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13_ncr:1_{D24D545F-7063-46E2-91CC-EE8315B23F4A}" xr6:coauthVersionLast="47" xr6:coauthVersionMax="47" xr10:uidLastSave="{00000000-0000-0000-0000-000000000000}"/>
  <bookViews>
    <workbookView xWindow="-120" yWindow="-120" windowWidth="20730" windowHeight="11160" tabRatio="942" firstSheet="2" activeTab="3" xr2:uid="{00000000-000D-0000-FFFF-FFFF00000000}"/>
  </bookViews>
  <sheets>
    <sheet name="index" sheetId="1" state="hidden" r:id="rId1"/>
    <sheet name="dashboard" sheetId="31" state="hidden" r:id="rId2"/>
    <sheet name="batches" sheetId="2" r:id="rId3"/>
    <sheet name="input_daily" sheetId="36" r:id="rId4"/>
    <sheet name="moisture_daily" sheetId="34" r:id="rId5"/>
    <sheet name="input-week" sheetId="32" state="hidden" r:id="rId6"/>
    <sheet name="output" sheetId="4" state="hidden" r:id="rId7"/>
    <sheet name="wieght_report" sheetId="5" state="hidden" r:id="rId8"/>
    <sheet name="ct_report" sheetId="6" state="hidden" r:id="rId9"/>
    <sheet name="scrap_report" sheetId="7" state="hidden" r:id="rId10"/>
    <sheet name="scrap_days" sheetId="8" r:id="rId11"/>
    <sheet name="scrap_type_machines" sheetId="9" r:id="rId12"/>
    <sheet name="material_daily_silo" sheetId="37" r:id="rId13"/>
    <sheet name="scrap_machine" sheetId="10" state="hidden" r:id="rId14"/>
    <sheet name="scrap_machine_yearly" sheetId="11" state="hidden" r:id="rId15"/>
    <sheet name="wieght_yearly" sheetId="12" state="hidden" r:id="rId16"/>
    <sheet name="ct_yearly" sheetId="13" state="hidden" r:id="rId17"/>
    <sheet name="scrap_yearly" sheetId="14" state="hidden" r:id="rId18"/>
    <sheet name="month" sheetId="15" state="hidden" r:id="rId19"/>
    <sheet name="output_molds" sheetId="16" state="hidden" r:id="rId20"/>
    <sheet name="year" sheetId="17" state="hidden" r:id="rId21"/>
    <sheet name="output_molds_yearly" sheetId="18" state="hidden" r:id="rId22"/>
    <sheet name="output_yearly" sheetId="19" state="hidden" r:id="rId23"/>
    <sheet name="output_monthly" sheetId="20" state="hidden" r:id="rId24"/>
    <sheet name="output_mold_monthly" sheetId="21" state="hidden" r:id="rId25"/>
    <sheet name="material_daily" sheetId="38" r:id="rId26"/>
    <sheet name="materials" sheetId="22" state="hidden" r:id="rId27"/>
    <sheet name="input_materials" sheetId="23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output_yearly!$A$2:$AK$2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input_daily!$A$1:$DB$528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</workbook>
</file>

<file path=xl/calcChain.xml><?xml version="1.0" encoding="utf-8"?>
<calcChain xmlns="http://schemas.openxmlformats.org/spreadsheetml/2006/main">
  <c r="I1" i="38" l="1"/>
  <c r="G1" i="38"/>
  <c r="L1" i="37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K3" i="19" l="1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AN283" i="20"/>
  <c r="AN284" i="20"/>
  <c r="AN285" i="20"/>
  <c r="AN286" i="20"/>
  <c r="AN287" i="20"/>
  <c r="AN288" i="20"/>
  <c r="AN289" i="20"/>
  <c r="AN290" i="20"/>
  <c r="AN291" i="20"/>
  <c r="AN292" i="20"/>
  <c r="AN293" i="20"/>
  <c r="AN294" i="20"/>
  <c r="AN295" i="20"/>
  <c r="AN296" i="20"/>
  <c r="AN297" i="20"/>
  <c r="AN298" i="20"/>
  <c r="AN299" i="20"/>
  <c r="AN300" i="20"/>
  <c r="AN301" i="20"/>
  <c r="AN302" i="20"/>
  <c r="AN303" i="20"/>
  <c r="AN304" i="20"/>
  <c r="AN305" i="20"/>
  <c r="AN306" i="20"/>
  <c r="AN307" i="20"/>
  <c r="AN308" i="20"/>
  <c r="AN309" i="20"/>
  <c r="AN310" i="20"/>
  <c r="AN311" i="20"/>
  <c r="AN312" i="20"/>
  <c r="AN313" i="20"/>
  <c r="AN314" i="20"/>
  <c r="AN315" i="20"/>
  <c r="AN316" i="20"/>
  <c r="AN317" i="20"/>
  <c r="AN318" i="20"/>
  <c r="AN319" i="20"/>
  <c r="AN320" i="20"/>
  <c r="AN321" i="20"/>
  <c r="AN322" i="20"/>
  <c r="AN323" i="20"/>
  <c r="AN324" i="20"/>
  <c r="AN325" i="20"/>
  <c r="AN326" i="20"/>
  <c r="AN327" i="20"/>
  <c r="AN328" i="20"/>
  <c r="AN329" i="20"/>
  <c r="AN330" i="20"/>
  <c r="AN331" i="20"/>
  <c r="AN332" i="20"/>
  <c r="AN333" i="20"/>
  <c r="AN334" i="20"/>
  <c r="AN335" i="20"/>
  <c r="AN336" i="20"/>
  <c r="AN337" i="20"/>
  <c r="AN338" i="20"/>
  <c r="AN339" i="20"/>
  <c r="AN340" i="20"/>
  <c r="AN341" i="20"/>
  <c r="AN342" i="20"/>
  <c r="AN343" i="20"/>
  <c r="AN344" i="20"/>
  <c r="AN345" i="20"/>
  <c r="AN346" i="20"/>
  <c r="AN347" i="20"/>
  <c r="AN348" i="20"/>
  <c r="AN349" i="20"/>
  <c r="AN350" i="20"/>
  <c r="AN351" i="20"/>
  <c r="AN352" i="20"/>
  <c r="AN353" i="20"/>
  <c r="AN354" i="20"/>
  <c r="AN355" i="20"/>
  <c r="AN356" i="20"/>
  <c r="AN357" i="20"/>
  <c r="AN358" i="20"/>
  <c r="AN359" i="20"/>
  <c r="AN360" i="20"/>
  <c r="AN361" i="20"/>
  <c r="AN362" i="20"/>
  <c r="AN363" i="20"/>
  <c r="AN364" i="20"/>
  <c r="AN365" i="20"/>
  <c r="AN366" i="20"/>
  <c r="AN367" i="20"/>
  <c r="AN368" i="20"/>
  <c r="AN369" i="20"/>
  <c r="AN370" i="20"/>
  <c r="AN371" i="20"/>
  <c r="AN372" i="20"/>
  <c r="AN373" i="20"/>
  <c r="AN374" i="20"/>
  <c r="AN375" i="20"/>
  <c r="AN376" i="20"/>
  <c r="AN377" i="20"/>
  <c r="AN378" i="20"/>
  <c r="AN379" i="20"/>
  <c r="AN380" i="20"/>
  <c r="AN381" i="20"/>
  <c r="AN382" i="20"/>
  <c r="AN383" i="20"/>
  <c r="AN384" i="20"/>
  <c r="AN385" i="20"/>
  <c r="AN386" i="20"/>
  <c r="AN387" i="20"/>
  <c r="AN388" i="20"/>
  <c r="AN389" i="20"/>
  <c r="AN390" i="20"/>
  <c r="AN391" i="20"/>
  <c r="AN392" i="20"/>
  <c r="AN393" i="20"/>
  <c r="AN394" i="20"/>
  <c r="AN395" i="20"/>
  <c r="AN396" i="20"/>
  <c r="AN397" i="20"/>
  <c r="AN398" i="20"/>
  <c r="AN399" i="20"/>
  <c r="AN400" i="20"/>
  <c r="AN401" i="20"/>
  <c r="AN402" i="20"/>
  <c r="AN403" i="20"/>
  <c r="AN404" i="20"/>
  <c r="AN405" i="20"/>
  <c r="AN406" i="20"/>
  <c r="AN407" i="20"/>
  <c r="AN408" i="20"/>
  <c r="AN409" i="20"/>
  <c r="AN410" i="20"/>
  <c r="AN411" i="20"/>
  <c r="AN412" i="20"/>
  <c r="AN413" i="20"/>
  <c r="AN414" i="20"/>
  <c r="AN415" i="20"/>
  <c r="AN416" i="20"/>
  <c r="AN417" i="20"/>
  <c r="AN418" i="20"/>
  <c r="AN419" i="20"/>
  <c r="AN420" i="20"/>
  <c r="AN421" i="20"/>
  <c r="AN422" i="20"/>
  <c r="AN423" i="20"/>
  <c r="AN424" i="20"/>
  <c r="AN425" i="20"/>
  <c r="AN426" i="20"/>
  <c r="AN427" i="20"/>
  <c r="AN428" i="20"/>
  <c r="AN429" i="20"/>
  <c r="AN430" i="20"/>
  <c r="AN431" i="20"/>
  <c r="AN432" i="20"/>
  <c r="AN433" i="20"/>
  <c r="AN434" i="20"/>
  <c r="AN435" i="20"/>
  <c r="AN436" i="20"/>
  <c r="AN437" i="20"/>
  <c r="AN438" i="20"/>
  <c r="AN439" i="20"/>
  <c r="AN440" i="20"/>
  <c r="AN441" i="20"/>
  <c r="AN442" i="20"/>
  <c r="AN443" i="20"/>
  <c r="AN444" i="20"/>
  <c r="AN445" i="20"/>
  <c r="AN446" i="20"/>
  <c r="AN447" i="20"/>
  <c r="AN448" i="20"/>
  <c r="AN449" i="20"/>
  <c r="AN450" i="20"/>
  <c r="AN451" i="20"/>
  <c r="AN452" i="20"/>
  <c r="AN453" i="20"/>
  <c r="AN454" i="20"/>
  <c r="AN455" i="20"/>
  <c r="AN456" i="20"/>
  <c r="AN457" i="20"/>
  <c r="AN458" i="20"/>
  <c r="AN459" i="20"/>
  <c r="AN460" i="20"/>
  <c r="AN461" i="20"/>
  <c r="AN462" i="20"/>
  <c r="AN463" i="20"/>
  <c r="AN464" i="20"/>
  <c r="AN465" i="20"/>
  <c r="AN466" i="20"/>
  <c r="AN467" i="20"/>
  <c r="AN468" i="20"/>
  <c r="AN469" i="20"/>
  <c r="AN470" i="20"/>
  <c r="AN471" i="20"/>
  <c r="AN472" i="20"/>
  <c r="AN473" i="20"/>
  <c r="AN474" i="20"/>
  <c r="AN475" i="20"/>
  <c r="AN476" i="20"/>
  <c r="AN477" i="20"/>
  <c r="AN478" i="20"/>
  <c r="AN479" i="20"/>
  <c r="AN480" i="20"/>
  <c r="AN481" i="20"/>
  <c r="AN482" i="20"/>
  <c r="AN483" i="20"/>
  <c r="AN484" i="20"/>
  <c r="AN485" i="20"/>
  <c r="AN486" i="20"/>
  <c r="AN487" i="20"/>
  <c r="AN488" i="20"/>
  <c r="AN489" i="20"/>
  <c r="AN490" i="20"/>
  <c r="AN491" i="20"/>
  <c r="AN492" i="20"/>
  <c r="AN493" i="20"/>
  <c r="AN494" i="20"/>
  <c r="AN495" i="20"/>
  <c r="AN496" i="20"/>
  <c r="AN497" i="20"/>
  <c r="AN498" i="20"/>
  <c r="AN499" i="20"/>
  <c r="AN500" i="20"/>
  <c r="AN501" i="20"/>
  <c r="AN502" i="20"/>
  <c r="AN503" i="20"/>
  <c r="AN504" i="20"/>
  <c r="AN505" i="20"/>
  <c r="AN506" i="20"/>
  <c r="AN507" i="20"/>
  <c r="AN508" i="20"/>
  <c r="AN509" i="20"/>
  <c r="AN510" i="20"/>
  <c r="AN511" i="20"/>
  <c r="AN512" i="20"/>
  <c r="AN513" i="20"/>
  <c r="AN514" i="20"/>
  <c r="AN515" i="20"/>
  <c r="AN516" i="20"/>
  <c r="AN517" i="20"/>
  <c r="AN518" i="20"/>
  <c r="AN519" i="20"/>
  <c r="AN520" i="20"/>
  <c r="AN521" i="20"/>
  <c r="AN522" i="20"/>
  <c r="AN523" i="20"/>
  <c r="AN524" i="20"/>
  <c r="AN525" i="20"/>
  <c r="AN526" i="20"/>
  <c r="AN527" i="20"/>
  <c r="AN528" i="20"/>
  <c r="AN529" i="20"/>
  <c r="AN530" i="20"/>
  <c r="AN531" i="20"/>
  <c r="AN532" i="20"/>
  <c r="AN533" i="20"/>
  <c r="AN534" i="20"/>
  <c r="AN535" i="20"/>
  <c r="AN536" i="20"/>
  <c r="AN537" i="20"/>
  <c r="AN538" i="20"/>
  <c r="AN539" i="20"/>
  <c r="AN540" i="20"/>
  <c r="AN541" i="20"/>
  <c r="AN542" i="20"/>
  <c r="AN543" i="20"/>
  <c r="AN544" i="20"/>
  <c r="AN545" i="20"/>
  <c r="AN546" i="20"/>
  <c r="AN547" i="20"/>
  <c r="AN548" i="20"/>
  <c r="AN549" i="20"/>
  <c r="AN550" i="20"/>
  <c r="AN551" i="20"/>
  <c r="AN552" i="20"/>
  <c r="AN553" i="20"/>
  <c r="AN554" i="20"/>
  <c r="AN555" i="20"/>
  <c r="AN556" i="20"/>
  <c r="AN557" i="20"/>
  <c r="AN558" i="20"/>
  <c r="AN559" i="20"/>
  <c r="AN560" i="20"/>
  <c r="AN561" i="20"/>
  <c r="AN562" i="20"/>
  <c r="AN563" i="20"/>
  <c r="AN564" i="20"/>
  <c r="AN565" i="20"/>
  <c r="AN566" i="20"/>
  <c r="AN567" i="20"/>
  <c r="AN568" i="20"/>
  <c r="AN569" i="20"/>
  <c r="AN570" i="20"/>
  <c r="AN571" i="20"/>
  <c r="AN572" i="20"/>
  <c r="AN573" i="20"/>
  <c r="AN574" i="20"/>
  <c r="AN575" i="20"/>
  <c r="AN576" i="20"/>
  <c r="AN577" i="20"/>
  <c r="AN578" i="20"/>
  <c r="AN579" i="20"/>
  <c r="AN580" i="20"/>
  <c r="AN581" i="20"/>
  <c r="AN582" i="20"/>
  <c r="AN583" i="20"/>
  <c r="AN584" i="20"/>
  <c r="AN585" i="20"/>
  <c r="AN586" i="20"/>
  <c r="AN587" i="20"/>
  <c r="AN588" i="20"/>
  <c r="AN589" i="20"/>
  <c r="AN590" i="20"/>
  <c r="AN591" i="20"/>
  <c r="AN592" i="20"/>
  <c r="AN593" i="20"/>
  <c r="AN594" i="20"/>
  <c r="AN595" i="20"/>
  <c r="AN596" i="20"/>
  <c r="AN597" i="20"/>
  <c r="AN598" i="20"/>
  <c r="AN599" i="20"/>
  <c r="AN600" i="20"/>
  <c r="AN601" i="20"/>
  <c r="AN602" i="20"/>
  <c r="AN603" i="20"/>
  <c r="AN604" i="20"/>
  <c r="AN605" i="20"/>
  <c r="AN606" i="20"/>
  <c r="AN607" i="20"/>
  <c r="AN608" i="20"/>
  <c r="AN609" i="20"/>
  <c r="AN610" i="20"/>
  <c r="AN611" i="20"/>
  <c r="AN612" i="20"/>
  <c r="AN613" i="20"/>
  <c r="AN614" i="20"/>
  <c r="AN615" i="20"/>
  <c r="AN616" i="20"/>
  <c r="AN617" i="20"/>
  <c r="AN618" i="20"/>
  <c r="AN619" i="20"/>
  <c r="AN620" i="20"/>
  <c r="AN621" i="20"/>
  <c r="AN622" i="20"/>
  <c r="AN623" i="20"/>
  <c r="AN624" i="20"/>
  <c r="AN625" i="20"/>
  <c r="AN626" i="20"/>
  <c r="AN627" i="20"/>
  <c r="AN628" i="20"/>
  <c r="AN629" i="20"/>
  <c r="AN630" i="20"/>
  <c r="AN631" i="20"/>
  <c r="AN632" i="20"/>
  <c r="AN633" i="20"/>
  <c r="AN634" i="20"/>
  <c r="AN635" i="20"/>
  <c r="AN636" i="20"/>
  <c r="AN637" i="20"/>
  <c r="AN638" i="20"/>
  <c r="AN639" i="20"/>
  <c r="AN640" i="20"/>
  <c r="AN641" i="20"/>
  <c r="AN642" i="20"/>
  <c r="AN643" i="20"/>
  <c r="AN644" i="20"/>
  <c r="AN645" i="20"/>
  <c r="AN646" i="20"/>
  <c r="AN647" i="20"/>
  <c r="AN648" i="20"/>
  <c r="AN649" i="20"/>
  <c r="AN650" i="20"/>
  <c r="AN651" i="20"/>
  <c r="AN652" i="20"/>
  <c r="AN653" i="20"/>
  <c r="AN654" i="20"/>
  <c r="AN655" i="20"/>
  <c r="AN656" i="20"/>
  <c r="AN657" i="20"/>
  <c r="AN658" i="20"/>
  <c r="AN659" i="20"/>
  <c r="AN660" i="20"/>
  <c r="AN661" i="20"/>
  <c r="AN662" i="20"/>
  <c r="AN663" i="20"/>
  <c r="AN664" i="20"/>
  <c r="AN665" i="20"/>
  <c r="AN666" i="20"/>
  <c r="AN667" i="20"/>
  <c r="AN668" i="20"/>
  <c r="AN669" i="20"/>
  <c r="AN670" i="20"/>
  <c r="AN671" i="20"/>
  <c r="AN672" i="20"/>
  <c r="AN673" i="20"/>
  <c r="AN674" i="20"/>
  <c r="AN675" i="20"/>
  <c r="AN676" i="20"/>
  <c r="AN677" i="20"/>
  <c r="AN678" i="20"/>
  <c r="AN679" i="20"/>
  <c r="AN680" i="20"/>
  <c r="AN681" i="20"/>
  <c r="AN682" i="20"/>
  <c r="AN683" i="20"/>
  <c r="AN684" i="20"/>
  <c r="AN685" i="20"/>
  <c r="AN686" i="20"/>
  <c r="AN687" i="20"/>
  <c r="AN688" i="20"/>
  <c r="AN689" i="20"/>
  <c r="AN690" i="20"/>
  <c r="AN691" i="20"/>
  <c r="AN692" i="20"/>
  <c r="AN693" i="20"/>
  <c r="AN694" i="20"/>
  <c r="AN695" i="20"/>
  <c r="AN696" i="20"/>
  <c r="AN697" i="20"/>
  <c r="AN698" i="20"/>
  <c r="AN699" i="20"/>
  <c r="AN700" i="20"/>
  <c r="AN701" i="20"/>
  <c r="AN702" i="20"/>
  <c r="AN703" i="20"/>
  <c r="AN704" i="20"/>
  <c r="AN705" i="20"/>
  <c r="AN706" i="20"/>
  <c r="AN707" i="20"/>
  <c r="AN708" i="20"/>
  <c r="AN709" i="20"/>
  <c r="AN710" i="20"/>
  <c r="AN711" i="20"/>
  <c r="AN712" i="20"/>
  <c r="AN713" i="20"/>
  <c r="AN714" i="20"/>
  <c r="AN715" i="20"/>
  <c r="AN716" i="20"/>
  <c r="AN717" i="20"/>
  <c r="AN718" i="20"/>
  <c r="AN719" i="20"/>
  <c r="AN720" i="20"/>
  <c r="AN721" i="20"/>
  <c r="AN722" i="20"/>
  <c r="AN723" i="20"/>
  <c r="AN724" i="20"/>
  <c r="AN725" i="20"/>
  <c r="AN726" i="20"/>
  <c r="AN727" i="20"/>
  <c r="AN728" i="20"/>
  <c r="AN729" i="20"/>
  <c r="AN730" i="20"/>
  <c r="AN731" i="20"/>
  <c r="AN732" i="20"/>
  <c r="AN733" i="20"/>
  <c r="AN734" i="20"/>
  <c r="AN735" i="20"/>
  <c r="AN736" i="20"/>
  <c r="AN737" i="20"/>
  <c r="AN738" i="20"/>
  <c r="AN739" i="20"/>
  <c r="AN740" i="20"/>
  <c r="AN741" i="20"/>
  <c r="AN742" i="20"/>
  <c r="AN743" i="20"/>
  <c r="AN744" i="20"/>
  <c r="AN745" i="20"/>
  <c r="AN746" i="20"/>
  <c r="AN747" i="20"/>
  <c r="AN748" i="20"/>
  <c r="AN749" i="20"/>
  <c r="AN750" i="20"/>
  <c r="AN751" i="20"/>
  <c r="AN752" i="20"/>
  <c r="AN753" i="20"/>
  <c r="AN754" i="20"/>
  <c r="AN755" i="20"/>
  <c r="AN756" i="20"/>
  <c r="AN757" i="20"/>
  <c r="AN758" i="20"/>
  <c r="AN759" i="20"/>
  <c r="AN760" i="20"/>
  <c r="AN761" i="20"/>
  <c r="AN762" i="20"/>
  <c r="AN763" i="20"/>
  <c r="AN764" i="20"/>
  <c r="AN765" i="20"/>
  <c r="AN766" i="20"/>
  <c r="AN767" i="20"/>
  <c r="AN768" i="20"/>
  <c r="AN769" i="20"/>
  <c r="AN770" i="20"/>
  <c r="AN771" i="20"/>
  <c r="AN772" i="20"/>
  <c r="AN773" i="20"/>
  <c r="AN774" i="20"/>
  <c r="AN775" i="20"/>
  <c r="AN776" i="20"/>
  <c r="AN777" i="20"/>
  <c r="AN778" i="20"/>
  <c r="AN779" i="20"/>
  <c r="AN780" i="20"/>
  <c r="AN781" i="20"/>
  <c r="AN782" i="20"/>
  <c r="AN783" i="20"/>
  <c r="AN784" i="20"/>
  <c r="AN785" i="20"/>
  <c r="AN786" i="20"/>
  <c r="AN787" i="20"/>
  <c r="AN788" i="20"/>
  <c r="AN789" i="20"/>
  <c r="AN790" i="20"/>
  <c r="AN791" i="20"/>
  <c r="AN792" i="20"/>
  <c r="AN793" i="20"/>
  <c r="AN794" i="20"/>
  <c r="AN795" i="20"/>
  <c r="AN796" i="20"/>
  <c r="AN797" i="20"/>
  <c r="AN798" i="20"/>
  <c r="AN799" i="20"/>
  <c r="AN800" i="20"/>
  <c r="AN801" i="20"/>
  <c r="AN802" i="20"/>
  <c r="AN803" i="20"/>
  <c r="AN804" i="20"/>
  <c r="AN805" i="20"/>
  <c r="AN806" i="20"/>
  <c r="AN807" i="20"/>
  <c r="AN808" i="20"/>
  <c r="AN809" i="20"/>
  <c r="AN810" i="20"/>
  <c r="AN811" i="20"/>
  <c r="AN812" i="20"/>
  <c r="AN813" i="20"/>
  <c r="AN814" i="20"/>
  <c r="AN815" i="20"/>
  <c r="AN816" i="20"/>
  <c r="AN817" i="20"/>
  <c r="AN818" i="20"/>
  <c r="AN819" i="20"/>
  <c r="AN820" i="20"/>
  <c r="AN821" i="20"/>
  <c r="AN822" i="20"/>
  <c r="AN823" i="20"/>
  <c r="AN824" i="20"/>
  <c r="AN825" i="20"/>
  <c r="AN826" i="20"/>
  <c r="AN827" i="20"/>
  <c r="AN828" i="20"/>
  <c r="AN829" i="20"/>
  <c r="AN830" i="20"/>
  <c r="AN831" i="20"/>
  <c r="AN832" i="20"/>
  <c r="AN833" i="20"/>
  <c r="AN834" i="20"/>
  <c r="AN835" i="20"/>
  <c r="AN836" i="20"/>
  <c r="AN837" i="20"/>
  <c r="AN838" i="20"/>
  <c r="AN839" i="20"/>
  <c r="AN840" i="20"/>
  <c r="AN841" i="20"/>
  <c r="AN842" i="20"/>
  <c r="AN843" i="20"/>
  <c r="AN844" i="20"/>
  <c r="AN845" i="20"/>
  <c r="AN846" i="20"/>
  <c r="AN847" i="20"/>
  <c r="AN848" i="20"/>
  <c r="AN849" i="20"/>
  <c r="AN850" i="20"/>
  <c r="AN851" i="20"/>
  <c r="AN852" i="20"/>
  <c r="AN853" i="20"/>
  <c r="AN854" i="20"/>
  <c r="AN855" i="20"/>
  <c r="AN856" i="20"/>
  <c r="AN857" i="20"/>
  <c r="AN858" i="20"/>
  <c r="AN859" i="20"/>
  <c r="AN860" i="20"/>
  <c r="AN861" i="20"/>
  <c r="AN862" i="20"/>
  <c r="AN863" i="20"/>
  <c r="AN864" i="20"/>
  <c r="AN865" i="20"/>
  <c r="AN866" i="20"/>
  <c r="AN867" i="20"/>
  <c r="AN868" i="20"/>
  <c r="AN869" i="20"/>
  <c r="AN870" i="20"/>
  <c r="AN871" i="20"/>
  <c r="AN872" i="20"/>
  <c r="AN873" i="20"/>
  <c r="AN874" i="20"/>
  <c r="AN875" i="20"/>
  <c r="AN876" i="20"/>
  <c r="AN877" i="20"/>
  <c r="AN878" i="20"/>
  <c r="AN879" i="20"/>
  <c r="AN880" i="20"/>
  <c r="AN881" i="20"/>
  <c r="AN882" i="20"/>
  <c r="AN883" i="20"/>
  <c r="AN884" i="20"/>
  <c r="AN885" i="20"/>
  <c r="AN886" i="20"/>
  <c r="AN887" i="20"/>
  <c r="AN888" i="20"/>
  <c r="AN889" i="20"/>
  <c r="AN890" i="20"/>
  <c r="AN891" i="20"/>
  <c r="AN892" i="20"/>
  <c r="AN893" i="20"/>
  <c r="AN894" i="20"/>
  <c r="AN895" i="20"/>
  <c r="AN896" i="20"/>
  <c r="AN897" i="20"/>
  <c r="AN898" i="20"/>
  <c r="AN899" i="20"/>
  <c r="AN900" i="20"/>
  <c r="AN901" i="20"/>
  <c r="AN902" i="20"/>
  <c r="AN903" i="20"/>
  <c r="AN904" i="20"/>
  <c r="AN905" i="20"/>
  <c r="AN906" i="20"/>
  <c r="AN907" i="20"/>
  <c r="AN908" i="20"/>
  <c r="AN909" i="20"/>
  <c r="AN910" i="20"/>
  <c r="AN911" i="20"/>
  <c r="AN912" i="20"/>
  <c r="AN913" i="20"/>
  <c r="AN914" i="20"/>
  <c r="AN915" i="20"/>
  <c r="AN916" i="20"/>
  <c r="AN917" i="20"/>
  <c r="AN918" i="20"/>
  <c r="AN919" i="20"/>
  <c r="AN920" i="20"/>
  <c r="AN921" i="20"/>
  <c r="AN922" i="20"/>
  <c r="AN923" i="20"/>
  <c r="AN924" i="20"/>
  <c r="AN925" i="20"/>
  <c r="AN926" i="20"/>
  <c r="AN927" i="20"/>
  <c r="AN928" i="20"/>
  <c r="AN929" i="20"/>
  <c r="AN930" i="20"/>
  <c r="AN931" i="20"/>
  <c r="AN932" i="20"/>
  <c r="AN933" i="20"/>
  <c r="AN934" i="20"/>
  <c r="AN935" i="20"/>
  <c r="AN936" i="20"/>
  <c r="AN937" i="20"/>
  <c r="AN938" i="20"/>
  <c r="AN939" i="20"/>
  <c r="AN940" i="20"/>
  <c r="AN941" i="20"/>
  <c r="AN942" i="20"/>
  <c r="AN943" i="20"/>
  <c r="AN944" i="20"/>
  <c r="AN945" i="20"/>
  <c r="AN946" i="20"/>
  <c r="AN947" i="20"/>
  <c r="AN948" i="20"/>
  <c r="AN949" i="20"/>
  <c r="AN950" i="20"/>
  <c r="AN951" i="20"/>
  <c r="AN952" i="20"/>
  <c r="AN953" i="20"/>
  <c r="AN954" i="20"/>
  <c r="AN955" i="20"/>
  <c r="AN956" i="20"/>
  <c r="AN957" i="20"/>
  <c r="AN958" i="20"/>
  <c r="AN959" i="20"/>
  <c r="AN960" i="20"/>
  <c r="AN961" i="20"/>
  <c r="AN962" i="20"/>
  <c r="AN963" i="20"/>
  <c r="AN964" i="20"/>
  <c r="AN965" i="20"/>
  <c r="AN966" i="20"/>
  <c r="AN967" i="20"/>
  <c r="AN968" i="20"/>
  <c r="AN969" i="20"/>
  <c r="AN970" i="20"/>
  <c r="AN971" i="20"/>
  <c r="AN972" i="20"/>
  <c r="AN973" i="20"/>
  <c r="AN974" i="20"/>
  <c r="AN975" i="20"/>
  <c r="AN976" i="20"/>
  <c r="AN977" i="20"/>
  <c r="AN978" i="20"/>
  <c r="AN979" i="20"/>
  <c r="AN980" i="20"/>
  <c r="AN981" i="20"/>
  <c r="AN982" i="20"/>
  <c r="AN983" i="20"/>
  <c r="AN984" i="20"/>
  <c r="AN985" i="20"/>
  <c r="AN986" i="20"/>
  <c r="AN987" i="20"/>
  <c r="AN988" i="20"/>
  <c r="AN989" i="20"/>
  <c r="AN990" i="20"/>
  <c r="AN991" i="20"/>
  <c r="AN992" i="20"/>
  <c r="AN993" i="20"/>
  <c r="AN994" i="20"/>
  <c r="AN995" i="20"/>
  <c r="AN996" i="20"/>
  <c r="AN997" i="20"/>
  <c r="AN998" i="20"/>
  <c r="AN999" i="20"/>
  <c r="AN1000" i="20"/>
  <c r="AN1001" i="20"/>
  <c r="AN1002" i="20"/>
  <c r="AN1003" i="20"/>
  <c r="AN1004" i="20"/>
  <c r="AN1005" i="20"/>
  <c r="AN3" i="20"/>
  <c r="AK4" i="19"/>
  <c r="AK5" i="19"/>
  <c r="AK6" i="19"/>
  <c r="AK7" i="19"/>
  <c r="AK8" i="19"/>
  <c r="AK9" i="19"/>
  <c r="AK10" i="19"/>
  <c r="AK11" i="19"/>
  <c r="AK12" i="19"/>
  <c r="AK13" i="19"/>
  <c r="AK14" i="19"/>
  <c r="AK15" i="19"/>
  <c r="AK16" i="19"/>
  <c r="AK17" i="19"/>
  <c r="AK18" i="19"/>
  <c r="AK19" i="19"/>
  <c r="AK20" i="19"/>
  <c r="AK21" i="19"/>
  <c r="AK22" i="19"/>
  <c r="AK23" i="19"/>
  <c r="AK24" i="19"/>
  <c r="AK25" i="19"/>
  <c r="AK26" i="19"/>
  <c r="AK27" i="19"/>
  <c r="AK28" i="19"/>
  <c r="AK29" i="19"/>
  <c r="AK30" i="19"/>
  <c r="AK31" i="19"/>
  <c r="AK32" i="19"/>
  <c r="AK33" i="19"/>
  <c r="AK34" i="19"/>
  <c r="AK35" i="19"/>
  <c r="AK36" i="19"/>
  <c r="AK37" i="19"/>
  <c r="AK38" i="19"/>
  <c r="AK39" i="19"/>
  <c r="AK40" i="19"/>
  <c r="AK41" i="19"/>
  <c r="AK42" i="19"/>
  <c r="AK43" i="19"/>
  <c r="AK44" i="19"/>
  <c r="AK45" i="19"/>
  <c r="AK46" i="19"/>
  <c r="AK47" i="19"/>
  <c r="AK48" i="19"/>
  <c r="AK49" i="19"/>
  <c r="AK50" i="19"/>
  <c r="AK51" i="19"/>
  <c r="AK52" i="19"/>
  <c r="AK53" i="19"/>
  <c r="AK54" i="19"/>
  <c r="AK55" i="19"/>
  <c r="AK56" i="19"/>
  <c r="AK57" i="19"/>
  <c r="AK58" i="19"/>
  <c r="AK59" i="19"/>
  <c r="AK60" i="19"/>
  <c r="AK61" i="19"/>
  <c r="AK62" i="19"/>
  <c r="AK63" i="19"/>
  <c r="AK64" i="19"/>
  <c r="AK65" i="19"/>
  <c r="AK66" i="19"/>
  <c r="AK67" i="19"/>
  <c r="AK68" i="19"/>
  <c r="AK69" i="19"/>
  <c r="AK70" i="19"/>
  <c r="AK71" i="19"/>
  <c r="AK72" i="19"/>
  <c r="AK73" i="19"/>
  <c r="AK74" i="19"/>
  <c r="AK75" i="19"/>
  <c r="AK76" i="19"/>
  <c r="AK77" i="19"/>
  <c r="AK78" i="19"/>
  <c r="AK79" i="19"/>
  <c r="AK80" i="19"/>
  <c r="AK81" i="19"/>
  <c r="AK82" i="19"/>
  <c r="AK83" i="19"/>
  <c r="AK84" i="19"/>
  <c r="AK85" i="19"/>
  <c r="AK86" i="19"/>
  <c r="AK87" i="19"/>
  <c r="AK88" i="19"/>
  <c r="AK89" i="19"/>
  <c r="AK90" i="19"/>
  <c r="AK91" i="19"/>
  <c r="AK92" i="19"/>
  <c r="AK93" i="19"/>
  <c r="AK94" i="19"/>
  <c r="AK95" i="19"/>
  <c r="AK96" i="19"/>
  <c r="AK97" i="19"/>
  <c r="AK98" i="19"/>
  <c r="AK99" i="19"/>
  <c r="AK100" i="19"/>
  <c r="AK101" i="19"/>
  <c r="AK102" i="19"/>
  <c r="AK103" i="19"/>
  <c r="AK104" i="19"/>
  <c r="AK105" i="19"/>
  <c r="AK106" i="19"/>
  <c r="AK107" i="19"/>
  <c r="AK108" i="19"/>
  <c r="AK109" i="19"/>
  <c r="AK110" i="19"/>
  <c r="AK111" i="19"/>
  <c r="AK112" i="19"/>
  <c r="AK113" i="19"/>
  <c r="AK114" i="19"/>
  <c r="AK115" i="19"/>
  <c r="AK116" i="19"/>
  <c r="AK117" i="19"/>
  <c r="AK118" i="19"/>
  <c r="AK119" i="19"/>
  <c r="AK120" i="19"/>
  <c r="AK121" i="19"/>
  <c r="AK122" i="19"/>
  <c r="AK123" i="19"/>
  <c r="AK124" i="19"/>
  <c r="AK125" i="19"/>
  <c r="AK126" i="19"/>
  <c r="AK127" i="19"/>
  <c r="AK128" i="19"/>
  <c r="AK129" i="19"/>
  <c r="AK130" i="19"/>
  <c r="AK131" i="19"/>
  <c r="AK132" i="19"/>
  <c r="AK133" i="19"/>
  <c r="AK134" i="19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O6" i="36"/>
  <c r="AN6" i="36"/>
  <c r="BU6" i="36" s="1"/>
  <c r="AM6" i="36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J134" i="19"/>
  <c r="AJ133" i="19"/>
  <c r="AJ132" i="19"/>
  <c r="AJ131" i="19"/>
  <c r="AJ130" i="19"/>
  <c r="AJ129" i="19"/>
  <c r="AJ128" i="19"/>
  <c r="AJ127" i="19"/>
  <c r="AJ126" i="19"/>
  <c r="AJ125" i="19"/>
  <c r="AJ124" i="19"/>
  <c r="AJ123" i="19"/>
  <c r="AJ122" i="19"/>
  <c r="AJ121" i="19"/>
  <c r="AJ120" i="19"/>
  <c r="AJ119" i="19"/>
  <c r="AJ118" i="19"/>
  <c r="AJ117" i="19"/>
  <c r="AJ116" i="19"/>
  <c r="AJ115" i="19"/>
  <c r="AJ114" i="19"/>
  <c r="AJ113" i="19"/>
  <c r="AJ112" i="19"/>
  <c r="AJ111" i="19"/>
  <c r="AJ110" i="19"/>
  <c r="AJ109" i="19"/>
  <c r="AJ108" i="19"/>
  <c r="AJ107" i="19"/>
  <c r="AJ106" i="19"/>
  <c r="AJ105" i="19"/>
  <c r="AJ104" i="19"/>
  <c r="AJ103" i="19"/>
  <c r="AJ102" i="19"/>
  <c r="AJ101" i="19"/>
  <c r="AJ100" i="19"/>
  <c r="AJ99" i="19"/>
  <c r="AJ98" i="19"/>
  <c r="AJ97" i="19"/>
  <c r="AJ96" i="19"/>
  <c r="AJ95" i="19"/>
  <c r="AJ94" i="19"/>
  <c r="AJ93" i="19"/>
  <c r="AJ92" i="19"/>
  <c r="AJ91" i="19"/>
  <c r="AJ90" i="19"/>
  <c r="AJ89" i="19"/>
  <c r="AJ88" i="19"/>
  <c r="AJ87" i="19"/>
  <c r="AJ86" i="19"/>
  <c r="AJ85" i="19"/>
  <c r="AJ84" i="19"/>
  <c r="AJ83" i="19"/>
  <c r="AJ82" i="19"/>
  <c r="AJ81" i="19"/>
  <c r="AJ80" i="19"/>
  <c r="AJ79" i="19"/>
  <c r="AJ78" i="19"/>
  <c r="AJ77" i="19"/>
  <c r="AJ76" i="19"/>
  <c r="AJ75" i="19"/>
  <c r="AJ74" i="19"/>
  <c r="AJ73" i="19"/>
  <c r="AJ72" i="19"/>
  <c r="AJ71" i="19"/>
  <c r="AJ70" i="19"/>
  <c r="AJ69" i="19"/>
  <c r="AJ68" i="19"/>
  <c r="AJ67" i="19"/>
  <c r="AJ66" i="19"/>
  <c r="AJ65" i="19"/>
  <c r="AJ64" i="19"/>
  <c r="AJ63" i="19"/>
  <c r="AJ62" i="19"/>
  <c r="AJ61" i="19"/>
  <c r="AJ60" i="19"/>
  <c r="AJ59" i="19"/>
  <c r="AJ58" i="19"/>
  <c r="AJ57" i="19"/>
  <c r="AJ56" i="19"/>
  <c r="AJ55" i="19"/>
  <c r="AJ54" i="19"/>
  <c r="AJ53" i="19"/>
  <c r="AJ52" i="19"/>
  <c r="AJ51" i="19"/>
  <c r="AJ50" i="19"/>
  <c r="AJ49" i="19"/>
  <c r="AJ48" i="19"/>
  <c r="AJ47" i="19"/>
  <c r="AJ46" i="19"/>
  <c r="AJ45" i="19"/>
  <c r="AJ44" i="19"/>
  <c r="AJ43" i="19"/>
  <c r="AJ42" i="19"/>
  <c r="AJ41" i="19"/>
  <c r="AJ40" i="19"/>
  <c r="AJ39" i="19"/>
  <c r="AJ38" i="19"/>
  <c r="AJ37" i="19"/>
  <c r="AJ36" i="19"/>
  <c r="AJ35" i="19"/>
  <c r="AJ34" i="19"/>
  <c r="AJ33" i="19"/>
  <c r="AJ32" i="19"/>
  <c r="AJ31" i="19"/>
  <c r="AJ30" i="19"/>
  <c r="AJ29" i="19"/>
  <c r="AJ28" i="19"/>
  <c r="AJ27" i="19"/>
  <c r="AJ26" i="19"/>
  <c r="AJ25" i="19"/>
  <c r="AJ24" i="19"/>
  <c r="AJ23" i="19"/>
  <c r="AJ22" i="19"/>
  <c r="AJ21" i="19"/>
  <c r="AJ20" i="19"/>
  <c r="AJ19" i="19"/>
  <c r="AJ18" i="19"/>
  <c r="AJ17" i="19"/>
  <c r="AJ16" i="19"/>
  <c r="AJ15" i="19"/>
  <c r="AJ14" i="19"/>
  <c r="AJ13" i="19"/>
  <c r="AJ12" i="19"/>
  <c r="AJ11" i="19"/>
  <c r="AJ10" i="19"/>
  <c r="AJ9" i="19"/>
  <c r="AJ8" i="19"/>
  <c r="AJ7" i="19"/>
  <c r="AJ6" i="19"/>
  <c r="AJ5" i="19"/>
  <c r="AJ4" i="19"/>
  <c r="AJ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AA35" i="18"/>
  <c r="Z35" i="18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AA19" i="18"/>
  <c r="Z19" i="18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B67" i="16"/>
  <c r="AA67" i="16"/>
  <c r="AA66" i="16"/>
  <c r="AB66" i="16" s="1"/>
  <c r="AB65" i="16"/>
  <c r="AA65" i="16"/>
  <c r="AA64" i="16"/>
  <c r="AB64" i="16" s="1"/>
  <c r="AB63" i="16"/>
  <c r="AA63" i="16"/>
  <c r="AA62" i="16"/>
  <c r="AB62" i="16" s="1"/>
  <c r="AB61" i="16"/>
  <c r="AA61" i="16"/>
  <c r="AA60" i="16"/>
  <c r="AB60" i="16" s="1"/>
  <c r="AB59" i="16"/>
  <c r="AA59" i="16"/>
  <c r="AA58" i="16"/>
  <c r="AB58" i="16" s="1"/>
  <c r="AB57" i="16"/>
  <c r="AA57" i="16"/>
  <c r="AA56" i="16"/>
  <c r="AB56" i="16" s="1"/>
  <c r="AB55" i="16"/>
  <c r="AA55" i="16"/>
  <c r="AA54" i="16"/>
  <c r="AB54" i="16" s="1"/>
  <c r="AB53" i="16"/>
  <c r="AA53" i="16"/>
  <c r="AA52" i="16"/>
  <c r="AB52" i="16" s="1"/>
  <c r="AB51" i="16"/>
  <c r="AA51" i="16"/>
  <c r="AA50" i="16"/>
  <c r="AB50" i="16" s="1"/>
  <c r="AB49" i="16"/>
  <c r="AA49" i="16"/>
  <c r="AA48" i="16"/>
  <c r="AB48" i="16" s="1"/>
  <c r="AB47" i="16"/>
  <c r="AA47" i="16"/>
  <c r="AA46" i="16"/>
  <c r="AB46" i="16" s="1"/>
  <c r="AB45" i="16"/>
  <c r="AA45" i="16"/>
  <c r="AA44" i="16"/>
  <c r="AB44" i="16" s="1"/>
  <c r="AB43" i="16"/>
  <c r="AA43" i="16"/>
  <c r="AA42" i="16"/>
  <c r="AB42" i="16" s="1"/>
  <c r="AB41" i="16"/>
  <c r="AA41" i="16"/>
  <c r="AA40" i="16"/>
  <c r="AB40" i="16" s="1"/>
  <c r="AB39" i="16"/>
  <c r="AA39" i="16"/>
  <c r="AA38" i="16"/>
  <c r="AB38" i="16" s="1"/>
  <c r="AB37" i="16"/>
  <c r="AA37" i="16"/>
  <c r="AA36" i="16"/>
  <c r="AB36" i="16" s="1"/>
  <c r="AB35" i="16"/>
  <c r="AA35" i="16"/>
  <c r="AA34" i="16"/>
  <c r="AB34" i="16" s="1"/>
  <c r="AB33" i="16"/>
  <c r="AA33" i="16"/>
  <c r="AA32" i="16"/>
  <c r="AB32" i="16" s="1"/>
  <c r="AB31" i="16"/>
  <c r="AA31" i="16"/>
  <c r="AA30" i="16"/>
  <c r="AB30" i="16" s="1"/>
  <c r="AB29" i="16"/>
  <c r="AA29" i="16"/>
  <c r="AA28" i="16"/>
  <c r="AB28" i="16" s="1"/>
  <c r="AB27" i="16"/>
  <c r="AA27" i="16"/>
  <c r="AA26" i="16"/>
  <c r="AB26" i="16" s="1"/>
  <c r="AB25" i="16"/>
  <c r="AA25" i="16"/>
  <c r="AA24" i="16"/>
  <c r="AB24" i="16" s="1"/>
  <c r="AB23" i="16"/>
  <c r="AA23" i="16"/>
  <c r="AA22" i="16"/>
  <c r="AB22" i="16" s="1"/>
  <c r="AB21" i="16"/>
  <c r="AA21" i="16"/>
  <c r="AA20" i="16"/>
  <c r="AB20" i="16" s="1"/>
  <c r="AB19" i="16"/>
  <c r="AA19" i="16"/>
  <c r="AA18" i="16"/>
  <c r="AB18" i="16" s="1"/>
  <c r="AB17" i="16"/>
  <c r="AA17" i="16"/>
  <c r="AA16" i="16"/>
  <c r="AB16" i="16" s="1"/>
  <c r="AB15" i="16"/>
  <c r="AA15" i="16"/>
  <c r="AA14" i="16"/>
  <c r="AB14" i="16" s="1"/>
  <c r="AB13" i="16"/>
  <c r="AA13" i="16"/>
  <c r="AA12" i="16"/>
  <c r="AB12" i="16" s="1"/>
  <c r="AB11" i="16"/>
  <c r="AA11" i="16"/>
  <c r="AA10" i="16"/>
  <c r="AB10" i="16" s="1"/>
  <c r="AB9" i="16"/>
  <c r="AA9" i="16"/>
  <c r="AA8" i="16"/>
  <c r="AB8" i="16" s="1"/>
  <c r="AB7" i="16"/>
  <c r="AA7" i="16"/>
  <c r="AA6" i="16"/>
  <c r="AB6" i="16" s="1"/>
  <c r="AB5" i="16"/>
  <c r="AA5" i="16"/>
  <c r="AA4" i="16"/>
  <c r="AB4" i="16" s="1"/>
  <c r="AB3" i="16"/>
  <c r="AA3" i="16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F8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5" i="6" s="1"/>
  <c r="G4" i="6"/>
  <c r="H1" i="6"/>
  <c r="F1" i="6"/>
  <c r="H8" i="5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I9" i="14" l="1"/>
  <c r="I6" i="12"/>
  <c r="I8" i="14"/>
  <c r="F7" i="14"/>
  <c r="S7" i="7"/>
  <c r="H6" i="5"/>
  <c r="S8" i="7"/>
  <c r="J6" i="5"/>
  <c r="H5" i="5"/>
  <c r="J7" i="5"/>
  <c r="G7" i="6"/>
  <c r="Q6" i="7"/>
  <c r="F7" i="13"/>
</calcChain>
</file>

<file path=xl/sharedStrings.xml><?xml version="1.0" encoding="utf-8"?>
<sst xmlns="http://schemas.openxmlformats.org/spreadsheetml/2006/main" count="1922" uniqueCount="387">
  <si>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</si>
  <si>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</si>
  <si>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</si>
  <si>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</si>
  <si>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</si>
  <si>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</si>
  <si>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</si>
  <si>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</si>
  <si>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</si>
  <si>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</si>
  <si>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</si>
  <si>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</si>
  <si>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</si>
  <si>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</si>
  <si>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</si>
  <si>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</si>
  <si>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</si>
  <si>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</si>
  <si>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</si>
  <si>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</si>
  <si>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</si>
  <si>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</si>
  <si>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</si>
  <si>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</si>
  <si>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</si>
  <si>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</si>
  <si>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</si>
  <si>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</si>
  <si>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</si>
  <si>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</si>
  <si>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</si>
  <si>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</si>
  <si>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</si>
  <si>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</si>
  <si>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</si>
  <si>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</si>
  <si>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</si>
  <si>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</si>
  <si>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</si>
  <si>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</si>
  <si>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</si>
  <si>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</si>
  <si>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</si>
  <si>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</si>
  <si>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</si>
  <si>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</si>
  <si>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</si>
  <si>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</si>
  <si>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</si>
  <si>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</si>
  <si>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</si>
  <si>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</si>
  <si>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</si>
  <si>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</si>
  <si>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</si>
  <si>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</si>
  <si>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</si>
  <si>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</si>
  <si>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</si>
  <si>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</si>
  <si>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</si>
  <si>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</si>
  <si>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</si>
  <si>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</si>
  <si>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</si>
  <si>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</si>
  <si>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</si>
  <si>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</si>
  <si>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</si>
  <si>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</si>
  <si>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</si>
  <si>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</si>
  <si>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</si>
  <si>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</si>
  <si>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</si>
  <si>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</si>
  <si>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</si>
  <si>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</si>
  <si>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</si>
  <si>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</si>
  <si>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</si>
  <si>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</si>
  <si>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</si>
  <si>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</si>
  <si>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</si>
  <si>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</si>
  <si>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</si>
  <si>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</si>
  <si>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</si>
  <si>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</si>
  <si>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</si>
  <si>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</si>
  <si>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</si>
  <si>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</si>
  <si>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</si>
  <si>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</si>
  <si>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</si>
  <si>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</si>
  <si>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</si>
  <si>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</si>
  <si>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</si>
  <si>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</si>
  <si>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</si>
  <si>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</si>
  <si>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</si>
  <si>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</si>
  <si>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</si>
  <si>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</si>
  <si>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</si>
  <si>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</si>
  <si>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</si>
  <si>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</si>
  <si>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</si>
  <si>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</si>
  <si>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</si>
  <si>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</si>
  <si>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</si>
  <si>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</si>
  <si>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</si>
  <si>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</si>
  <si>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</si>
  <si>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</si>
  <si>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</si>
  <si>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</si>
  <si>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</si>
  <si>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</si>
  <si>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</si>
  <si>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</si>
  <si>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</si>
  <si>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</si>
  <si>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</si>
  <si>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</si>
  <si>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</si>
  <si>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</si>
  <si>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</si>
  <si>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</si>
  <si>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</si>
  <si>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</si>
  <si>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</si>
  <si>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</si>
  <si>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</si>
  <si>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</si>
  <si>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</si>
  <si>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</si>
  <si>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</si>
  <si>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</si>
  <si>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</si>
  <si>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</si>
  <si>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</si>
  <si>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</si>
  <si>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</si>
  <si>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</si>
  <si>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</si>
  <si>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</si>
  <si>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</si>
  <si>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</si>
  <si>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</si>
  <si>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</si>
  <si>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</si>
  <si>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</si>
  <si>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</si>
  <si>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</si>
  <si>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</si>
  <si>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</si>
  <si>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</si>
  <si>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</si>
  <si>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</si>
  <si>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</si>
  <si>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</si>
  <si>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</si>
  <si>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</si>
  <si>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</si>
  <si>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</si>
  <si>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</si>
  <si>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</si>
  <si>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</si>
  <si>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</si>
  <si>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</si>
  <si>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</si>
  <si>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</si>
  <si>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</si>
  <si>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</si>
  <si>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</si>
  <si>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</si>
  <si>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</si>
  <si>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</si>
  <si>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</si>
  <si>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</si>
  <si>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</si>
  <si>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</si>
  <si>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</si>
  <si>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</si>
  <si>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</si>
  <si>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</si>
  <si>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</si>
  <si>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</si>
  <si>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</si>
  <si>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</si>
  <si>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</si>
  <si>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</si>
  <si>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</si>
  <si>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</si>
  <si>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</si>
  <si>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</si>
  <si>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</si>
  <si>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</si>
  <si>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</si>
  <si>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</si>
  <si>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</si>
  <si>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</si>
  <si>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</si>
  <si>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</si>
  <si>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</si>
  <si>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</si>
  <si>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</si>
  <si>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</si>
  <si>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</si>
  <si>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</si>
  <si>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</si>
  <si>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</si>
  <si>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</si>
  <si>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</si>
  <si>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</si>
  <si>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</si>
  <si>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</si>
  <si>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</si>
  <si>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</si>
  <si>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</si>
  <si>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</si>
  <si>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</si>
  <si>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</si>
  <si>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</si>
  <si>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</si>
  <si>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</si>
  <si>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</si>
  <si>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</si>
  <si>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</si>
  <si>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</si>
  <si>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</si>
  <si>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</si>
  <si>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</si>
  <si>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</si>
  <si>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</si>
  <si>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</si>
  <si>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</si>
  <si>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</si>
  <si>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</si>
  <si>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</si>
  <si>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</si>
  <si>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</si>
  <si>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</si>
  <si>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</si>
  <si>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</si>
  <si>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</si>
  <si>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</si>
  <si>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</si>
  <si>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</si>
  <si>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</si>
  <si>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</si>
  <si>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</si>
  <si>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</si>
  <si>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</si>
  <si>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</si>
  <si>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</si>
  <si>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</si>
  <si>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</si>
  <si>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</si>
  <si>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</si>
  <si>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</si>
  <si>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</si>
  <si>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</si>
  <si>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</si>
  <si>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</si>
  <si>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</si>
  <si>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</si>
  <si>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</si>
  <si>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</si>
  <si>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</si>
  <si>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</si>
  <si>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</si>
  <si>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</si>
  <si>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</si>
  <si>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</si>
  <si>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</si>
  <si>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</si>
  <si>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</si>
  <si>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</si>
  <si>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</si>
  <si>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</si>
  <si>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</si>
  <si>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</si>
  <si>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</si>
  <si>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</si>
  <si>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</si>
  <si>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</si>
  <si>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</si>
  <si>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</si>
  <si>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</si>
  <si>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</si>
  <si>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</si>
  <si>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</si>
  <si>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</si>
  <si>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</si>
  <si>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</si>
  <si>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</si>
  <si>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</si>
  <si>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</si>
  <si>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</si>
  <si>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</si>
  <si>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</si>
  <si>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</si>
  <si>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</si>
  <si>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</si>
  <si>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</si>
  <si>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</si>
  <si>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</si>
  <si>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</si>
  <si>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</si>
  <si>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</si>
  <si>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</si>
  <si>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</si>
  <si>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</si>
  <si>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</si>
  <si>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</si>
  <si>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</si>
  <si>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</si>
  <si>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</si>
  <si>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</si>
  <si>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</si>
  <si>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</si>
  <si>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</si>
  <si>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</si>
  <si>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</si>
  <si>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</si>
  <si>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</si>
  <si>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</si>
  <si>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</si>
  <si>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</si>
  <si>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</si>
  <si>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</si>
  <si>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</si>
  <si>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</si>
  <si>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</si>
  <si>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</si>
  <si>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</si>
  <si>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</si>
  <si>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</si>
  <si>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</si>
  <si>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</si>
  <si>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</si>
  <si>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</si>
  <si>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</si>
  <si>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</si>
  <si>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</si>
  <si>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</si>
  <si>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</si>
  <si>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</si>
  <si>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</si>
  <si>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</si>
  <si>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</si>
  <si>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</si>
  <si>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</si>
  <si>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</si>
  <si>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</si>
  <si>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</si>
  <si>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</si>
  <si>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</si>
  <si>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</si>
  <si>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</si>
  <si>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</si>
  <si>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</si>
  <si>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</si>
  <si>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</si>
  <si>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</si>
  <si>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</si>
  <si>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</si>
  <si>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</si>
  <si>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</si>
  <si>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</si>
  <si>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</si>
  <si>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</si>
  <si>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</si>
  <si>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</si>
  <si>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</si>
  <si>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الخلاطات</t>
  </si>
  <si>
    <t>customer_name</t>
  </si>
  <si>
    <t>متابعة انتاج خلاط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</si>
</sst>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1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1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24" fillId="0" borderId="0" xfId="5" applyFill="1"/>
    <xf numFmtId="0" fontId="0" fillId="0" borderId="0" xfId="0" applyFill="1"/>
    <xf numFmtId="0" fontId="17" fillId="0" borderId="42" xfId="0" applyFont="1" applyFill="1" applyBorder="1" applyAlignment="1">
      <alignment horizontal="center" vertical="center"/>
    </xf>
    <xf numFmtId="1" fontId="15" fillId="0" borderId="42" xfId="0" applyNumberFormat="1" applyFont="1" applyFill="1" applyBorder="1" applyAlignment="1">
      <alignment horizontal="center" vertical="center"/>
    </xf>
    <xf numFmtId="166" fontId="15" fillId="0" borderId="42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2" xfId="0" applyNumberFormat="1" applyFont="1" applyFill="1" applyBorder="1" applyAlignment="1">
      <alignment horizontal="center" vertical="center"/>
    </xf>
    <xf numFmtId="170" fontId="16" fillId="0" borderId="42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/>
    </xf>
    <xf numFmtId="166" fontId="18" fillId="0" borderId="42" xfId="0" applyNumberFormat="1" applyFont="1" applyFill="1" applyBorder="1" applyAlignment="1">
      <alignment horizontal="center" vertical="center" wrapText="1"/>
    </xf>
    <xf numFmtId="166" fontId="16" fillId="0" borderId="42" xfId="0" applyNumberFormat="1" applyFont="1" applyFill="1" applyBorder="1" applyAlignment="1">
      <alignment horizontal="center" vertical="center"/>
    </xf>
    <xf numFmtId="166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66" fontId="5" fillId="0" borderId="42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13" fillId="12" borderId="55" xfId="1" applyFont="1" applyFill="1" applyBorder="1" applyAlignment="1">
      <alignment horizontal="center" vertical="center" wrapText="1"/>
    </xf>
    <xf numFmtId="0" fontId="34" fillId="18" borderId="55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25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42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4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2" xfId="0" applyNumberFormat="1" applyFont="1" applyFill="1" applyBorder="1" applyAlignment="1">
      <alignment horizontal="center" vertical="center" wrapText="1"/>
    </xf>
    <xf numFmtId="166" fontId="8" fillId="0" borderId="49" xfId="0" applyNumberFormat="1" applyFont="1" applyFill="1" applyBorder="1" applyAlignment="1">
      <alignment horizontal="center" vertical="center" wrapText="1"/>
    </xf>
    <xf numFmtId="166" fontId="8" fillId="0" borderId="50" xfId="0" applyNumberFormat="1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1" fillId="16" borderId="14" xfId="0" applyFont="1" applyFill="1" applyBorder="1" applyAlignment="1">
      <alignment horizontal="center" vertical="center" wrapText="1"/>
    </xf>
    <xf numFmtId="0" fontId="31" fillId="16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6" fontId="12" fillId="0" borderId="42" xfId="0" applyNumberFormat="1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  <xf numFmtId="9" fontId="17" fillId="0" borderId="2" xfId="4" applyFont="1" applyBorder="1" applyAlignment="1">
      <alignment horizontal="center" vertical="center"/>
    </xf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66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material"/>
      <sheetName val="machines_master"/>
      <sheetName val="input_ncr_qc"/>
      <sheetName val="shotcut_master"/>
      <sheetName val="lists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2"/>
  <sheetViews>
    <sheetView rightToLeft="1" topLeftCell="A14" workbookViewId="0">
      <selection activeCell="A24" sqref="A24"/>
    </sheetView>
  </sheetViews>
  <sheetFormatPr defaultRowHeight="15" x14ac:dyDescent="0.25"/>
  <cols>
    <col min="1" max="1" width="33.85546875" style="162" customWidth="1"/>
    <col min="2" max="2" width="52.7109375" style="155" customWidth="1"/>
    <col min="3" max="3" width="64" style="155" customWidth="1"/>
    <col min="4" max="4" width="21.7109375" style="162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s="198" customFormat="1" x14ac:dyDescent="0.25">
      <c r="A3" s="201" t="s">
        <v>335</v>
      </c>
      <c r="B3" s="199" t="s">
        <v>336</v>
      </c>
      <c r="D3" s="199"/>
    </row>
    <row r="4" spans="1:4" ht="15.75" customHeight="1" thickBot="1" x14ac:dyDescent="0.3">
      <c r="A4" s="162" t="s">
        <v>2</v>
      </c>
    </row>
    <row r="5" spans="1:4" ht="15.75" customHeight="1" thickBot="1" x14ac:dyDescent="0.3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3">
      <c r="A6" s="201" t="s">
        <v>364</v>
      </c>
      <c r="B6" s="61" t="s">
        <v>7</v>
      </c>
      <c r="C6" s="62"/>
      <c r="D6" s="162" t="s">
        <v>8</v>
      </c>
    </row>
    <row r="7" spans="1:4" ht="15.75" customHeight="1" thickBot="1" x14ac:dyDescent="0.3">
      <c r="A7" s="66" t="s">
        <v>9</v>
      </c>
      <c r="B7" s="61" t="s">
        <v>10</v>
      </c>
      <c r="C7" s="62" t="s">
        <v>11</v>
      </c>
      <c r="D7" s="162" t="s">
        <v>12</v>
      </c>
    </row>
    <row r="8" spans="1:4" ht="15.75" customHeight="1" thickBot="1" x14ac:dyDescent="0.3">
      <c r="A8" s="65" t="s">
        <v>13</v>
      </c>
      <c r="B8" s="61" t="s">
        <v>14</v>
      </c>
      <c r="C8" s="62" t="s">
        <v>15</v>
      </c>
      <c r="D8" s="162" t="s">
        <v>16</v>
      </c>
    </row>
    <row r="9" spans="1:4" ht="15.75" customHeight="1" thickBot="1" x14ac:dyDescent="0.3">
      <c r="A9" s="65" t="s">
        <v>17</v>
      </c>
      <c r="B9" s="61" t="s">
        <v>18</v>
      </c>
      <c r="C9" s="62"/>
    </row>
    <row r="10" spans="1:4" ht="15.75" customHeight="1" thickBot="1" x14ac:dyDescent="0.3">
      <c r="A10" s="65" t="s">
        <v>19</v>
      </c>
      <c r="B10" s="61" t="s">
        <v>20</v>
      </c>
      <c r="C10" s="62"/>
    </row>
    <row r="11" spans="1:4" ht="15.75" customHeight="1" thickBot="1" x14ac:dyDescent="0.3">
      <c r="A11" s="65" t="s">
        <v>21</v>
      </c>
      <c r="B11" s="61" t="s">
        <v>22</v>
      </c>
      <c r="C11" s="62"/>
      <c r="D11" s="162" t="s">
        <v>23</v>
      </c>
    </row>
    <row r="12" spans="1:4" ht="15.75" customHeight="1" thickBot="1" x14ac:dyDescent="0.3">
      <c r="A12" s="65" t="s">
        <v>24</v>
      </c>
      <c r="B12" s="61" t="s">
        <v>25</v>
      </c>
      <c r="C12" s="62"/>
    </row>
    <row r="13" spans="1:4" ht="30.75" customHeight="1" thickBot="1" x14ac:dyDescent="0.3">
      <c r="A13" s="65" t="s">
        <v>26</v>
      </c>
      <c r="B13" s="61" t="s">
        <v>27</v>
      </c>
      <c r="C13" s="61" t="s">
        <v>28</v>
      </c>
      <c r="D13" s="162" t="s">
        <v>23</v>
      </c>
    </row>
    <row r="14" spans="1:4" ht="15.75" customHeight="1" thickBot="1" x14ac:dyDescent="0.3">
      <c r="A14" s="65" t="s">
        <v>29</v>
      </c>
      <c r="B14" s="61" t="s">
        <v>30</v>
      </c>
      <c r="C14" s="62"/>
      <c r="D14" s="162" t="s">
        <v>12</v>
      </c>
    </row>
    <row r="15" spans="1:4" ht="15.75" customHeight="1" thickBot="1" x14ac:dyDescent="0.3">
      <c r="A15" s="65" t="s">
        <v>31</v>
      </c>
      <c r="B15" s="61" t="s">
        <v>32</v>
      </c>
      <c r="C15" s="61" t="s">
        <v>33</v>
      </c>
    </row>
    <row r="16" spans="1:4" x14ac:dyDescent="0.25">
      <c r="A16" s="147"/>
    </row>
    <row r="17" spans="1:4" ht="15.75" customHeight="1" thickBot="1" x14ac:dyDescent="0.3">
      <c r="A17" s="147" t="s">
        <v>34</v>
      </c>
    </row>
    <row r="18" spans="1:4" ht="15.75" customHeight="1" thickBot="1" x14ac:dyDescent="0.3">
      <c r="A18" s="63" t="s">
        <v>3</v>
      </c>
      <c r="B18" s="64" t="s">
        <v>4</v>
      </c>
      <c r="C18" s="64" t="s">
        <v>5</v>
      </c>
    </row>
    <row r="19" spans="1:4" ht="15.75" customHeight="1" thickBot="1" x14ac:dyDescent="0.3">
      <c r="A19" s="65" t="s">
        <v>35</v>
      </c>
      <c r="B19" s="61" t="s">
        <v>36</v>
      </c>
      <c r="C19" s="61" t="s">
        <v>37</v>
      </c>
    </row>
    <row r="20" spans="1:4" ht="15.75" customHeight="1" thickBot="1" x14ac:dyDescent="0.3">
      <c r="A20" s="65" t="s">
        <v>38</v>
      </c>
      <c r="B20" s="61" t="s">
        <v>39</v>
      </c>
      <c r="C20" s="61" t="s">
        <v>40</v>
      </c>
    </row>
    <row r="21" spans="1:4" ht="15.75" customHeight="1" thickBot="1" x14ac:dyDescent="0.3">
      <c r="A21" s="66" t="s">
        <v>41</v>
      </c>
      <c r="B21" s="61" t="s">
        <v>42</v>
      </c>
      <c r="C21" s="61" t="s">
        <v>37</v>
      </c>
    </row>
    <row r="22" spans="1:4" ht="15.75" customHeight="1" thickBot="1" x14ac:dyDescent="0.3">
      <c r="A22" s="65" t="s">
        <v>43</v>
      </c>
      <c r="B22" s="61" t="s">
        <v>44</v>
      </c>
      <c r="C22" s="62"/>
    </row>
    <row r="23" spans="1:4" ht="15.75" customHeight="1" thickBot="1" x14ac:dyDescent="0.3">
      <c r="A23" s="65" t="s">
        <v>45</v>
      </c>
      <c r="B23" s="61" t="s">
        <v>46</v>
      </c>
      <c r="C23" s="62"/>
      <c r="D23" s="162" t="s">
        <v>47</v>
      </c>
    </row>
    <row r="24" spans="1:4" ht="29.25" customHeight="1" thickBot="1" x14ac:dyDescent="0.3">
      <c r="A24" s="65" t="s">
        <v>48</v>
      </c>
      <c r="B24" s="61" t="s">
        <v>49</v>
      </c>
      <c r="C24" s="62"/>
      <c r="D24" s="162" t="s">
        <v>47</v>
      </c>
    </row>
    <row r="25" spans="1:4" ht="30.75" customHeight="1" thickBot="1" x14ac:dyDescent="0.3">
      <c r="A25" s="66" t="s">
        <v>50</v>
      </c>
      <c r="B25" s="61" t="s">
        <v>51</v>
      </c>
      <c r="C25" s="61" t="s">
        <v>52</v>
      </c>
      <c r="D25" s="162" t="s">
        <v>47</v>
      </c>
    </row>
    <row r="26" spans="1:4" ht="30.75" customHeight="1" thickBot="1" x14ac:dyDescent="0.3">
      <c r="A26" s="65" t="s">
        <v>53</v>
      </c>
      <c r="B26" s="61" t="s">
        <v>54</v>
      </c>
      <c r="C26" s="61" t="s">
        <v>52</v>
      </c>
      <c r="D26" s="162" t="s">
        <v>47</v>
      </c>
    </row>
    <row r="27" spans="1:4" ht="15.75" customHeight="1" thickBot="1" x14ac:dyDescent="0.3">
      <c r="A27" s="66" t="s">
        <v>55</v>
      </c>
      <c r="B27" s="61" t="s">
        <v>56</v>
      </c>
    </row>
    <row r="28" spans="1:4" ht="15.75" customHeight="1" thickBot="1" x14ac:dyDescent="0.3">
      <c r="A28" s="66" t="s">
        <v>57</v>
      </c>
      <c r="B28" s="61" t="s">
        <v>58</v>
      </c>
      <c r="D28" s="162" t="s">
        <v>12</v>
      </c>
    </row>
    <row r="30" spans="1:4" x14ac:dyDescent="0.25">
      <c r="A30" s="162" t="s">
        <v>59</v>
      </c>
    </row>
    <row r="32" spans="1:4" x14ac:dyDescent="0.25">
      <c r="A32" s="162" t="s">
        <v>60</v>
      </c>
      <c r="B32" t="s">
        <v>61</v>
      </c>
    </row>
    <row r="33" spans="1:2" x14ac:dyDescent="0.25">
      <c r="A33" s="162" t="s">
        <v>62</v>
      </c>
      <c r="B33" t="s">
        <v>63</v>
      </c>
    </row>
    <row r="34" spans="1:2" x14ac:dyDescent="0.25">
      <c r="A34" s="162" t="s">
        <v>64</v>
      </c>
      <c r="B34" t="s">
        <v>65</v>
      </c>
    </row>
    <row r="35" spans="1:2" x14ac:dyDescent="0.25">
      <c r="A35" s="162" t="s">
        <v>66</v>
      </c>
      <c r="B35" t="s">
        <v>67</v>
      </c>
    </row>
    <row r="36" spans="1:2" x14ac:dyDescent="0.25">
      <c r="A36" s="142" t="s">
        <v>68</v>
      </c>
      <c r="B36" t="s">
        <v>69</v>
      </c>
    </row>
    <row r="37" spans="1:2" x14ac:dyDescent="0.25">
      <c r="A37" s="162" t="s">
        <v>358</v>
      </c>
      <c r="B37" s="155" t="s">
        <v>359</v>
      </c>
    </row>
    <row r="38" spans="1:2" x14ac:dyDescent="0.25">
      <c r="A38" s="162" t="s">
        <v>360</v>
      </c>
      <c r="B38" s="155" t="s">
        <v>361</v>
      </c>
    </row>
    <row r="39" spans="1:2" x14ac:dyDescent="0.25">
      <c r="A39" s="162" t="s">
        <v>5</v>
      </c>
    </row>
    <row r="40" spans="1:2" x14ac:dyDescent="0.25">
      <c r="B40" s="162" t="s">
        <v>71</v>
      </c>
    </row>
    <row r="41" spans="1:2" x14ac:dyDescent="0.25">
      <c r="B41" s="162" t="s">
        <v>72</v>
      </c>
    </row>
    <row r="42" spans="1:2" x14ac:dyDescent="0.25">
      <c r="B42" s="162" t="s">
        <v>70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5" x14ac:dyDescent="0.25"/>
  <sheetData>
    <row r="1" spans="12:12" x14ac:dyDescent="0.25">
      <c r="L1" s="66" t="s">
        <v>77</v>
      </c>
    </row>
    <row r="23" spans="18:18" x14ac:dyDescent="0.25">
      <c r="R23" s="66" t="s">
        <v>77</v>
      </c>
    </row>
    <row r="38" spans="2:4" x14ac:dyDescent="0.25">
      <c r="C38" s="200" t="s">
        <v>337</v>
      </c>
    </row>
    <row r="39" spans="2:4" ht="15" customHeight="1" x14ac:dyDescent="0.25">
      <c r="B39" s="315" t="s">
        <v>339</v>
      </c>
      <c r="C39" s="315"/>
      <c r="D39" s="315"/>
    </row>
    <row r="40" spans="2:4" x14ac:dyDescent="0.25">
      <c r="B40" s="315"/>
      <c r="C40" s="315"/>
      <c r="D40" s="315"/>
    </row>
    <row r="41" spans="2:4" x14ac:dyDescent="0.25">
      <c r="B41" s="315"/>
      <c r="C41" s="315"/>
      <c r="D41" s="315"/>
    </row>
    <row r="42" spans="2:4" x14ac:dyDescent="0.25">
      <c r="B42" s="315"/>
      <c r="C42" s="315"/>
      <c r="D42" s="315"/>
    </row>
    <row r="43" spans="2:4" x14ac:dyDescent="0.25">
      <c r="B43" s="315"/>
      <c r="C43" s="315"/>
      <c r="D43" s="315"/>
    </row>
    <row r="44" spans="2:4" x14ac:dyDescent="0.25">
      <c r="B44" s="315"/>
      <c r="C44" s="315"/>
      <c r="D44" s="315"/>
    </row>
    <row r="52" spans="3:6" x14ac:dyDescent="0.25">
      <c r="F52" s="200" t="s">
        <v>337</v>
      </c>
    </row>
    <row r="53" spans="3:6" x14ac:dyDescent="0.25">
      <c r="C53" t="s">
        <v>339</v>
      </c>
    </row>
    <row r="69" spans="13:13" x14ac:dyDescent="0.25">
      <c r="M69" s="66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1" width="9.140625" style="128" customWidth="1"/>
    <col min="32" max="16384" width="9.140625" style="128"/>
  </cols>
  <sheetData>
    <row r="1" spans="1:65" s="85" customFormat="1" ht="41.25" customHeight="1" x14ac:dyDescent="0.25">
      <c r="A1" s="113"/>
      <c r="B1" s="116"/>
      <c r="C1" s="120" t="s">
        <v>73</v>
      </c>
      <c r="E1" s="121" t="s">
        <v>74</v>
      </c>
      <c r="F1" s="122"/>
      <c r="G1" s="122" t="s">
        <v>75</v>
      </c>
      <c r="H1" s="123">
        <f>B4</f>
        <v>2</v>
      </c>
      <c r="I1" s="168" t="s">
        <v>76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B1" s="121"/>
      <c r="AC1" s="125"/>
      <c r="AE1" s="66" t="s">
        <v>77</v>
      </c>
      <c r="AF1" s="151"/>
      <c r="AG1" s="23"/>
      <c r="AH1" s="23"/>
      <c r="AI1" s="323"/>
      <c r="AJ1" s="324"/>
      <c r="AK1" s="324"/>
      <c r="AL1" s="324"/>
      <c r="AM1" s="325"/>
      <c r="AN1" s="153"/>
      <c r="AO1" s="15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318" t="s">
        <v>78</v>
      </c>
      <c r="B2" s="316" t="s">
        <v>79</v>
      </c>
      <c r="C2" s="319" t="s">
        <v>80</v>
      </c>
      <c r="D2" s="319" t="s">
        <v>81</v>
      </c>
      <c r="E2" s="319" t="s">
        <v>82</v>
      </c>
      <c r="F2" s="319" t="s">
        <v>83</v>
      </c>
      <c r="G2" s="326" t="s">
        <v>84</v>
      </c>
      <c r="H2" s="327"/>
      <c r="I2" s="328" t="s">
        <v>85</v>
      </c>
      <c r="J2" s="329" t="s">
        <v>86</v>
      </c>
      <c r="K2" s="331" t="s">
        <v>87</v>
      </c>
      <c r="L2" s="330" t="s">
        <v>88</v>
      </c>
      <c r="M2" s="332" t="s">
        <v>89</v>
      </c>
      <c r="N2" s="333" t="s">
        <v>90</v>
      </c>
      <c r="O2" s="334"/>
      <c r="P2" s="334"/>
      <c r="Q2" s="334"/>
      <c r="R2" s="334"/>
      <c r="S2" s="334"/>
      <c r="T2" s="334"/>
      <c r="U2" s="334"/>
      <c r="V2" s="327"/>
      <c r="W2" s="321" t="s">
        <v>91</v>
      </c>
      <c r="X2" s="321" t="s">
        <v>92</v>
      </c>
      <c r="Y2" s="321" t="s">
        <v>93</v>
      </c>
      <c r="Z2" s="336" t="s">
        <v>94</v>
      </c>
      <c r="AA2" s="319" t="s">
        <v>95</v>
      </c>
      <c r="AB2" s="319" t="s">
        <v>96</v>
      </c>
      <c r="AC2" s="321" t="s">
        <v>97</v>
      </c>
      <c r="AD2" s="335" t="s">
        <v>98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3">
      <c r="A3" s="318"/>
      <c r="B3" s="317"/>
      <c r="C3" s="320"/>
      <c r="D3" s="320"/>
      <c r="E3" s="320"/>
      <c r="F3" s="320"/>
      <c r="G3" s="169" t="s">
        <v>99</v>
      </c>
      <c r="H3" s="169" t="s">
        <v>100</v>
      </c>
      <c r="I3" s="320"/>
      <c r="J3" s="320"/>
      <c r="K3" s="320"/>
      <c r="L3" s="320"/>
      <c r="M3" s="320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2"/>
      <c r="X3" s="322"/>
      <c r="Y3" s="322"/>
      <c r="Z3" s="320"/>
      <c r="AA3" s="320"/>
      <c r="AB3" s="320"/>
      <c r="AC3" s="322"/>
      <c r="AD3" s="322"/>
    </row>
    <row r="4" spans="1:65" ht="45.75" customHeight="1" thickTop="1" thickBot="1" x14ac:dyDescent="0.3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3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3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3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3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3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3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3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3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3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3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3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3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3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3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3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3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3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3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3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3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3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3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3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5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0"/>
      <c r="AB62" s="134"/>
      <c r="AC62" s="133"/>
      <c r="AD62" s="139"/>
    </row>
    <row r="63" spans="1:30" x14ac:dyDescent="0.25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0"/>
      <c r="AB63" s="170"/>
      <c r="AC63" s="133"/>
      <c r="AD63" s="139"/>
    </row>
    <row r="64" spans="1:30" x14ac:dyDescent="0.25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0"/>
      <c r="AB64" s="170"/>
      <c r="AC64" s="133"/>
      <c r="AD64" s="139"/>
    </row>
    <row r="65" spans="1:30" x14ac:dyDescent="0.25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0"/>
      <c r="AB65" s="170"/>
      <c r="AC65" s="133"/>
      <c r="AD65" s="139"/>
    </row>
    <row r="66" spans="1:30" x14ac:dyDescent="0.25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0"/>
      <c r="AB66" s="170"/>
      <c r="AC66" s="133"/>
      <c r="AD66" s="139"/>
    </row>
    <row r="67" spans="1:30" x14ac:dyDescent="0.25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0"/>
      <c r="AB67" s="134"/>
      <c r="AC67" s="133"/>
      <c r="AD67" s="139"/>
    </row>
    <row r="68" spans="1:30" x14ac:dyDescent="0.25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0"/>
      <c r="AB68" s="134"/>
      <c r="AC68" s="133"/>
      <c r="AD68" s="139"/>
    </row>
    <row r="69" spans="1:30" x14ac:dyDescent="0.25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0"/>
      <c r="AB69" s="134"/>
      <c r="AC69" s="133"/>
      <c r="AD69" s="139"/>
    </row>
    <row r="70" spans="1:30" x14ac:dyDescent="0.25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0"/>
      <c r="AB70" s="134"/>
      <c r="AC70" s="133"/>
      <c r="AD70" s="139"/>
    </row>
    <row r="71" spans="1:30" x14ac:dyDescent="0.25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0"/>
      <c r="AB71" s="134"/>
      <c r="AC71" s="133"/>
      <c r="AD71" s="139"/>
    </row>
    <row r="72" spans="1:30" x14ac:dyDescent="0.25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0"/>
      <c r="AB72" s="134"/>
      <c r="AC72" s="133"/>
      <c r="AD72" s="139"/>
    </row>
    <row r="73" spans="1:30" x14ac:dyDescent="0.25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0"/>
      <c r="AB73" s="134"/>
      <c r="AC73" s="133"/>
      <c r="AD73" s="139"/>
    </row>
    <row r="74" spans="1:30" x14ac:dyDescent="0.25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0"/>
      <c r="AB74" s="170"/>
      <c r="AC74" s="133"/>
      <c r="AD74" s="139"/>
    </row>
    <row r="75" spans="1:30" x14ac:dyDescent="0.25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0"/>
      <c r="AB75" s="134"/>
      <c r="AC75" s="133"/>
      <c r="AD75" s="139"/>
    </row>
    <row r="76" spans="1:30" x14ac:dyDescent="0.25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0"/>
      <c r="AB76" s="134"/>
      <c r="AC76" s="133"/>
      <c r="AD76" s="139"/>
    </row>
    <row r="77" spans="1:30" x14ac:dyDescent="0.25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0"/>
      <c r="AB77" s="134"/>
      <c r="AC77" s="133"/>
      <c r="AD77" s="139"/>
    </row>
    <row r="78" spans="1:30" x14ac:dyDescent="0.25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0"/>
      <c r="AB78" s="134"/>
      <c r="AC78" s="133"/>
      <c r="AD78" s="139"/>
    </row>
    <row r="79" spans="1:30" x14ac:dyDescent="0.25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0"/>
      <c r="AB79" s="134"/>
      <c r="AC79" s="133"/>
      <c r="AD79" s="139"/>
    </row>
    <row r="80" spans="1:30" x14ac:dyDescent="0.25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0"/>
      <c r="AB80" s="134"/>
      <c r="AC80" s="133"/>
      <c r="AD80" s="139"/>
    </row>
    <row r="81" spans="1:30" x14ac:dyDescent="0.25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0"/>
      <c r="AB81" s="134"/>
      <c r="AC81" s="133"/>
      <c r="AD81" s="139"/>
    </row>
    <row r="82" spans="1:30" x14ac:dyDescent="0.25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0"/>
      <c r="AB82" s="170"/>
      <c r="AC82" s="133"/>
      <c r="AD82" s="139"/>
    </row>
    <row r="83" spans="1:30" x14ac:dyDescent="0.25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0"/>
      <c r="AB83" s="170"/>
      <c r="AC83" s="133"/>
      <c r="AD83" s="139"/>
    </row>
    <row r="84" spans="1:30" x14ac:dyDescent="0.25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0"/>
      <c r="AB84" s="170"/>
      <c r="AC84" s="133"/>
      <c r="AD84" s="139"/>
    </row>
    <row r="85" spans="1:30" x14ac:dyDescent="0.25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0"/>
      <c r="AB85" s="170"/>
      <c r="AC85" s="133"/>
      <c r="AD85" s="139"/>
    </row>
    <row r="86" spans="1:30" x14ac:dyDescent="0.25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0"/>
      <c r="AB86" s="134"/>
      <c r="AC86" s="133"/>
      <c r="AD86" s="139"/>
    </row>
    <row r="87" spans="1:30" x14ac:dyDescent="0.25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0"/>
      <c r="AB87" s="134"/>
      <c r="AC87" s="133"/>
      <c r="AD87" s="139"/>
    </row>
    <row r="88" spans="1:30" x14ac:dyDescent="0.25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0"/>
      <c r="AB88" s="134"/>
      <c r="AC88" s="133"/>
      <c r="AD88" s="139"/>
    </row>
    <row r="89" spans="1:30" x14ac:dyDescent="0.25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0"/>
      <c r="AB89" s="134"/>
      <c r="AC89" s="133"/>
      <c r="AD89" s="139"/>
    </row>
    <row r="90" spans="1:30" x14ac:dyDescent="0.25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0"/>
      <c r="AB90" s="134"/>
      <c r="AC90" s="133"/>
      <c r="AD90" s="139"/>
    </row>
    <row r="91" spans="1:30" x14ac:dyDescent="0.25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0"/>
      <c r="AB91" s="134"/>
      <c r="AC91" s="133"/>
      <c r="AD91" s="139"/>
    </row>
    <row r="92" spans="1:30" x14ac:dyDescent="0.25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0"/>
      <c r="AB92" s="134"/>
      <c r="AC92" s="133"/>
      <c r="AD92" s="139"/>
    </row>
    <row r="93" spans="1:30" x14ac:dyDescent="0.25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0"/>
      <c r="AB93" s="134"/>
      <c r="AC93" s="133"/>
      <c r="AD93" s="139"/>
    </row>
    <row r="94" spans="1:30" x14ac:dyDescent="0.25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0"/>
      <c r="AB94" s="134"/>
      <c r="AC94" s="133"/>
      <c r="AD94" s="139"/>
    </row>
    <row r="95" spans="1:30" x14ac:dyDescent="0.25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0"/>
      <c r="AB95" s="134"/>
      <c r="AC95" s="133"/>
      <c r="AD95" s="139"/>
    </row>
    <row r="96" spans="1:30" x14ac:dyDescent="0.25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0"/>
      <c r="AB96" s="134"/>
      <c r="AC96" s="133"/>
      <c r="AD96" s="139"/>
    </row>
    <row r="97" spans="1:30" x14ac:dyDescent="0.25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0"/>
      <c r="AB97" s="134"/>
      <c r="AC97" s="133"/>
      <c r="AD97" s="139"/>
    </row>
    <row r="98" spans="1:30" x14ac:dyDescent="0.25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0"/>
      <c r="AB98" s="170"/>
      <c r="AC98" s="133"/>
      <c r="AD98" s="139"/>
    </row>
    <row r="99" spans="1:30" x14ac:dyDescent="0.25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0"/>
      <c r="AB99" s="134"/>
      <c r="AC99" s="133"/>
      <c r="AD99" s="139"/>
    </row>
    <row r="100" spans="1:30" x14ac:dyDescent="0.25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0"/>
      <c r="AB100" s="170"/>
      <c r="AC100" s="133"/>
      <c r="AD100" s="139"/>
    </row>
    <row r="101" spans="1:30" x14ac:dyDescent="0.25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0"/>
      <c r="AB101" s="170"/>
      <c r="AC101" s="133"/>
      <c r="AD101" s="139"/>
    </row>
    <row r="102" spans="1:30" x14ac:dyDescent="0.25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0"/>
      <c r="AB102" s="170"/>
      <c r="AC102" s="133"/>
      <c r="AD102" s="139"/>
    </row>
    <row r="103" spans="1:30" x14ac:dyDescent="0.25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0"/>
      <c r="AB103" s="170"/>
      <c r="AC103" s="133"/>
      <c r="AD103" s="139"/>
    </row>
    <row r="104" spans="1:30" x14ac:dyDescent="0.25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0"/>
      <c r="AB104" s="134"/>
      <c r="AC104" s="133"/>
      <c r="AD104" s="139"/>
    </row>
    <row r="105" spans="1:30" x14ac:dyDescent="0.25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0"/>
      <c r="AB105" s="170"/>
      <c r="AC105" s="133"/>
      <c r="AD105" s="139"/>
    </row>
    <row r="106" spans="1:30" x14ac:dyDescent="0.25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0"/>
      <c r="AB106" s="170"/>
      <c r="AC106" s="133"/>
      <c r="AD106" s="139"/>
    </row>
    <row r="107" spans="1:30" x14ac:dyDescent="0.25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0"/>
      <c r="AB107" s="170"/>
      <c r="AC107" s="133"/>
      <c r="AD107" s="139"/>
    </row>
    <row r="108" spans="1:30" x14ac:dyDescent="0.25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0"/>
      <c r="AB108" s="134"/>
      <c r="AC108" s="133"/>
      <c r="AD108" s="139"/>
    </row>
    <row r="109" spans="1:30" x14ac:dyDescent="0.25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0"/>
      <c r="AB109" s="134"/>
      <c r="AC109" s="133"/>
      <c r="AD109" s="139"/>
    </row>
    <row r="110" spans="1:30" x14ac:dyDescent="0.25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0"/>
      <c r="AB110" s="134"/>
      <c r="AC110" s="133"/>
      <c r="AD110" s="139"/>
    </row>
    <row r="111" spans="1:30" x14ac:dyDescent="0.25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0"/>
      <c r="AB111" s="134"/>
      <c r="AC111" s="133"/>
      <c r="AD111" s="139"/>
    </row>
    <row r="112" spans="1:30" x14ac:dyDescent="0.25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0"/>
      <c r="AB112" s="134"/>
      <c r="AC112" s="133"/>
      <c r="AD112" s="139"/>
    </row>
    <row r="113" spans="1:30" x14ac:dyDescent="0.25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0"/>
      <c r="AB113" s="134"/>
      <c r="AC113" s="133"/>
      <c r="AD113" s="139"/>
    </row>
    <row r="114" spans="1:30" x14ac:dyDescent="0.25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0"/>
      <c r="AB114" s="134"/>
      <c r="AC114" s="133"/>
      <c r="AD114" s="139"/>
    </row>
    <row r="115" spans="1:30" x14ac:dyDescent="0.25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0"/>
      <c r="AB115" s="134"/>
      <c r="AC115" s="133"/>
      <c r="AD115" s="139"/>
    </row>
    <row r="116" spans="1:30" x14ac:dyDescent="0.25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0"/>
      <c r="AB116" s="134"/>
      <c r="AC116" s="133"/>
      <c r="AD116" s="139"/>
    </row>
    <row r="117" spans="1:30" x14ac:dyDescent="0.25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0"/>
      <c r="AB117" s="134"/>
      <c r="AC117" s="133"/>
      <c r="AD117" s="139"/>
    </row>
    <row r="118" spans="1:30" x14ac:dyDescent="0.25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0"/>
      <c r="AB118" s="170"/>
      <c r="AC118" s="133"/>
      <c r="AD118" s="139"/>
    </row>
    <row r="119" spans="1:30" x14ac:dyDescent="0.25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0"/>
      <c r="AB119" s="134"/>
      <c r="AC119" s="133"/>
      <c r="AD119" s="139"/>
    </row>
    <row r="120" spans="1:30" x14ac:dyDescent="0.25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0"/>
      <c r="AB120" s="134"/>
      <c r="AC120" s="133"/>
      <c r="AD120" s="139"/>
    </row>
    <row r="121" spans="1:30" x14ac:dyDescent="0.25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0"/>
      <c r="AB121" s="134"/>
      <c r="AC121" s="133"/>
      <c r="AD121" s="139"/>
    </row>
    <row r="122" spans="1:30" x14ac:dyDescent="0.25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0"/>
      <c r="AB122" s="134"/>
      <c r="AC122" s="133"/>
      <c r="AD122" s="139"/>
    </row>
    <row r="123" spans="1:30" x14ac:dyDescent="0.25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0"/>
      <c r="AB123" s="134"/>
      <c r="AC123" s="133"/>
      <c r="AD123" s="139"/>
    </row>
    <row r="124" spans="1:30" x14ac:dyDescent="0.25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0"/>
      <c r="AB124" s="170"/>
      <c r="AC124" s="133"/>
      <c r="AD124" s="139"/>
    </row>
    <row r="125" spans="1:30" x14ac:dyDescent="0.25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0"/>
      <c r="AB125" s="134"/>
      <c r="AC125" s="133"/>
      <c r="AD125" s="139"/>
    </row>
    <row r="126" spans="1:30" x14ac:dyDescent="0.25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0"/>
      <c r="AB126" s="134"/>
      <c r="AC126" s="133"/>
      <c r="AD126" s="139"/>
    </row>
    <row r="127" spans="1:30" x14ac:dyDescent="0.25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5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5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5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5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5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5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5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5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5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5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5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5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5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5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5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5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5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5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5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5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5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5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5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5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5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5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5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5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5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5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5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5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5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5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5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5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5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5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5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5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5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5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5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664" priority="3" stopIfTrue="1">
      <formula>O4&lt;$AU4</formula>
    </cfRule>
    <cfRule type="expression" dxfId="663" priority="4" stopIfTrue="1">
      <formula>O4&gt;$AU4</formula>
    </cfRule>
  </conditionalFormatting>
  <conditionalFormatting sqref="O5:O631">
    <cfRule type="expression" dxfId="662" priority="1" stopIfTrue="1">
      <formula>O5&lt;$AU5</formula>
    </cfRule>
    <cfRule type="expression" dxfId="661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tabSelected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L13" sqref="L13"/>
    </sheetView>
  </sheetViews>
  <sheetFormatPr defaultRowHeight="18.75" x14ac:dyDescent="0.25"/>
  <cols>
    <col min="1" max="2" width="9.140625" style="217" hidden="1" customWidth="1"/>
    <col min="3" max="3" width="14.5703125" style="217" bestFit="1" customWidth="1"/>
    <col min="4" max="5" width="9.140625" style="217" hidden="1" customWidth="1"/>
    <col min="6" max="6" width="8.85546875" style="217" hidden="1" customWidth="1"/>
    <col min="7" max="7" width="26.7109375" style="250" customWidth="1"/>
    <col min="8" max="8" width="24.85546875" style="238" customWidth="1"/>
    <col min="9" max="9" width="15.7109375" style="217" customWidth="1"/>
    <col min="10" max="11" width="8.28515625" style="217" customWidth="1"/>
    <col min="12" max="12" width="10.42578125" style="251" customWidth="1"/>
    <col min="13" max="13" width="11.28515625" style="252" customWidth="1"/>
    <col min="14" max="14" width="13" style="253" customWidth="1"/>
    <col min="15" max="15" width="10.28515625" style="29" hidden="1" customWidth="1"/>
    <col min="16" max="19" width="10.28515625" style="217" hidden="1" customWidth="1"/>
    <col min="20" max="20" width="10.28515625" style="29" hidden="1" customWidth="1"/>
    <col min="21" max="24" width="10.28515625" style="217" hidden="1" customWidth="1"/>
    <col min="25" max="25" width="6.5703125" style="226" hidden="1" customWidth="1"/>
    <col min="26" max="26" width="10.42578125" style="30" hidden="1" customWidth="1"/>
    <col min="27" max="27" width="11.85546875" style="29" hidden="1" customWidth="1"/>
    <col min="28" max="31" width="10.28515625" style="217" hidden="1" customWidth="1"/>
    <col min="32" max="32" width="11.85546875" style="29" hidden="1" customWidth="1"/>
    <col min="33" max="36" width="10.28515625" style="217" hidden="1" customWidth="1"/>
    <col min="37" max="37" width="10.42578125" style="226" hidden="1" customWidth="1"/>
    <col min="38" max="38" width="10.42578125" style="30" hidden="1" customWidth="1"/>
    <col min="39" max="40" width="11.7109375" style="262" customWidth="1"/>
    <col min="41" max="41" width="15.42578125" style="263" customWidth="1"/>
    <col min="42" max="42" width="10.5703125" style="216" customWidth="1"/>
    <col min="43" max="43" width="10.5703125" style="217" customWidth="1"/>
    <col min="44" max="44" width="11.7109375" style="216" customWidth="1"/>
    <col min="45" max="45" width="10.5703125" style="217" customWidth="1"/>
    <col min="46" max="54" width="8.42578125" style="217" hidden="1" customWidth="1"/>
    <col min="55" max="55" width="15.28515625" style="216" customWidth="1"/>
    <col min="56" max="56" width="15.5703125" style="217" customWidth="1"/>
    <col min="57" max="57" width="12.42578125" style="216" customWidth="1"/>
    <col min="58" max="58" width="15.5703125" style="217" customWidth="1"/>
    <col min="59" max="63" width="15.85546875" style="254" hidden="1" customWidth="1"/>
    <col min="64" max="64" width="24" style="255" hidden="1" customWidth="1"/>
    <col min="65" max="65" width="21.42578125" style="217" hidden="1" customWidth="1"/>
    <col min="66" max="66" width="20.28515625" style="217" hidden="1" customWidth="1"/>
    <col min="67" max="67" width="23.140625" style="217" hidden="1" customWidth="1"/>
    <col min="68" max="72" width="9.140625" style="217" hidden="1" customWidth="1"/>
    <col min="73" max="73" width="12.28515625" style="217" customWidth="1"/>
    <col min="74" max="87" width="9.140625" style="217" customWidth="1"/>
    <col min="88" max="91" width="9.140625" style="217"/>
    <col min="92" max="159" width="9.140625" style="217" customWidth="1"/>
    <col min="160" max="16384" width="9.140625" style="217"/>
  </cols>
  <sheetData>
    <row r="1" spans="1:106" s="256" customFormat="1" ht="15" customHeight="1" thickBot="1" x14ac:dyDescent="0.3">
      <c r="A1" s="257"/>
      <c r="B1" s="257"/>
      <c r="C1" s="257"/>
      <c r="D1" s="257"/>
      <c r="E1" s="257"/>
      <c r="F1" s="257"/>
      <c r="G1" s="257" t="s">
        <v>203</v>
      </c>
      <c r="H1" s="180"/>
      <c r="I1" s="257" t="s">
        <v>363</v>
      </c>
      <c r="J1" s="257"/>
      <c r="K1" s="257"/>
      <c r="L1" s="180" t="s">
        <v>205</v>
      </c>
      <c r="M1" s="15"/>
      <c r="N1" s="180" t="s">
        <v>206</v>
      </c>
      <c r="P1" s="15"/>
      <c r="Q1" s="257"/>
      <c r="R1" s="257"/>
      <c r="S1" s="257"/>
      <c r="T1" s="257"/>
      <c r="U1" s="257"/>
      <c r="V1" s="257"/>
      <c r="W1" s="257"/>
      <c r="X1" s="257"/>
      <c r="Y1" s="257"/>
      <c r="Z1" s="112"/>
      <c r="AB1" s="257"/>
      <c r="AG1" s="257"/>
      <c r="AH1" s="257"/>
      <c r="AI1" s="181"/>
      <c r="AK1" s="85"/>
      <c r="AL1" s="85"/>
      <c r="AM1" s="259" t="s">
        <v>338</v>
      </c>
      <c r="AN1" s="260"/>
      <c r="AO1" s="260"/>
      <c r="AP1" s="66" t="s">
        <v>77</v>
      </c>
    </row>
    <row r="2" spans="1:106" s="209" customFormat="1" ht="52.5" customHeight="1" x14ac:dyDescent="0.25">
      <c r="A2" s="357" t="s">
        <v>78</v>
      </c>
      <c r="B2" s="357" t="s">
        <v>79</v>
      </c>
      <c r="C2" s="358" t="s">
        <v>111</v>
      </c>
      <c r="D2" s="358" t="s">
        <v>112</v>
      </c>
      <c r="E2" s="358" t="s">
        <v>81</v>
      </c>
      <c r="F2" s="358" t="s">
        <v>113</v>
      </c>
      <c r="G2" s="359" t="s">
        <v>114</v>
      </c>
      <c r="H2" s="365" t="s">
        <v>115</v>
      </c>
      <c r="I2" s="366" t="s">
        <v>116</v>
      </c>
      <c r="J2" s="366" t="s">
        <v>117</v>
      </c>
      <c r="K2" s="365" t="s">
        <v>118</v>
      </c>
      <c r="L2" s="364" t="s">
        <v>84</v>
      </c>
      <c r="M2" s="368" t="s">
        <v>84</v>
      </c>
      <c r="N2" s="334"/>
      <c r="O2" s="361" t="s">
        <v>353</v>
      </c>
      <c r="P2" s="362"/>
      <c r="Q2" s="362"/>
      <c r="R2" s="362"/>
      <c r="S2" s="362"/>
      <c r="T2" s="350" t="s">
        <v>119</v>
      </c>
      <c r="U2" s="351"/>
      <c r="V2" s="351"/>
      <c r="W2" s="351"/>
      <c r="X2" s="351"/>
      <c r="Y2" s="363" t="s">
        <v>120</v>
      </c>
      <c r="Z2" s="363"/>
      <c r="AA2" s="361" t="s">
        <v>354</v>
      </c>
      <c r="AB2" s="362"/>
      <c r="AC2" s="362"/>
      <c r="AD2" s="362"/>
      <c r="AE2" s="362"/>
      <c r="AF2" s="350" t="s">
        <v>121</v>
      </c>
      <c r="AG2" s="351"/>
      <c r="AH2" s="351"/>
      <c r="AI2" s="351"/>
      <c r="AJ2" s="351"/>
      <c r="AK2" s="352" t="s">
        <v>122</v>
      </c>
      <c r="AL2" s="352"/>
      <c r="AM2" s="353" t="s">
        <v>355</v>
      </c>
      <c r="AN2" s="353" t="s">
        <v>214</v>
      </c>
      <c r="AO2" s="355" t="s">
        <v>357</v>
      </c>
      <c r="AP2" s="369" t="s">
        <v>86</v>
      </c>
      <c r="AQ2" s="348" t="s">
        <v>87</v>
      </c>
      <c r="AR2" s="349" t="s">
        <v>88</v>
      </c>
      <c r="AS2" s="367" t="s">
        <v>89</v>
      </c>
      <c r="AT2" s="340" t="s">
        <v>90</v>
      </c>
      <c r="AU2" s="341"/>
      <c r="AV2" s="341"/>
      <c r="AW2" s="341"/>
      <c r="AX2" s="341"/>
      <c r="AY2" s="341"/>
      <c r="AZ2" s="341"/>
      <c r="BA2" s="341"/>
      <c r="BB2" s="342"/>
      <c r="BC2" s="343" t="s">
        <v>125</v>
      </c>
      <c r="BD2" s="344" t="s">
        <v>126</v>
      </c>
      <c r="BE2" s="346" t="s">
        <v>93</v>
      </c>
      <c r="BF2" s="347" t="s">
        <v>127</v>
      </c>
      <c r="BG2" s="339" t="s">
        <v>128</v>
      </c>
      <c r="BH2" s="339" t="s">
        <v>129</v>
      </c>
      <c r="BI2" s="339" t="s">
        <v>130</v>
      </c>
      <c r="BJ2" s="339" t="s">
        <v>131</v>
      </c>
      <c r="BK2" s="339" t="s">
        <v>132</v>
      </c>
      <c r="BL2" s="337" t="s">
        <v>133</v>
      </c>
      <c r="BM2" s="337" t="s">
        <v>134</v>
      </c>
      <c r="BN2" s="337" t="s">
        <v>135</v>
      </c>
      <c r="BO2" s="337" t="s">
        <v>136</v>
      </c>
      <c r="BP2" s="338"/>
      <c r="BU2" s="359" t="s">
        <v>365</v>
      </c>
    </row>
    <row r="3" spans="1:106" s="209" customFormat="1" ht="52.5" customHeight="1" x14ac:dyDescent="0.25">
      <c r="A3" s="322"/>
      <c r="B3" s="322"/>
      <c r="C3" s="322"/>
      <c r="D3" s="322"/>
      <c r="E3" s="322"/>
      <c r="F3" s="322"/>
      <c r="G3" s="360"/>
      <c r="H3" s="322"/>
      <c r="I3" s="322"/>
      <c r="J3" s="322"/>
      <c r="K3" s="322"/>
      <c r="L3" s="322"/>
      <c r="M3" s="230" t="s">
        <v>99</v>
      </c>
      <c r="N3" s="240" t="s">
        <v>100</v>
      </c>
      <c r="O3" s="210">
        <v>1</v>
      </c>
      <c r="P3" s="211">
        <v>2</v>
      </c>
      <c r="Q3" s="211">
        <v>3</v>
      </c>
      <c r="R3" s="211">
        <v>4</v>
      </c>
      <c r="S3" s="211">
        <v>5</v>
      </c>
      <c r="T3" s="212">
        <v>1</v>
      </c>
      <c r="U3" s="213">
        <v>2</v>
      </c>
      <c r="V3" s="213">
        <v>3</v>
      </c>
      <c r="W3" s="213">
        <v>4</v>
      </c>
      <c r="X3" s="213">
        <v>5</v>
      </c>
      <c r="Y3" s="214">
        <v>1</v>
      </c>
      <c r="Z3" s="214">
        <v>2</v>
      </c>
      <c r="AA3" s="210">
        <v>1</v>
      </c>
      <c r="AB3" s="211">
        <v>2</v>
      </c>
      <c r="AC3" s="211">
        <v>3</v>
      </c>
      <c r="AD3" s="211">
        <v>4</v>
      </c>
      <c r="AE3" s="211">
        <v>5</v>
      </c>
      <c r="AF3" s="212">
        <v>1</v>
      </c>
      <c r="AG3" s="213">
        <v>2</v>
      </c>
      <c r="AH3" s="213">
        <v>3</v>
      </c>
      <c r="AI3" s="213">
        <v>4</v>
      </c>
      <c r="AJ3" s="213">
        <v>5</v>
      </c>
      <c r="AK3" s="215">
        <v>1</v>
      </c>
      <c r="AL3" s="215">
        <v>2</v>
      </c>
      <c r="AM3" s="354"/>
      <c r="AN3" s="354"/>
      <c r="AO3" s="356"/>
      <c r="AP3" s="322"/>
      <c r="AQ3" s="322"/>
      <c r="AR3" s="322"/>
      <c r="AS3" s="322"/>
      <c r="AT3" s="241" t="s">
        <v>101</v>
      </c>
      <c r="AU3" s="241" t="s">
        <v>102</v>
      </c>
      <c r="AV3" s="241" t="s">
        <v>103</v>
      </c>
      <c r="AW3" s="241" t="s">
        <v>104</v>
      </c>
      <c r="AX3" s="241" t="s">
        <v>105</v>
      </c>
      <c r="AY3" s="241" t="s">
        <v>106</v>
      </c>
      <c r="AZ3" s="241" t="s">
        <v>107</v>
      </c>
      <c r="BA3" s="241" t="s">
        <v>108</v>
      </c>
      <c r="BB3" s="241" t="s">
        <v>109</v>
      </c>
      <c r="BC3" s="322"/>
      <c r="BD3" s="345"/>
      <c r="BE3" s="322"/>
      <c r="BF3" s="322"/>
      <c r="BG3" s="322"/>
      <c r="BH3" s="322"/>
      <c r="BI3" s="322"/>
      <c r="BJ3" s="322"/>
      <c r="BK3" s="322"/>
      <c r="BL3" s="322"/>
      <c r="BM3" s="322"/>
      <c r="BN3" s="322"/>
      <c r="BO3" s="322"/>
      <c r="BP3" s="322"/>
      <c r="BU3" s="360"/>
    </row>
    <row r="4" spans="1:106" s="218" customFormat="1" ht="31.5" customHeight="1" x14ac:dyDescent="0.35">
      <c r="A4" s="216"/>
      <c r="B4" s="217"/>
      <c r="C4" s="239"/>
      <c r="D4" s="217"/>
      <c r="E4" s="217"/>
      <c r="F4" s="217"/>
      <c r="G4" s="232"/>
      <c r="H4" s="314"/>
      <c r="I4" s="314"/>
      <c r="J4" s="314"/>
      <c r="K4" s="314"/>
      <c r="L4" s="233"/>
      <c r="M4" s="234"/>
      <c r="N4" s="235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20"/>
      <c r="Z4" s="220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20"/>
      <c r="AL4" s="220"/>
      <c r="AM4" s="219" t="str">
        <f t="shared" ref="AM4:AM37" si="0">IFERROR((AVERAGE(AA4:AE4,O4:S4)),"")</f>
        <v/>
      </c>
      <c r="AN4" s="219" t="str">
        <f t="shared" ref="AN4:AN37" si="1">IFERROR((AVERAGE(AF4:AJ4,T4:X4)),"")</f>
        <v/>
      </c>
      <c r="AO4" s="430" t="str">
        <f t="shared" ref="AO4:AO37" si="2">IFERROR((AM4-L4)/L4,"")</f>
        <v/>
      </c>
      <c r="AP4" s="244"/>
      <c r="AQ4" s="245"/>
      <c r="AR4" s="243"/>
      <c r="AS4" s="243"/>
      <c r="AT4" s="246"/>
      <c r="AU4" s="246"/>
      <c r="AV4" s="246"/>
      <c r="AW4" s="246"/>
      <c r="AX4" s="246"/>
      <c r="AY4" s="246"/>
      <c r="AZ4" s="246"/>
      <c r="BA4" s="246"/>
      <c r="BB4" s="246"/>
      <c r="BC4" s="247"/>
      <c r="BD4" s="242"/>
      <c r="BE4" s="248"/>
      <c r="BF4" s="249"/>
      <c r="BG4" s="221"/>
      <c r="BH4" s="221"/>
      <c r="BI4" s="221"/>
      <c r="BJ4" s="221"/>
      <c r="BK4" s="221"/>
      <c r="BL4" s="28"/>
      <c r="BM4" s="313"/>
      <c r="BN4" s="313"/>
      <c r="BO4" s="313"/>
      <c r="BP4" s="313"/>
      <c r="BQ4" s="313"/>
      <c r="BR4" s="313"/>
      <c r="BS4" s="313"/>
      <c r="BT4" s="313"/>
      <c r="BU4" s="313" t="str">
        <f>IFERROR(ROUND(STDEV(AN4,L4),1),"")</f>
        <v/>
      </c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</row>
    <row r="5" spans="1:106" s="218" customFormat="1" ht="31.5" customHeight="1" x14ac:dyDescent="0.35">
      <c r="A5" s="216"/>
      <c r="B5" s="217"/>
      <c r="C5" s="239"/>
      <c r="D5" s="217"/>
      <c r="E5" s="217"/>
      <c r="F5" s="217"/>
      <c r="G5" s="232"/>
      <c r="H5" s="314"/>
      <c r="I5" s="314"/>
      <c r="J5" s="314"/>
      <c r="K5" s="314"/>
      <c r="L5" s="233"/>
      <c r="M5" s="234"/>
      <c r="N5" s="235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20"/>
      <c r="Z5" s="220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20"/>
      <c r="AL5" s="220"/>
      <c r="AM5" s="219" t="str">
        <f t="shared" si="0"/>
        <v/>
      </c>
      <c r="AN5" s="219" t="str">
        <f t="shared" si="1"/>
        <v/>
      </c>
      <c r="AO5" s="430" t="str">
        <f t="shared" si="2"/>
        <v/>
      </c>
      <c r="AP5" s="244"/>
      <c r="AQ5" s="245"/>
      <c r="AR5" s="243"/>
      <c r="AS5" s="243"/>
      <c r="AT5" s="246"/>
      <c r="AU5" s="246"/>
      <c r="AV5" s="246"/>
      <c r="AW5" s="246"/>
      <c r="AX5" s="246"/>
      <c r="AY5" s="246"/>
      <c r="AZ5" s="246"/>
      <c r="BA5" s="246"/>
      <c r="BB5" s="246"/>
      <c r="BC5" s="247"/>
      <c r="BD5" s="242"/>
      <c r="BE5" s="248"/>
      <c r="BF5" s="249"/>
      <c r="BG5" s="221"/>
      <c r="BH5" s="221"/>
      <c r="BI5" s="221"/>
      <c r="BJ5" s="221"/>
      <c r="BK5" s="221"/>
      <c r="BL5" s="28"/>
      <c r="BM5" s="313"/>
      <c r="BN5" s="313"/>
      <c r="BO5" s="313"/>
      <c r="BP5" s="313"/>
      <c r="BQ5" s="313"/>
      <c r="BR5" s="313"/>
      <c r="BS5" s="313"/>
      <c r="BT5" s="313"/>
      <c r="BU5" s="313" t="str">
        <f t="shared" ref="BU5:BU68" si="3">IFERROR(ROUND(STDEV(AN5,L5),1),"")</f>
        <v/>
      </c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3"/>
      <c r="CT5" s="313"/>
      <c r="CU5" s="313"/>
      <c r="CV5" s="313"/>
      <c r="CW5" s="313"/>
      <c r="CX5" s="313"/>
      <c r="CY5" s="313"/>
      <c r="CZ5" s="313"/>
      <c r="DA5" s="313"/>
      <c r="DB5" s="313"/>
    </row>
    <row r="6" spans="1:106" s="218" customFormat="1" ht="31.5" customHeight="1" x14ac:dyDescent="0.35">
      <c r="A6" s="216"/>
      <c r="B6" s="217"/>
      <c r="C6" s="239"/>
      <c r="D6" s="217"/>
      <c r="E6" s="217"/>
      <c r="F6" s="217"/>
      <c r="G6" s="232"/>
      <c r="H6" s="314"/>
      <c r="I6" s="314"/>
      <c r="J6" s="314"/>
      <c r="K6" s="314"/>
      <c r="L6" s="233"/>
      <c r="M6" s="234"/>
      <c r="N6" s="235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0"/>
      <c r="Z6" s="220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20"/>
      <c r="AL6" s="220"/>
      <c r="AM6" s="219" t="str">
        <f t="shared" si="0"/>
        <v/>
      </c>
      <c r="AN6" s="219" t="str">
        <f t="shared" si="1"/>
        <v/>
      </c>
      <c r="AO6" s="430" t="str">
        <f t="shared" si="2"/>
        <v/>
      </c>
      <c r="AP6" s="244"/>
      <c r="AQ6" s="245"/>
      <c r="AR6" s="243"/>
      <c r="AS6" s="243"/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242"/>
      <c r="BE6" s="248"/>
      <c r="BF6" s="249"/>
      <c r="BG6" s="221"/>
      <c r="BH6" s="221"/>
      <c r="BI6" s="221"/>
      <c r="BJ6" s="221"/>
      <c r="BK6" s="221"/>
      <c r="BL6" s="28"/>
      <c r="BM6" s="313"/>
      <c r="BN6" s="313"/>
      <c r="BO6" s="313"/>
      <c r="BP6" s="313"/>
      <c r="BQ6" s="313"/>
      <c r="BR6" s="313"/>
      <c r="BS6" s="313"/>
      <c r="BT6" s="313"/>
      <c r="BU6" s="313" t="str">
        <f t="shared" si="3"/>
        <v/>
      </c>
      <c r="BV6" s="313"/>
      <c r="BW6" s="313"/>
      <c r="BX6" s="313"/>
      <c r="BY6" s="313"/>
      <c r="BZ6" s="313"/>
      <c r="CA6" s="313"/>
      <c r="CB6" s="313"/>
      <c r="CC6" s="313"/>
      <c r="CD6" s="313"/>
      <c r="CE6" s="313"/>
      <c r="CF6" s="313"/>
      <c r="CG6" s="313"/>
      <c r="CH6" s="313"/>
      <c r="CI6" s="313"/>
      <c r="CJ6" s="313"/>
      <c r="CK6" s="313"/>
      <c r="CL6" s="313"/>
      <c r="CM6" s="313"/>
      <c r="CN6" s="313"/>
      <c r="CO6" s="313"/>
      <c r="CP6" s="313"/>
      <c r="CQ6" s="313"/>
      <c r="CR6" s="313"/>
      <c r="CS6" s="313"/>
      <c r="CT6" s="313"/>
      <c r="CU6" s="313"/>
      <c r="CV6" s="313"/>
      <c r="CW6" s="313"/>
      <c r="CX6" s="313"/>
      <c r="CY6" s="313"/>
      <c r="CZ6" s="313"/>
      <c r="DA6" s="313"/>
      <c r="DB6" s="313"/>
    </row>
    <row r="7" spans="1:106" s="218" customFormat="1" ht="31.5" customHeight="1" x14ac:dyDescent="0.35">
      <c r="A7" s="216"/>
      <c r="B7" s="217"/>
      <c r="C7" s="239"/>
      <c r="D7" s="217"/>
      <c r="E7" s="217"/>
      <c r="F7" s="217"/>
      <c r="G7" s="232"/>
      <c r="H7" s="314"/>
      <c r="I7" s="314"/>
      <c r="J7" s="314"/>
      <c r="K7" s="314"/>
      <c r="L7" s="233"/>
      <c r="M7" s="234"/>
      <c r="N7" s="235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20"/>
      <c r="Z7" s="220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20"/>
      <c r="AL7" s="220"/>
      <c r="AM7" s="219" t="str">
        <f t="shared" si="0"/>
        <v/>
      </c>
      <c r="AN7" s="219" t="str">
        <f t="shared" si="1"/>
        <v/>
      </c>
      <c r="AO7" s="430" t="str">
        <f t="shared" si="2"/>
        <v/>
      </c>
      <c r="AP7" s="244"/>
      <c r="AQ7" s="245"/>
      <c r="AR7" s="243"/>
      <c r="AS7" s="243"/>
      <c r="AT7" s="246"/>
      <c r="AU7" s="246"/>
      <c r="AV7" s="246"/>
      <c r="AW7" s="246"/>
      <c r="AX7" s="246"/>
      <c r="AY7" s="246"/>
      <c r="AZ7" s="246"/>
      <c r="BA7" s="246"/>
      <c r="BB7" s="246"/>
      <c r="BC7" s="247"/>
      <c r="BD7" s="242"/>
      <c r="BE7" s="248"/>
      <c r="BF7" s="249"/>
      <c r="BG7" s="221"/>
      <c r="BH7" s="221"/>
      <c r="BI7" s="221"/>
      <c r="BJ7" s="221"/>
      <c r="BK7" s="221"/>
      <c r="BL7" s="28"/>
      <c r="BM7" s="313"/>
      <c r="BN7" s="313"/>
      <c r="BO7" s="313"/>
      <c r="BP7" s="313"/>
      <c r="BQ7" s="313"/>
      <c r="BR7" s="313"/>
      <c r="BS7" s="313"/>
      <c r="BT7" s="313"/>
      <c r="BU7" s="313" t="str">
        <f t="shared" si="3"/>
        <v/>
      </c>
      <c r="BV7" s="313"/>
      <c r="BW7" s="313"/>
      <c r="BX7" s="313"/>
      <c r="BY7" s="313"/>
      <c r="BZ7" s="313"/>
      <c r="CA7" s="313"/>
      <c r="CB7" s="313"/>
      <c r="CC7" s="313"/>
      <c r="CD7" s="313"/>
      <c r="CE7" s="313"/>
      <c r="CF7" s="313"/>
      <c r="CG7" s="313"/>
      <c r="CH7" s="313"/>
      <c r="CI7" s="313"/>
      <c r="CJ7" s="313"/>
      <c r="CK7" s="313"/>
      <c r="CL7" s="313"/>
      <c r="CM7" s="313"/>
      <c r="CN7" s="313"/>
      <c r="CO7" s="313"/>
      <c r="CP7" s="313"/>
      <c r="CQ7" s="313"/>
      <c r="CR7" s="313"/>
      <c r="CS7" s="313"/>
      <c r="CT7" s="313"/>
      <c r="CU7" s="313"/>
      <c r="CV7" s="313"/>
      <c r="CW7" s="313"/>
      <c r="CX7" s="313"/>
      <c r="CY7" s="313"/>
      <c r="CZ7" s="313"/>
      <c r="DA7" s="313"/>
      <c r="DB7" s="313"/>
    </row>
    <row r="8" spans="1:106" s="218" customFormat="1" ht="31.5" customHeight="1" x14ac:dyDescent="0.35">
      <c r="A8" s="216"/>
      <c r="B8" s="217"/>
      <c r="C8" s="239"/>
      <c r="D8" s="217"/>
      <c r="E8" s="217"/>
      <c r="F8" s="217"/>
      <c r="G8" s="232"/>
      <c r="H8" s="314"/>
      <c r="I8" s="314"/>
      <c r="J8" s="314"/>
      <c r="K8" s="314"/>
      <c r="L8" s="233"/>
      <c r="M8" s="234"/>
      <c r="N8" s="235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20"/>
      <c r="Z8" s="220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20"/>
      <c r="AL8" s="220"/>
      <c r="AM8" s="219" t="str">
        <f t="shared" si="0"/>
        <v/>
      </c>
      <c r="AN8" s="219" t="str">
        <f t="shared" si="1"/>
        <v/>
      </c>
      <c r="AO8" s="430" t="str">
        <f t="shared" si="2"/>
        <v/>
      </c>
      <c r="AP8" s="244"/>
      <c r="AQ8" s="245"/>
      <c r="AR8" s="243"/>
      <c r="AS8" s="243"/>
      <c r="AT8" s="246"/>
      <c r="AU8" s="246"/>
      <c r="AV8" s="246"/>
      <c r="AW8" s="246"/>
      <c r="AX8" s="246"/>
      <c r="AY8" s="246"/>
      <c r="AZ8" s="246"/>
      <c r="BA8" s="246"/>
      <c r="BB8" s="246"/>
      <c r="BC8" s="247"/>
      <c r="BD8" s="242"/>
      <c r="BE8" s="248"/>
      <c r="BF8" s="249"/>
      <c r="BG8" s="221"/>
      <c r="BH8" s="221"/>
      <c r="BI8" s="221"/>
      <c r="BJ8" s="221"/>
      <c r="BK8" s="221"/>
      <c r="BL8" s="28"/>
      <c r="BM8" s="313"/>
      <c r="BN8" s="313"/>
      <c r="BO8" s="313"/>
      <c r="BP8" s="313"/>
      <c r="BQ8" s="313"/>
      <c r="BR8" s="313"/>
      <c r="BS8" s="313"/>
      <c r="BT8" s="313"/>
      <c r="BU8" s="313" t="str">
        <f t="shared" si="3"/>
        <v/>
      </c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13"/>
      <c r="CK8" s="313"/>
      <c r="CL8" s="313"/>
      <c r="CM8" s="313"/>
      <c r="CN8" s="313"/>
      <c r="CO8" s="313"/>
      <c r="CP8" s="313"/>
      <c r="CQ8" s="313"/>
      <c r="CR8" s="313"/>
      <c r="CS8" s="313"/>
      <c r="CT8" s="313"/>
      <c r="CU8" s="313"/>
      <c r="CV8" s="313"/>
      <c r="CW8" s="313"/>
      <c r="CX8" s="313"/>
      <c r="CY8" s="313"/>
      <c r="CZ8" s="313"/>
      <c r="DA8" s="313"/>
      <c r="DB8" s="313"/>
    </row>
    <row r="9" spans="1:106" s="218" customFormat="1" ht="31.5" customHeight="1" x14ac:dyDescent="0.35">
      <c r="A9" s="216"/>
      <c r="B9" s="217"/>
      <c r="C9" s="239"/>
      <c r="D9" s="217"/>
      <c r="E9" s="217"/>
      <c r="F9" s="217"/>
      <c r="G9" s="232"/>
      <c r="H9" s="314"/>
      <c r="I9" s="314"/>
      <c r="J9" s="314"/>
      <c r="K9" s="314"/>
      <c r="L9" s="233"/>
      <c r="M9" s="234"/>
      <c r="N9" s="235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20"/>
      <c r="Z9" s="220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20"/>
      <c r="AL9" s="220"/>
      <c r="AM9" s="219" t="str">
        <f t="shared" si="0"/>
        <v/>
      </c>
      <c r="AN9" s="219" t="str">
        <f t="shared" si="1"/>
        <v/>
      </c>
      <c r="AO9" s="430" t="str">
        <f t="shared" si="2"/>
        <v/>
      </c>
      <c r="AP9" s="244"/>
      <c r="AQ9" s="245"/>
      <c r="AR9" s="243"/>
      <c r="AS9" s="243"/>
      <c r="AT9" s="246"/>
      <c r="AU9" s="246"/>
      <c r="AV9" s="246"/>
      <c r="AW9" s="246"/>
      <c r="AX9" s="246"/>
      <c r="AY9" s="246"/>
      <c r="AZ9" s="246"/>
      <c r="BA9" s="246"/>
      <c r="BB9" s="246"/>
      <c r="BC9" s="247"/>
      <c r="BD9" s="242"/>
      <c r="BE9" s="248"/>
      <c r="BF9" s="249"/>
      <c r="BG9" s="221"/>
      <c r="BH9" s="221"/>
      <c r="BI9" s="221"/>
      <c r="BJ9" s="221"/>
      <c r="BK9" s="221"/>
      <c r="BL9" s="28"/>
      <c r="BM9" s="313"/>
      <c r="BN9" s="313"/>
      <c r="BO9" s="313"/>
      <c r="BP9" s="313"/>
      <c r="BQ9" s="313"/>
      <c r="BR9" s="313"/>
      <c r="BS9" s="313"/>
      <c r="BT9" s="313"/>
      <c r="BU9" s="313" t="str">
        <f t="shared" si="3"/>
        <v/>
      </c>
      <c r="BV9" s="313"/>
      <c r="BW9" s="313"/>
      <c r="BX9" s="313"/>
      <c r="BY9" s="313"/>
      <c r="BZ9" s="313"/>
      <c r="CA9" s="313"/>
      <c r="CB9" s="313"/>
      <c r="CC9" s="313"/>
      <c r="CD9" s="313"/>
      <c r="CE9" s="313"/>
      <c r="CF9" s="313"/>
      <c r="CG9" s="313"/>
      <c r="CH9" s="313"/>
      <c r="CI9" s="313"/>
      <c r="CJ9" s="313"/>
      <c r="CK9" s="313"/>
      <c r="CL9" s="313"/>
      <c r="CM9" s="313"/>
      <c r="CN9" s="313"/>
      <c r="CO9" s="313"/>
      <c r="CP9" s="313"/>
      <c r="CQ9" s="313"/>
      <c r="CR9" s="313"/>
      <c r="CS9" s="313"/>
      <c r="CT9" s="313"/>
      <c r="CU9" s="313"/>
      <c r="CV9" s="313"/>
      <c r="CW9" s="313"/>
      <c r="CX9" s="313"/>
      <c r="CY9" s="313"/>
      <c r="CZ9" s="313"/>
      <c r="DA9" s="313"/>
      <c r="DB9" s="313"/>
    </row>
    <row r="10" spans="1:106" s="218" customFormat="1" ht="31.5" customHeight="1" x14ac:dyDescent="0.35">
      <c r="A10" s="216"/>
      <c r="B10" s="217"/>
      <c r="C10" s="239"/>
      <c r="D10" s="217"/>
      <c r="E10" s="217"/>
      <c r="F10" s="217"/>
      <c r="G10" s="232"/>
      <c r="H10" s="314"/>
      <c r="I10" s="314"/>
      <c r="J10" s="314"/>
      <c r="K10" s="314"/>
      <c r="L10" s="233"/>
      <c r="M10" s="234"/>
      <c r="N10" s="235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20"/>
      <c r="Z10" s="220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20"/>
      <c r="AL10" s="220"/>
      <c r="AM10" s="219" t="str">
        <f t="shared" si="0"/>
        <v/>
      </c>
      <c r="AN10" s="219" t="str">
        <f t="shared" si="1"/>
        <v/>
      </c>
      <c r="AO10" s="430" t="str">
        <f t="shared" si="2"/>
        <v/>
      </c>
      <c r="AP10" s="244"/>
      <c r="AQ10" s="245"/>
      <c r="AR10" s="243"/>
      <c r="AS10" s="243"/>
      <c r="AT10" s="246"/>
      <c r="AU10" s="246"/>
      <c r="AV10" s="246"/>
      <c r="AW10" s="246"/>
      <c r="AX10" s="246"/>
      <c r="AY10" s="246"/>
      <c r="AZ10" s="246"/>
      <c r="BA10" s="246"/>
      <c r="BB10" s="246"/>
      <c r="BC10" s="247"/>
      <c r="BD10" s="242"/>
      <c r="BE10" s="248"/>
      <c r="BF10" s="249"/>
      <c r="BG10" s="221"/>
      <c r="BH10" s="221"/>
      <c r="BI10" s="221"/>
      <c r="BJ10" s="221"/>
      <c r="BK10" s="221"/>
      <c r="BL10" s="28"/>
      <c r="BM10" s="313"/>
      <c r="BN10" s="313"/>
      <c r="BO10" s="313"/>
      <c r="BP10" s="313"/>
      <c r="BQ10" s="313"/>
      <c r="BR10" s="313"/>
      <c r="BS10" s="313"/>
      <c r="BT10" s="313"/>
      <c r="BU10" s="313" t="str">
        <f t="shared" si="3"/>
        <v/>
      </c>
      <c r="BV10" s="313"/>
      <c r="BW10" s="313"/>
      <c r="BX10" s="313"/>
      <c r="BY10" s="313"/>
      <c r="BZ10" s="313"/>
      <c r="CA10" s="313"/>
      <c r="CB10" s="313"/>
      <c r="CC10" s="313"/>
      <c r="CD10" s="313"/>
      <c r="CE10" s="313"/>
      <c r="CF10" s="313"/>
      <c r="CG10" s="313"/>
      <c r="CH10" s="313"/>
      <c r="CI10" s="313"/>
      <c r="CJ10" s="313"/>
      <c r="CK10" s="313"/>
      <c r="CL10" s="313"/>
      <c r="CM10" s="313"/>
      <c r="CN10" s="313"/>
      <c r="CO10" s="313"/>
      <c r="CP10" s="313"/>
      <c r="CQ10" s="313"/>
      <c r="CR10" s="313"/>
      <c r="CS10" s="313"/>
      <c r="CT10" s="313"/>
      <c r="CU10" s="313"/>
      <c r="CV10" s="313"/>
      <c r="CW10" s="313"/>
      <c r="CX10" s="313"/>
      <c r="CY10" s="313"/>
      <c r="CZ10" s="313"/>
      <c r="DA10" s="313"/>
      <c r="DB10" s="313"/>
    </row>
    <row r="11" spans="1:106" s="218" customFormat="1" ht="31.5" customHeight="1" x14ac:dyDescent="0.35">
      <c r="A11" s="216"/>
      <c r="B11" s="217"/>
      <c r="C11" s="239"/>
      <c r="D11" s="217"/>
      <c r="E11" s="217"/>
      <c r="F11" s="217"/>
      <c r="G11" s="232"/>
      <c r="H11" s="314"/>
      <c r="I11" s="314"/>
      <c r="J11" s="314"/>
      <c r="K11" s="314"/>
      <c r="L11" s="233"/>
      <c r="M11" s="234"/>
      <c r="N11" s="235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20"/>
      <c r="Z11" s="220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20"/>
      <c r="AL11" s="220"/>
      <c r="AM11" s="219" t="str">
        <f t="shared" si="0"/>
        <v/>
      </c>
      <c r="AN11" s="219" t="str">
        <f t="shared" si="1"/>
        <v/>
      </c>
      <c r="AO11" s="430" t="str">
        <f t="shared" si="2"/>
        <v/>
      </c>
      <c r="AP11" s="244"/>
      <c r="AQ11" s="245"/>
      <c r="AR11" s="243"/>
      <c r="AS11" s="243"/>
      <c r="AT11" s="246"/>
      <c r="AU11" s="246"/>
      <c r="AV11" s="246"/>
      <c r="AW11" s="246"/>
      <c r="AX11" s="246"/>
      <c r="AY11" s="246"/>
      <c r="AZ11" s="246"/>
      <c r="BA11" s="246"/>
      <c r="BB11" s="246"/>
      <c r="BC11" s="247"/>
      <c r="BD11" s="242"/>
      <c r="BE11" s="248"/>
      <c r="BF11" s="249"/>
      <c r="BG11" s="221"/>
      <c r="BH11" s="221"/>
      <c r="BI11" s="221"/>
      <c r="BJ11" s="221"/>
      <c r="BK11" s="221"/>
      <c r="BL11" s="28"/>
      <c r="BM11" s="313"/>
      <c r="BN11" s="313"/>
      <c r="BO11" s="313"/>
      <c r="BP11" s="313"/>
      <c r="BQ11" s="313"/>
      <c r="BR11" s="313"/>
      <c r="BS11" s="313"/>
      <c r="BT11" s="313"/>
      <c r="BU11" s="313" t="str">
        <f t="shared" si="3"/>
        <v/>
      </c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  <c r="CS11" s="313"/>
      <c r="CT11" s="313"/>
      <c r="CU11" s="313"/>
      <c r="CV11" s="313"/>
      <c r="CW11" s="313"/>
      <c r="CX11" s="313"/>
      <c r="CY11" s="313"/>
      <c r="CZ11" s="313"/>
      <c r="DA11" s="313"/>
      <c r="DB11" s="313"/>
    </row>
    <row r="12" spans="1:106" s="218" customFormat="1" ht="31.5" customHeight="1" x14ac:dyDescent="0.35">
      <c r="A12" s="216"/>
      <c r="B12" s="217"/>
      <c r="C12" s="239"/>
      <c r="D12" s="217"/>
      <c r="E12" s="217"/>
      <c r="F12" s="217"/>
      <c r="G12" s="232"/>
      <c r="H12" s="314"/>
      <c r="I12" s="314"/>
      <c r="J12" s="314"/>
      <c r="K12" s="314"/>
      <c r="L12" s="233"/>
      <c r="M12" s="234"/>
      <c r="N12" s="235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20"/>
      <c r="Z12" s="220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20"/>
      <c r="AL12" s="220"/>
      <c r="AM12" s="219" t="str">
        <f t="shared" si="0"/>
        <v/>
      </c>
      <c r="AN12" s="219" t="str">
        <f t="shared" si="1"/>
        <v/>
      </c>
      <c r="AO12" s="430" t="str">
        <f t="shared" si="2"/>
        <v/>
      </c>
      <c r="AP12" s="244"/>
      <c r="AQ12" s="245"/>
      <c r="AR12" s="243"/>
      <c r="AS12" s="243"/>
      <c r="AT12" s="246"/>
      <c r="AU12" s="246"/>
      <c r="AV12" s="246"/>
      <c r="AW12" s="246"/>
      <c r="AX12" s="246"/>
      <c r="AY12" s="246"/>
      <c r="AZ12" s="246"/>
      <c r="BA12" s="246"/>
      <c r="BB12" s="246"/>
      <c r="BC12" s="247"/>
      <c r="BD12" s="242"/>
      <c r="BE12" s="248"/>
      <c r="BF12" s="249"/>
      <c r="BG12" s="221"/>
      <c r="BH12" s="221"/>
      <c r="BI12" s="221"/>
      <c r="BJ12" s="221"/>
      <c r="BK12" s="221"/>
      <c r="BL12" s="28"/>
      <c r="BM12" s="313"/>
      <c r="BN12" s="313"/>
      <c r="BO12" s="313"/>
      <c r="BP12" s="313"/>
      <c r="BQ12" s="313"/>
      <c r="BR12" s="313"/>
      <c r="BS12" s="313"/>
      <c r="BT12" s="313"/>
      <c r="BU12" s="313" t="str">
        <f t="shared" si="3"/>
        <v/>
      </c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13"/>
      <c r="CK12" s="313"/>
      <c r="CL12" s="313"/>
      <c r="CM12" s="313"/>
      <c r="CN12" s="313"/>
      <c r="CO12" s="313"/>
      <c r="CP12" s="313"/>
      <c r="CQ12" s="313"/>
      <c r="CR12" s="313"/>
      <c r="CS12" s="313"/>
      <c r="CT12" s="313"/>
      <c r="CU12" s="313"/>
      <c r="CV12" s="313"/>
      <c r="CW12" s="313"/>
      <c r="CX12" s="313"/>
      <c r="CY12" s="313"/>
      <c r="CZ12" s="313"/>
      <c r="DA12" s="313"/>
      <c r="DB12" s="313"/>
    </row>
    <row r="13" spans="1:106" s="218" customFormat="1" ht="31.5" customHeight="1" x14ac:dyDescent="0.35">
      <c r="A13" s="216"/>
      <c r="B13" s="217"/>
      <c r="C13" s="239"/>
      <c r="D13" s="217"/>
      <c r="E13" s="217"/>
      <c r="F13" s="217"/>
      <c r="G13" s="232"/>
      <c r="H13" s="314"/>
      <c r="I13" s="314"/>
      <c r="J13" s="314"/>
      <c r="K13" s="314"/>
      <c r="L13" s="233"/>
      <c r="M13" s="234"/>
      <c r="N13" s="235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20"/>
      <c r="Z13" s="220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20"/>
      <c r="AL13" s="220"/>
      <c r="AM13" s="219" t="str">
        <f t="shared" si="0"/>
        <v/>
      </c>
      <c r="AN13" s="219" t="str">
        <f t="shared" si="1"/>
        <v/>
      </c>
      <c r="AO13" s="430" t="str">
        <f t="shared" si="2"/>
        <v/>
      </c>
      <c r="AP13" s="244"/>
      <c r="AQ13" s="245"/>
      <c r="AR13" s="243"/>
      <c r="AS13" s="243"/>
      <c r="AT13" s="246"/>
      <c r="AU13" s="246"/>
      <c r="AV13" s="246"/>
      <c r="AW13" s="246"/>
      <c r="AX13" s="246"/>
      <c r="AY13" s="246"/>
      <c r="AZ13" s="246"/>
      <c r="BA13" s="246"/>
      <c r="BB13" s="246"/>
      <c r="BC13" s="247"/>
      <c r="BD13" s="242"/>
      <c r="BE13" s="248"/>
      <c r="BF13" s="249"/>
      <c r="BG13" s="221"/>
      <c r="BH13" s="221"/>
      <c r="BI13" s="221"/>
      <c r="BJ13" s="221"/>
      <c r="BK13" s="221"/>
      <c r="BL13" s="28"/>
      <c r="BM13" s="313"/>
      <c r="BN13" s="313"/>
      <c r="BO13" s="313"/>
      <c r="BP13" s="313"/>
      <c r="BQ13" s="313"/>
      <c r="BR13" s="313"/>
      <c r="BS13" s="313"/>
      <c r="BT13" s="313"/>
      <c r="BU13" s="313" t="str">
        <f t="shared" si="3"/>
        <v/>
      </c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  <c r="CS13" s="313"/>
      <c r="CT13" s="313"/>
      <c r="CU13" s="313"/>
      <c r="CV13" s="313"/>
      <c r="CW13" s="313"/>
      <c r="CX13" s="313"/>
      <c r="CY13" s="313"/>
      <c r="CZ13" s="313"/>
      <c r="DA13" s="313"/>
      <c r="DB13" s="313"/>
    </row>
    <row r="14" spans="1:106" s="218" customFormat="1" ht="31.5" customHeight="1" x14ac:dyDescent="0.35">
      <c r="A14" s="216"/>
      <c r="B14" s="217"/>
      <c r="C14" s="239"/>
      <c r="D14" s="217"/>
      <c r="E14" s="217"/>
      <c r="F14" s="217"/>
      <c r="G14" s="232"/>
      <c r="H14" s="314"/>
      <c r="I14" s="314"/>
      <c r="J14" s="314"/>
      <c r="K14" s="314"/>
      <c r="L14" s="233"/>
      <c r="M14" s="234"/>
      <c r="N14" s="235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20"/>
      <c r="Z14" s="220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20"/>
      <c r="AL14" s="220"/>
      <c r="AM14" s="219" t="str">
        <f t="shared" si="0"/>
        <v/>
      </c>
      <c r="AN14" s="219" t="str">
        <f t="shared" si="1"/>
        <v/>
      </c>
      <c r="AO14" s="430" t="str">
        <f t="shared" si="2"/>
        <v/>
      </c>
      <c r="AP14" s="244"/>
      <c r="AQ14" s="245"/>
      <c r="AR14" s="243"/>
      <c r="AS14" s="243"/>
      <c r="AT14" s="246"/>
      <c r="AU14" s="246"/>
      <c r="AV14" s="246"/>
      <c r="AW14" s="246"/>
      <c r="AX14" s="246"/>
      <c r="AY14" s="246"/>
      <c r="AZ14" s="246"/>
      <c r="BA14" s="246"/>
      <c r="BB14" s="246"/>
      <c r="BC14" s="247"/>
      <c r="BD14" s="242"/>
      <c r="BE14" s="248"/>
      <c r="BF14" s="249"/>
      <c r="BG14" s="221"/>
      <c r="BH14" s="221"/>
      <c r="BI14" s="221"/>
      <c r="BJ14" s="221"/>
      <c r="BK14" s="221"/>
      <c r="BL14" s="28"/>
      <c r="BM14" s="313"/>
      <c r="BN14" s="313"/>
      <c r="BO14" s="313"/>
      <c r="BP14" s="313"/>
      <c r="BQ14" s="313"/>
      <c r="BR14" s="313"/>
      <c r="BS14" s="313"/>
      <c r="BT14" s="313"/>
      <c r="BU14" s="313" t="str">
        <f t="shared" si="3"/>
        <v/>
      </c>
      <c r="BV14" s="313"/>
      <c r="BW14" s="313"/>
      <c r="BX14" s="313"/>
      <c r="BY14" s="313"/>
      <c r="BZ14" s="313"/>
      <c r="CA14" s="313"/>
      <c r="CB14" s="313"/>
      <c r="CC14" s="313"/>
      <c r="CD14" s="313"/>
      <c r="CE14" s="313"/>
      <c r="CF14" s="313"/>
      <c r="CG14" s="313"/>
      <c r="CH14" s="313"/>
      <c r="CI14" s="313"/>
      <c r="CJ14" s="313"/>
      <c r="CK14" s="313"/>
      <c r="CL14" s="313"/>
      <c r="CM14" s="313"/>
      <c r="CN14" s="313"/>
      <c r="CO14" s="313"/>
      <c r="CP14" s="313"/>
      <c r="CQ14" s="313"/>
      <c r="CR14" s="313"/>
      <c r="CS14" s="313"/>
      <c r="CT14" s="313"/>
      <c r="CU14" s="313"/>
      <c r="CV14" s="313"/>
      <c r="CW14" s="313"/>
      <c r="CX14" s="313"/>
      <c r="CY14" s="313"/>
      <c r="CZ14" s="313"/>
      <c r="DA14" s="313"/>
      <c r="DB14" s="313"/>
    </row>
    <row r="15" spans="1:106" s="218" customFormat="1" ht="31.5" customHeight="1" x14ac:dyDescent="0.35">
      <c r="A15" s="216"/>
      <c r="B15" s="217"/>
      <c r="C15" s="239"/>
      <c r="D15" s="217"/>
      <c r="E15" s="217"/>
      <c r="F15" s="217"/>
      <c r="G15" s="232"/>
      <c r="H15" s="314"/>
      <c r="I15" s="314"/>
      <c r="J15" s="314"/>
      <c r="K15" s="314"/>
      <c r="L15" s="233"/>
      <c r="M15" s="234"/>
      <c r="N15" s="235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20"/>
      <c r="Z15" s="220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220"/>
      <c r="AM15" s="219" t="str">
        <f t="shared" si="0"/>
        <v/>
      </c>
      <c r="AN15" s="219" t="str">
        <f t="shared" si="1"/>
        <v/>
      </c>
      <c r="AO15" s="430" t="str">
        <f t="shared" si="2"/>
        <v/>
      </c>
      <c r="AP15" s="244"/>
      <c r="AQ15" s="245"/>
      <c r="AR15" s="243"/>
      <c r="AS15" s="243"/>
      <c r="AT15" s="246"/>
      <c r="AU15" s="246"/>
      <c r="AV15" s="246"/>
      <c r="AW15" s="246"/>
      <c r="AX15" s="246"/>
      <c r="AY15" s="246"/>
      <c r="AZ15" s="246"/>
      <c r="BA15" s="246"/>
      <c r="BB15" s="246"/>
      <c r="BC15" s="247"/>
      <c r="BD15" s="242"/>
      <c r="BE15" s="248"/>
      <c r="BF15" s="249"/>
      <c r="BG15" s="221"/>
      <c r="BH15" s="221"/>
      <c r="BI15" s="221"/>
      <c r="BJ15" s="221"/>
      <c r="BK15" s="221"/>
      <c r="BL15" s="28"/>
      <c r="BM15" s="313"/>
      <c r="BN15" s="313"/>
      <c r="BO15" s="313"/>
      <c r="BP15" s="313"/>
      <c r="BQ15" s="313"/>
      <c r="BR15" s="313"/>
      <c r="BS15" s="313"/>
      <c r="BT15" s="313"/>
      <c r="BU15" s="313" t="str">
        <f t="shared" si="3"/>
        <v/>
      </c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  <c r="CS15" s="313"/>
      <c r="CT15" s="313"/>
      <c r="CU15" s="313"/>
      <c r="CV15" s="313"/>
      <c r="CW15" s="313"/>
      <c r="CX15" s="313"/>
      <c r="CY15" s="313"/>
      <c r="CZ15" s="313"/>
      <c r="DA15" s="313"/>
      <c r="DB15" s="313"/>
    </row>
    <row r="16" spans="1:106" s="218" customFormat="1" ht="31.5" customHeight="1" x14ac:dyDescent="0.35">
      <c r="A16" s="216"/>
      <c r="B16" s="217"/>
      <c r="C16" s="239"/>
      <c r="D16" s="217"/>
      <c r="E16" s="217"/>
      <c r="F16" s="217"/>
      <c r="G16" s="232"/>
      <c r="H16" s="314"/>
      <c r="I16" s="314"/>
      <c r="J16" s="314"/>
      <c r="K16" s="314"/>
      <c r="L16" s="233"/>
      <c r="M16" s="234"/>
      <c r="N16" s="235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20"/>
      <c r="Z16" s="220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220"/>
      <c r="AM16" s="219" t="str">
        <f t="shared" si="0"/>
        <v/>
      </c>
      <c r="AN16" s="219" t="str">
        <f t="shared" si="1"/>
        <v/>
      </c>
      <c r="AO16" s="430" t="str">
        <f t="shared" si="2"/>
        <v/>
      </c>
      <c r="AP16" s="244"/>
      <c r="AQ16" s="245"/>
      <c r="AR16" s="243"/>
      <c r="AS16" s="243"/>
      <c r="AT16" s="246"/>
      <c r="AU16" s="246"/>
      <c r="AV16" s="246"/>
      <c r="AW16" s="246"/>
      <c r="AX16" s="246"/>
      <c r="AY16" s="246"/>
      <c r="AZ16" s="246"/>
      <c r="BA16" s="246"/>
      <c r="BB16" s="246"/>
      <c r="BC16" s="247"/>
      <c r="BD16" s="242"/>
      <c r="BE16" s="248"/>
      <c r="BF16" s="249"/>
      <c r="BG16" s="221"/>
      <c r="BH16" s="221"/>
      <c r="BI16" s="221"/>
      <c r="BJ16" s="221"/>
      <c r="BK16" s="221"/>
      <c r="BL16" s="28"/>
      <c r="BM16" s="313"/>
      <c r="BN16" s="313"/>
      <c r="BO16" s="313"/>
      <c r="BP16" s="313"/>
      <c r="BQ16" s="313"/>
      <c r="BR16" s="313"/>
      <c r="BS16" s="313"/>
      <c r="BT16" s="313"/>
      <c r="BU16" s="313" t="str">
        <f t="shared" si="3"/>
        <v/>
      </c>
      <c r="BV16" s="313"/>
      <c r="BW16" s="313"/>
      <c r="BX16" s="313"/>
      <c r="BY16" s="313"/>
      <c r="BZ16" s="313"/>
      <c r="CA16" s="313"/>
      <c r="CB16" s="313"/>
      <c r="CC16" s="313"/>
      <c r="CD16" s="313"/>
      <c r="CE16" s="313"/>
      <c r="CF16" s="313"/>
      <c r="CG16" s="313"/>
      <c r="CH16" s="313"/>
      <c r="CI16" s="313"/>
      <c r="CJ16" s="313"/>
      <c r="CK16" s="313"/>
      <c r="CL16" s="313"/>
      <c r="CM16" s="313"/>
      <c r="CN16" s="313"/>
      <c r="CO16" s="313"/>
      <c r="CP16" s="313"/>
      <c r="CQ16" s="313"/>
      <c r="CR16" s="313"/>
      <c r="CS16" s="313"/>
      <c r="CT16" s="313"/>
      <c r="CU16" s="313"/>
      <c r="CV16" s="313"/>
      <c r="CW16" s="313"/>
      <c r="CX16" s="313"/>
      <c r="CY16" s="313"/>
      <c r="CZ16" s="313"/>
      <c r="DA16" s="313"/>
      <c r="DB16" s="313"/>
    </row>
    <row r="17" spans="1:106" s="218" customFormat="1" ht="31.5" customHeight="1" x14ac:dyDescent="0.35">
      <c r="A17" s="216"/>
      <c r="B17" s="217"/>
      <c r="C17" s="239"/>
      <c r="D17" s="217"/>
      <c r="E17" s="217"/>
      <c r="F17" s="217"/>
      <c r="G17" s="232"/>
      <c r="H17" s="314"/>
      <c r="I17" s="314"/>
      <c r="J17" s="314"/>
      <c r="K17" s="314"/>
      <c r="L17" s="233"/>
      <c r="M17" s="234"/>
      <c r="N17" s="235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20"/>
      <c r="Z17" s="220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20"/>
      <c r="AL17" s="220"/>
      <c r="AM17" s="219" t="str">
        <f t="shared" si="0"/>
        <v/>
      </c>
      <c r="AN17" s="219" t="str">
        <f t="shared" si="1"/>
        <v/>
      </c>
      <c r="AO17" s="430" t="str">
        <f t="shared" si="2"/>
        <v/>
      </c>
      <c r="AP17" s="244"/>
      <c r="AQ17" s="245"/>
      <c r="AR17" s="243"/>
      <c r="AS17" s="243"/>
      <c r="AT17" s="246"/>
      <c r="AU17" s="246"/>
      <c r="AV17" s="246"/>
      <c r="AW17" s="246"/>
      <c r="AX17" s="246"/>
      <c r="AY17" s="246"/>
      <c r="AZ17" s="246"/>
      <c r="BA17" s="246"/>
      <c r="BB17" s="246"/>
      <c r="BC17" s="247"/>
      <c r="BD17" s="242"/>
      <c r="BE17" s="248"/>
      <c r="BF17" s="249"/>
      <c r="BG17" s="221"/>
      <c r="BH17" s="221"/>
      <c r="BI17" s="221"/>
      <c r="BJ17" s="221"/>
      <c r="BK17" s="221"/>
      <c r="BL17" s="28"/>
      <c r="BM17" s="313"/>
      <c r="BN17" s="313"/>
      <c r="BO17" s="313"/>
      <c r="BP17" s="313"/>
      <c r="BQ17" s="313"/>
      <c r="BR17" s="313"/>
      <c r="BS17" s="313"/>
      <c r="BT17" s="313"/>
      <c r="BU17" s="313" t="str">
        <f t="shared" si="3"/>
        <v/>
      </c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  <c r="CS17" s="313"/>
      <c r="CT17" s="313"/>
      <c r="CU17" s="313"/>
      <c r="CV17" s="313"/>
      <c r="CW17" s="313"/>
      <c r="CX17" s="313"/>
      <c r="CY17" s="313"/>
      <c r="CZ17" s="313"/>
      <c r="DA17" s="313"/>
      <c r="DB17" s="313"/>
    </row>
    <row r="18" spans="1:106" s="218" customFormat="1" ht="31.5" customHeight="1" x14ac:dyDescent="0.35">
      <c r="A18" s="216"/>
      <c r="B18" s="217"/>
      <c r="C18" s="239"/>
      <c r="D18" s="217"/>
      <c r="E18" s="217"/>
      <c r="F18" s="217"/>
      <c r="G18" s="232"/>
      <c r="H18" s="314"/>
      <c r="I18" s="314"/>
      <c r="J18" s="314"/>
      <c r="K18" s="314"/>
      <c r="L18" s="233"/>
      <c r="M18" s="234"/>
      <c r="N18" s="235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20"/>
      <c r="Z18" s="220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220"/>
      <c r="AM18" s="219" t="str">
        <f t="shared" si="0"/>
        <v/>
      </c>
      <c r="AN18" s="219" t="str">
        <f t="shared" si="1"/>
        <v/>
      </c>
      <c r="AO18" s="430" t="str">
        <f t="shared" si="2"/>
        <v/>
      </c>
      <c r="AP18" s="244"/>
      <c r="AQ18" s="245"/>
      <c r="AR18" s="243"/>
      <c r="AS18" s="243"/>
      <c r="AT18" s="246"/>
      <c r="AU18" s="246"/>
      <c r="AV18" s="246"/>
      <c r="AW18" s="246"/>
      <c r="AX18" s="246"/>
      <c r="AY18" s="246"/>
      <c r="AZ18" s="246"/>
      <c r="BA18" s="246"/>
      <c r="BB18" s="246"/>
      <c r="BC18" s="247"/>
      <c r="BD18" s="242"/>
      <c r="BE18" s="248"/>
      <c r="BF18" s="249"/>
      <c r="BG18" s="221"/>
      <c r="BH18" s="221"/>
      <c r="BI18" s="221"/>
      <c r="BJ18" s="221"/>
      <c r="BK18" s="221"/>
      <c r="BL18" s="28"/>
      <c r="BM18" s="313"/>
      <c r="BN18" s="313"/>
      <c r="BO18" s="313"/>
      <c r="BP18" s="313"/>
      <c r="BQ18" s="313"/>
      <c r="BR18" s="313"/>
      <c r="BS18" s="313"/>
      <c r="BT18" s="313"/>
      <c r="BU18" s="313" t="str">
        <f t="shared" si="3"/>
        <v/>
      </c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3"/>
      <c r="CI18" s="313"/>
      <c r="CJ18" s="313"/>
      <c r="CK18" s="313"/>
      <c r="CL18" s="313"/>
      <c r="CM18" s="313"/>
      <c r="CN18" s="313"/>
      <c r="CO18" s="313"/>
      <c r="CP18" s="313"/>
      <c r="CQ18" s="313"/>
      <c r="CR18" s="313"/>
      <c r="CS18" s="313"/>
      <c r="CT18" s="313"/>
      <c r="CU18" s="313"/>
      <c r="CV18" s="313"/>
      <c r="CW18" s="313"/>
      <c r="CX18" s="313"/>
      <c r="CY18" s="313"/>
      <c r="CZ18" s="313"/>
      <c r="DA18" s="313"/>
      <c r="DB18" s="313"/>
    </row>
    <row r="19" spans="1:106" s="218" customFormat="1" ht="31.5" customHeight="1" x14ac:dyDescent="0.35">
      <c r="A19" s="216"/>
      <c r="B19" s="217"/>
      <c r="C19" s="239"/>
      <c r="D19" s="217"/>
      <c r="E19" s="217"/>
      <c r="F19" s="217"/>
      <c r="G19" s="232"/>
      <c r="H19" s="314"/>
      <c r="I19" s="314"/>
      <c r="J19" s="314"/>
      <c r="K19" s="314"/>
      <c r="L19" s="233"/>
      <c r="M19" s="234"/>
      <c r="N19" s="235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20"/>
      <c r="Z19" s="220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220"/>
      <c r="AM19" s="219" t="str">
        <f t="shared" si="0"/>
        <v/>
      </c>
      <c r="AN19" s="219" t="str">
        <f t="shared" si="1"/>
        <v/>
      </c>
      <c r="AO19" s="430" t="str">
        <f t="shared" si="2"/>
        <v/>
      </c>
      <c r="AP19" s="244"/>
      <c r="AQ19" s="245"/>
      <c r="AR19" s="243"/>
      <c r="AS19" s="243"/>
      <c r="AT19" s="246"/>
      <c r="AU19" s="246"/>
      <c r="AV19" s="246"/>
      <c r="AW19" s="246"/>
      <c r="AX19" s="246"/>
      <c r="AY19" s="246"/>
      <c r="AZ19" s="246"/>
      <c r="BA19" s="246"/>
      <c r="BB19" s="246"/>
      <c r="BC19" s="247"/>
      <c r="BD19" s="242"/>
      <c r="BE19" s="248"/>
      <c r="BF19" s="249"/>
      <c r="BG19" s="221"/>
      <c r="BH19" s="221"/>
      <c r="BI19" s="221"/>
      <c r="BJ19" s="221"/>
      <c r="BK19" s="221"/>
      <c r="BL19" s="28"/>
      <c r="BM19" s="313"/>
      <c r="BN19" s="313"/>
      <c r="BO19" s="313"/>
      <c r="BP19" s="313"/>
      <c r="BQ19" s="313"/>
      <c r="BR19" s="313"/>
      <c r="BS19" s="313"/>
      <c r="BT19" s="313"/>
      <c r="BU19" s="313" t="str">
        <f t="shared" si="3"/>
        <v/>
      </c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</row>
    <row r="20" spans="1:106" s="218" customFormat="1" ht="31.5" customHeight="1" x14ac:dyDescent="0.35">
      <c r="A20" s="216"/>
      <c r="B20" s="217"/>
      <c r="C20" s="239"/>
      <c r="D20" s="217"/>
      <c r="E20" s="217"/>
      <c r="F20" s="217"/>
      <c r="G20" s="232"/>
      <c r="H20" s="314"/>
      <c r="I20" s="314"/>
      <c r="J20" s="314"/>
      <c r="K20" s="314"/>
      <c r="L20" s="233"/>
      <c r="M20" s="234"/>
      <c r="N20" s="235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20"/>
      <c r="Z20" s="220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20"/>
      <c r="AL20" s="220"/>
      <c r="AM20" s="219" t="str">
        <f t="shared" si="0"/>
        <v/>
      </c>
      <c r="AN20" s="219" t="str">
        <f t="shared" si="1"/>
        <v/>
      </c>
      <c r="AO20" s="430" t="str">
        <f t="shared" si="2"/>
        <v/>
      </c>
      <c r="AP20" s="244"/>
      <c r="AQ20" s="245"/>
      <c r="AR20" s="243"/>
      <c r="AS20" s="243"/>
      <c r="AT20" s="246"/>
      <c r="AU20" s="246"/>
      <c r="AV20" s="246"/>
      <c r="AW20" s="246"/>
      <c r="AX20" s="246"/>
      <c r="AY20" s="246"/>
      <c r="AZ20" s="246"/>
      <c r="BA20" s="246"/>
      <c r="BB20" s="246"/>
      <c r="BC20" s="247"/>
      <c r="BD20" s="242"/>
      <c r="BE20" s="248"/>
      <c r="BF20" s="249"/>
      <c r="BG20" s="221"/>
      <c r="BH20" s="221"/>
      <c r="BI20" s="221"/>
      <c r="BJ20" s="221"/>
      <c r="BK20" s="221"/>
      <c r="BL20" s="28"/>
      <c r="BM20" s="313"/>
      <c r="BN20" s="313"/>
      <c r="BO20" s="313"/>
      <c r="BP20" s="313"/>
      <c r="BQ20" s="313"/>
      <c r="BR20" s="313"/>
      <c r="BS20" s="313"/>
      <c r="BT20" s="313"/>
      <c r="BU20" s="313" t="str">
        <f t="shared" si="3"/>
        <v/>
      </c>
      <c r="BV20" s="313"/>
      <c r="BW20" s="313"/>
      <c r="BX20" s="313"/>
      <c r="BY20" s="313"/>
      <c r="BZ20" s="313"/>
      <c r="CA20" s="313"/>
      <c r="CB20" s="313"/>
      <c r="CC20" s="313"/>
      <c r="CD20" s="313"/>
      <c r="CE20" s="313"/>
      <c r="CF20" s="313"/>
      <c r="CG20" s="313"/>
      <c r="CH20" s="313"/>
      <c r="CI20" s="313"/>
      <c r="CJ20" s="313"/>
      <c r="CK20" s="313"/>
      <c r="CL20" s="313"/>
      <c r="CM20" s="313"/>
      <c r="CN20" s="313"/>
      <c r="CO20" s="313"/>
      <c r="CP20" s="313"/>
      <c r="CQ20" s="313"/>
      <c r="CR20" s="313"/>
      <c r="CS20" s="313"/>
      <c r="CT20" s="313"/>
      <c r="CU20" s="313"/>
      <c r="CV20" s="313"/>
      <c r="CW20" s="313"/>
      <c r="CX20" s="313"/>
      <c r="CY20" s="313"/>
      <c r="CZ20" s="313"/>
      <c r="DA20" s="313"/>
      <c r="DB20" s="313"/>
    </row>
    <row r="21" spans="1:106" s="218" customFormat="1" ht="31.5" customHeight="1" x14ac:dyDescent="0.35">
      <c r="A21" s="216"/>
      <c r="B21" s="217"/>
      <c r="C21" s="239"/>
      <c r="D21" s="217"/>
      <c r="E21" s="217"/>
      <c r="F21" s="217"/>
      <c r="G21" s="232"/>
      <c r="H21" s="314"/>
      <c r="I21" s="314"/>
      <c r="J21" s="314"/>
      <c r="K21" s="314"/>
      <c r="L21" s="233"/>
      <c r="M21" s="234"/>
      <c r="N21" s="235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20"/>
      <c r="Z21" s="220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220"/>
      <c r="AM21" s="219" t="str">
        <f t="shared" si="0"/>
        <v/>
      </c>
      <c r="AN21" s="219" t="str">
        <f t="shared" si="1"/>
        <v/>
      </c>
      <c r="AO21" s="430" t="str">
        <f t="shared" si="2"/>
        <v/>
      </c>
      <c r="AP21" s="244"/>
      <c r="AQ21" s="245"/>
      <c r="AR21" s="243"/>
      <c r="AS21" s="243"/>
      <c r="AT21" s="246"/>
      <c r="AU21" s="246"/>
      <c r="AV21" s="246"/>
      <c r="AW21" s="246"/>
      <c r="AX21" s="246"/>
      <c r="AY21" s="246"/>
      <c r="AZ21" s="246"/>
      <c r="BA21" s="246"/>
      <c r="BB21" s="246"/>
      <c r="BC21" s="247"/>
      <c r="BD21" s="242"/>
      <c r="BE21" s="248"/>
      <c r="BF21" s="249"/>
      <c r="BG21" s="221"/>
      <c r="BH21" s="221"/>
      <c r="BI21" s="221"/>
      <c r="BJ21" s="221"/>
      <c r="BK21" s="221"/>
      <c r="BL21" s="28"/>
      <c r="BM21" s="313"/>
      <c r="BN21" s="313"/>
      <c r="BO21" s="313"/>
      <c r="BP21" s="313"/>
      <c r="BQ21" s="313"/>
      <c r="BR21" s="313"/>
      <c r="BS21" s="313"/>
      <c r="BT21" s="313"/>
      <c r="BU21" s="313" t="str">
        <f t="shared" si="3"/>
        <v/>
      </c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</row>
    <row r="22" spans="1:106" s="218" customFormat="1" ht="31.5" customHeight="1" x14ac:dyDescent="0.35">
      <c r="A22" s="216"/>
      <c r="B22" s="217"/>
      <c r="C22" s="239"/>
      <c r="D22" s="217"/>
      <c r="E22" s="217"/>
      <c r="F22" s="217"/>
      <c r="G22" s="232"/>
      <c r="H22" s="314"/>
      <c r="I22" s="314"/>
      <c r="J22" s="314"/>
      <c r="K22" s="314"/>
      <c r="L22" s="233"/>
      <c r="M22" s="234"/>
      <c r="N22" s="235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0"/>
      <c r="Z22" s="220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220"/>
      <c r="AM22" s="219" t="str">
        <f t="shared" si="0"/>
        <v/>
      </c>
      <c r="AN22" s="219" t="str">
        <f t="shared" si="1"/>
        <v/>
      </c>
      <c r="AO22" s="430" t="str">
        <f t="shared" si="2"/>
        <v/>
      </c>
      <c r="AP22" s="244"/>
      <c r="AQ22" s="245"/>
      <c r="AR22" s="243"/>
      <c r="AS22" s="243"/>
      <c r="AT22" s="246"/>
      <c r="AU22" s="246"/>
      <c r="AV22" s="246"/>
      <c r="AW22" s="246"/>
      <c r="AX22" s="246"/>
      <c r="AY22" s="246"/>
      <c r="AZ22" s="246"/>
      <c r="BA22" s="246"/>
      <c r="BB22" s="246"/>
      <c r="BC22" s="247"/>
      <c r="BD22" s="242"/>
      <c r="BE22" s="248"/>
      <c r="BF22" s="249"/>
      <c r="BG22" s="221"/>
      <c r="BH22" s="221"/>
      <c r="BI22" s="221"/>
      <c r="BJ22" s="221"/>
      <c r="BK22" s="221"/>
      <c r="BL22" s="28"/>
      <c r="BM22" s="313"/>
      <c r="BN22" s="313"/>
      <c r="BO22" s="313"/>
      <c r="BP22" s="313"/>
      <c r="BQ22" s="313"/>
      <c r="BR22" s="313"/>
      <c r="BS22" s="313"/>
      <c r="BT22" s="313"/>
      <c r="BU22" s="313" t="str">
        <f t="shared" si="3"/>
        <v/>
      </c>
      <c r="BV22" s="313"/>
      <c r="BW22" s="313"/>
      <c r="BX22" s="313"/>
      <c r="BY22" s="313"/>
      <c r="BZ22" s="313"/>
      <c r="CA22" s="313"/>
      <c r="CB22" s="313"/>
      <c r="CC22" s="313"/>
      <c r="CD22" s="313"/>
      <c r="CE22" s="313"/>
      <c r="CF22" s="313"/>
      <c r="CG22" s="313"/>
      <c r="CH22" s="313"/>
      <c r="CI22" s="313"/>
      <c r="CJ22" s="313"/>
      <c r="CK22" s="313"/>
      <c r="CL22" s="313"/>
      <c r="CM22" s="313"/>
      <c r="CN22" s="313"/>
      <c r="CO22" s="313"/>
      <c r="CP22" s="313"/>
      <c r="CQ22" s="313"/>
      <c r="CR22" s="313"/>
      <c r="CS22" s="313"/>
      <c r="CT22" s="313"/>
      <c r="CU22" s="313"/>
      <c r="CV22" s="313"/>
      <c r="CW22" s="313"/>
      <c r="CX22" s="313"/>
      <c r="CY22" s="313"/>
      <c r="CZ22" s="313"/>
      <c r="DA22" s="313"/>
      <c r="DB22" s="313"/>
    </row>
    <row r="23" spans="1:106" s="218" customFormat="1" ht="31.5" customHeight="1" x14ac:dyDescent="0.35">
      <c r="A23" s="216"/>
      <c r="B23" s="217"/>
      <c r="C23" s="239"/>
      <c r="D23" s="217"/>
      <c r="E23" s="217"/>
      <c r="F23" s="217"/>
      <c r="G23" s="232"/>
      <c r="H23" s="314"/>
      <c r="I23" s="314"/>
      <c r="J23" s="314"/>
      <c r="K23" s="314"/>
      <c r="L23" s="233"/>
      <c r="M23" s="234"/>
      <c r="N23" s="235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20"/>
      <c r="Z23" s="220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20"/>
      <c r="AL23" s="220"/>
      <c r="AM23" s="219" t="str">
        <f t="shared" si="0"/>
        <v/>
      </c>
      <c r="AN23" s="219" t="str">
        <f t="shared" si="1"/>
        <v/>
      </c>
      <c r="AO23" s="430" t="str">
        <f t="shared" si="2"/>
        <v/>
      </c>
      <c r="AP23" s="244"/>
      <c r="AQ23" s="245"/>
      <c r="AR23" s="243"/>
      <c r="AS23" s="243"/>
      <c r="AT23" s="246"/>
      <c r="AU23" s="246"/>
      <c r="AV23" s="246"/>
      <c r="AW23" s="246"/>
      <c r="AX23" s="246"/>
      <c r="AY23" s="246"/>
      <c r="AZ23" s="246"/>
      <c r="BA23" s="246"/>
      <c r="BB23" s="246"/>
      <c r="BC23" s="247"/>
      <c r="BD23" s="242"/>
      <c r="BE23" s="248"/>
      <c r="BF23" s="249"/>
      <c r="BG23" s="221"/>
      <c r="BH23" s="221"/>
      <c r="BI23" s="221"/>
      <c r="BJ23" s="221"/>
      <c r="BK23" s="221"/>
      <c r="BL23" s="28"/>
      <c r="BM23" s="313"/>
      <c r="BN23" s="313"/>
      <c r="BO23" s="313"/>
      <c r="BP23" s="313"/>
      <c r="BQ23" s="313"/>
      <c r="BR23" s="313"/>
      <c r="BS23" s="313"/>
      <c r="BT23" s="313"/>
      <c r="BU23" s="313" t="str">
        <f t="shared" si="3"/>
        <v/>
      </c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  <c r="CS23" s="313"/>
      <c r="CT23" s="313"/>
      <c r="CU23" s="313"/>
      <c r="CV23" s="313"/>
      <c r="CW23" s="313"/>
      <c r="CX23" s="313"/>
      <c r="CY23" s="313"/>
      <c r="CZ23" s="313"/>
      <c r="DA23" s="313"/>
      <c r="DB23" s="313"/>
    </row>
    <row r="24" spans="1:106" s="218" customFormat="1" ht="31.5" customHeight="1" x14ac:dyDescent="0.35">
      <c r="A24" s="216"/>
      <c r="B24" s="217"/>
      <c r="C24" s="239"/>
      <c r="D24" s="217"/>
      <c r="E24" s="217"/>
      <c r="F24" s="217"/>
      <c r="G24" s="232"/>
      <c r="H24" s="314"/>
      <c r="I24" s="314"/>
      <c r="J24" s="314"/>
      <c r="K24" s="314"/>
      <c r="L24" s="233"/>
      <c r="M24" s="234"/>
      <c r="N24" s="235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20"/>
      <c r="Z24" s="220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20"/>
      <c r="AL24" s="220"/>
      <c r="AM24" s="219" t="str">
        <f t="shared" si="0"/>
        <v/>
      </c>
      <c r="AN24" s="219" t="str">
        <f t="shared" si="1"/>
        <v/>
      </c>
      <c r="AO24" s="430" t="str">
        <f t="shared" si="2"/>
        <v/>
      </c>
      <c r="AP24" s="244"/>
      <c r="AQ24" s="245"/>
      <c r="AR24" s="243"/>
      <c r="AS24" s="243"/>
      <c r="AT24" s="246"/>
      <c r="AU24" s="246"/>
      <c r="AV24" s="246"/>
      <c r="AW24" s="246"/>
      <c r="AX24" s="246"/>
      <c r="AY24" s="246"/>
      <c r="AZ24" s="246"/>
      <c r="BA24" s="246"/>
      <c r="BB24" s="246"/>
      <c r="BC24" s="247"/>
      <c r="BD24" s="242"/>
      <c r="BE24" s="248"/>
      <c r="BF24" s="249"/>
      <c r="BG24" s="221"/>
      <c r="BH24" s="221"/>
      <c r="BI24" s="221"/>
      <c r="BJ24" s="221"/>
      <c r="BK24" s="221"/>
      <c r="BL24" s="28"/>
      <c r="BM24" s="313"/>
      <c r="BN24" s="313"/>
      <c r="BO24" s="313"/>
      <c r="BP24" s="313"/>
      <c r="BQ24" s="313"/>
      <c r="BR24" s="313"/>
      <c r="BS24" s="313"/>
      <c r="BT24" s="313"/>
      <c r="BU24" s="313" t="str">
        <f t="shared" si="3"/>
        <v/>
      </c>
      <c r="BV24" s="313"/>
      <c r="BW24" s="313"/>
      <c r="BX24" s="313"/>
      <c r="BY24" s="313"/>
      <c r="BZ24" s="313"/>
      <c r="CA24" s="313"/>
      <c r="CB24" s="313"/>
      <c r="CC24" s="313"/>
      <c r="CD24" s="313"/>
      <c r="CE24" s="313"/>
      <c r="CF24" s="313"/>
      <c r="CG24" s="313"/>
      <c r="CH24" s="313"/>
      <c r="CI24" s="313"/>
      <c r="CJ24" s="313"/>
      <c r="CK24" s="313"/>
      <c r="CL24" s="313"/>
      <c r="CM24" s="313"/>
      <c r="CN24" s="313"/>
      <c r="CO24" s="313"/>
      <c r="CP24" s="313"/>
      <c r="CQ24" s="313"/>
      <c r="CR24" s="313"/>
      <c r="CS24" s="313"/>
      <c r="CT24" s="313"/>
      <c r="CU24" s="313"/>
      <c r="CV24" s="313"/>
      <c r="CW24" s="313"/>
      <c r="CX24" s="313"/>
      <c r="CY24" s="313"/>
      <c r="CZ24" s="313"/>
      <c r="DA24" s="313"/>
      <c r="DB24" s="313"/>
    </row>
    <row r="25" spans="1:106" s="218" customFormat="1" ht="31.5" customHeight="1" x14ac:dyDescent="0.35">
      <c r="A25" s="216"/>
      <c r="B25" s="217"/>
      <c r="C25" s="239"/>
      <c r="D25" s="217"/>
      <c r="E25" s="217"/>
      <c r="F25" s="217"/>
      <c r="G25" s="232"/>
      <c r="H25" s="314"/>
      <c r="I25" s="314"/>
      <c r="J25" s="314"/>
      <c r="K25" s="314"/>
      <c r="L25" s="233"/>
      <c r="M25" s="234"/>
      <c r="N25" s="235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20"/>
      <c r="Z25" s="220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20"/>
      <c r="AL25" s="220"/>
      <c r="AM25" s="219" t="str">
        <f t="shared" si="0"/>
        <v/>
      </c>
      <c r="AN25" s="219" t="str">
        <f t="shared" si="1"/>
        <v/>
      </c>
      <c r="AO25" s="430" t="str">
        <f t="shared" si="2"/>
        <v/>
      </c>
      <c r="AP25" s="244"/>
      <c r="AQ25" s="245"/>
      <c r="AR25" s="243"/>
      <c r="AS25" s="243"/>
      <c r="AT25" s="246"/>
      <c r="AU25" s="246"/>
      <c r="AV25" s="246"/>
      <c r="AW25" s="246"/>
      <c r="AX25" s="246"/>
      <c r="AY25" s="246"/>
      <c r="AZ25" s="246"/>
      <c r="BA25" s="246"/>
      <c r="BB25" s="246"/>
      <c r="BC25" s="247"/>
      <c r="BD25" s="242"/>
      <c r="BE25" s="248"/>
      <c r="BF25" s="249"/>
      <c r="BG25" s="221"/>
      <c r="BH25" s="221"/>
      <c r="BI25" s="221"/>
      <c r="BJ25" s="221"/>
      <c r="BK25" s="221"/>
      <c r="BL25" s="28"/>
      <c r="BM25" s="313"/>
      <c r="BN25" s="313"/>
      <c r="BO25" s="313"/>
      <c r="BP25" s="313"/>
      <c r="BQ25" s="313"/>
      <c r="BR25" s="313"/>
      <c r="BS25" s="313"/>
      <c r="BT25" s="313"/>
      <c r="BU25" s="313" t="str">
        <f t="shared" si="3"/>
        <v/>
      </c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13"/>
    </row>
    <row r="26" spans="1:106" s="218" customFormat="1" ht="31.5" customHeight="1" x14ac:dyDescent="0.35">
      <c r="A26" s="216"/>
      <c r="B26" s="217"/>
      <c r="C26" s="239"/>
      <c r="D26" s="217"/>
      <c r="E26" s="217"/>
      <c r="F26" s="217"/>
      <c r="G26" s="232"/>
      <c r="H26" s="314"/>
      <c r="I26" s="314"/>
      <c r="J26" s="314"/>
      <c r="K26" s="314"/>
      <c r="L26" s="233"/>
      <c r="M26" s="234"/>
      <c r="N26" s="235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20"/>
      <c r="Z26" s="220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  <c r="AL26" s="220"/>
      <c r="AM26" s="219" t="str">
        <f t="shared" si="0"/>
        <v/>
      </c>
      <c r="AN26" s="219" t="str">
        <f t="shared" si="1"/>
        <v/>
      </c>
      <c r="AO26" s="430" t="str">
        <f t="shared" si="2"/>
        <v/>
      </c>
      <c r="AP26" s="244"/>
      <c r="AQ26" s="245"/>
      <c r="AR26" s="243"/>
      <c r="AS26" s="243"/>
      <c r="AT26" s="246"/>
      <c r="AU26" s="246"/>
      <c r="AV26" s="246"/>
      <c r="AW26" s="246"/>
      <c r="AX26" s="246"/>
      <c r="AY26" s="246"/>
      <c r="AZ26" s="246"/>
      <c r="BA26" s="246"/>
      <c r="BB26" s="246"/>
      <c r="BC26" s="247"/>
      <c r="BD26" s="242"/>
      <c r="BE26" s="248"/>
      <c r="BF26" s="249"/>
      <c r="BG26" s="221"/>
      <c r="BH26" s="221"/>
      <c r="BI26" s="221"/>
      <c r="BJ26" s="221"/>
      <c r="BK26" s="221"/>
      <c r="BL26" s="28"/>
      <c r="BM26" s="313"/>
      <c r="BN26" s="313"/>
      <c r="BO26" s="313"/>
      <c r="BP26" s="313"/>
      <c r="BQ26" s="313"/>
      <c r="BR26" s="313"/>
      <c r="BS26" s="313"/>
      <c r="BT26" s="313"/>
      <c r="BU26" s="313" t="str">
        <f t="shared" si="3"/>
        <v/>
      </c>
      <c r="BV26" s="313"/>
      <c r="BW26" s="313"/>
      <c r="BX26" s="313"/>
      <c r="BY26" s="313"/>
      <c r="BZ26" s="313"/>
      <c r="CA26" s="313"/>
      <c r="CB26" s="313"/>
      <c r="CC26" s="313"/>
      <c r="CD26" s="313"/>
      <c r="CE26" s="313"/>
      <c r="CF26" s="313"/>
      <c r="CG26" s="313"/>
      <c r="CH26" s="313"/>
      <c r="CI26" s="313"/>
      <c r="CJ26" s="313"/>
      <c r="CK26" s="313"/>
      <c r="CL26" s="313"/>
      <c r="CM26" s="313"/>
      <c r="CN26" s="313"/>
      <c r="CO26" s="313"/>
      <c r="CP26" s="313"/>
      <c r="CQ26" s="313"/>
      <c r="CR26" s="313"/>
      <c r="CS26" s="313"/>
      <c r="CT26" s="313"/>
      <c r="CU26" s="313"/>
      <c r="CV26" s="313"/>
      <c r="CW26" s="313"/>
      <c r="CX26" s="313"/>
      <c r="CY26" s="313"/>
      <c r="CZ26" s="313"/>
      <c r="DA26" s="313"/>
      <c r="DB26" s="313"/>
    </row>
    <row r="27" spans="1:106" s="218" customFormat="1" ht="31.5" customHeight="1" x14ac:dyDescent="0.35">
      <c r="A27" s="216"/>
      <c r="B27" s="217"/>
      <c r="C27" s="239"/>
      <c r="D27" s="217"/>
      <c r="E27" s="217"/>
      <c r="F27" s="217"/>
      <c r="G27" s="232"/>
      <c r="H27" s="314"/>
      <c r="I27" s="314"/>
      <c r="J27" s="314"/>
      <c r="K27" s="314"/>
      <c r="L27" s="233"/>
      <c r="M27" s="234"/>
      <c r="N27" s="235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220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20"/>
      <c r="AL27" s="220"/>
      <c r="AM27" s="219" t="str">
        <f t="shared" si="0"/>
        <v/>
      </c>
      <c r="AN27" s="219" t="str">
        <f t="shared" si="1"/>
        <v/>
      </c>
      <c r="AO27" s="430" t="str">
        <f t="shared" si="2"/>
        <v/>
      </c>
      <c r="AP27" s="244"/>
      <c r="AQ27" s="245"/>
      <c r="AR27" s="243"/>
      <c r="AS27" s="243"/>
      <c r="AT27" s="246"/>
      <c r="AU27" s="246"/>
      <c r="AV27" s="246"/>
      <c r="AW27" s="246"/>
      <c r="AX27" s="246"/>
      <c r="AY27" s="246"/>
      <c r="AZ27" s="246"/>
      <c r="BA27" s="246"/>
      <c r="BB27" s="246"/>
      <c r="BC27" s="247"/>
      <c r="BD27" s="242"/>
      <c r="BE27" s="248"/>
      <c r="BF27" s="249"/>
      <c r="BG27" s="221"/>
      <c r="BH27" s="221"/>
      <c r="BI27" s="221"/>
      <c r="BJ27" s="221"/>
      <c r="BK27" s="221"/>
      <c r="BL27" s="28"/>
      <c r="BM27" s="313"/>
      <c r="BN27" s="313"/>
      <c r="BO27" s="313"/>
      <c r="BP27" s="313"/>
      <c r="BQ27" s="313"/>
      <c r="BR27" s="313"/>
      <c r="BS27" s="313"/>
      <c r="BT27" s="313"/>
      <c r="BU27" s="313" t="str">
        <f t="shared" si="3"/>
        <v/>
      </c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  <c r="CS27" s="313"/>
      <c r="CT27" s="313"/>
      <c r="CU27" s="313"/>
      <c r="CV27" s="313"/>
      <c r="CW27" s="313"/>
      <c r="CX27" s="313"/>
      <c r="CY27" s="313"/>
      <c r="CZ27" s="313"/>
      <c r="DA27" s="313"/>
      <c r="DB27" s="313"/>
    </row>
    <row r="28" spans="1:106" s="218" customFormat="1" ht="31.5" customHeight="1" x14ac:dyDescent="0.35">
      <c r="A28" s="216"/>
      <c r="B28" s="217"/>
      <c r="C28" s="239"/>
      <c r="D28" s="217"/>
      <c r="E28" s="217"/>
      <c r="F28" s="217"/>
      <c r="G28" s="232"/>
      <c r="H28" s="314"/>
      <c r="I28" s="314"/>
      <c r="J28" s="314"/>
      <c r="K28" s="314"/>
      <c r="L28" s="233"/>
      <c r="M28" s="234"/>
      <c r="N28" s="235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220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20"/>
      <c r="AL28" s="220"/>
      <c r="AM28" s="219" t="str">
        <f t="shared" si="0"/>
        <v/>
      </c>
      <c r="AN28" s="219" t="str">
        <f t="shared" si="1"/>
        <v/>
      </c>
      <c r="AO28" s="430" t="str">
        <f t="shared" si="2"/>
        <v/>
      </c>
      <c r="AP28" s="244"/>
      <c r="AQ28" s="245"/>
      <c r="AR28" s="243"/>
      <c r="AS28" s="243"/>
      <c r="AT28" s="246"/>
      <c r="AU28" s="246"/>
      <c r="AV28" s="246"/>
      <c r="AW28" s="246"/>
      <c r="AX28" s="246"/>
      <c r="AY28" s="246"/>
      <c r="AZ28" s="246"/>
      <c r="BA28" s="246"/>
      <c r="BB28" s="246"/>
      <c r="BC28" s="247"/>
      <c r="BD28" s="242"/>
      <c r="BE28" s="248"/>
      <c r="BF28" s="249"/>
      <c r="BG28" s="221"/>
      <c r="BH28" s="221"/>
      <c r="BI28" s="221"/>
      <c r="BJ28" s="221"/>
      <c r="BK28" s="221"/>
      <c r="BL28" s="28"/>
      <c r="BM28" s="313"/>
      <c r="BN28" s="313"/>
      <c r="BO28" s="313"/>
      <c r="BP28" s="313"/>
      <c r="BQ28" s="313"/>
      <c r="BR28" s="313"/>
      <c r="BS28" s="313"/>
      <c r="BT28" s="313"/>
      <c r="BU28" s="313" t="str">
        <f t="shared" si="3"/>
        <v/>
      </c>
      <c r="BV28" s="313"/>
      <c r="BW28" s="313"/>
      <c r="BX28" s="313"/>
      <c r="BY28" s="313"/>
      <c r="BZ28" s="313"/>
      <c r="CA28" s="313"/>
      <c r="CB28" s="313"/>
      <c r="CC28" s="313"/>
      <c r="CD28" s="313"/>
      <c r="CE28" s="313"/>
      <c r="CF28" s="313"/>
      <c r="CG28" s="313"/>
      <c r="CH28" s="313"/>
      <c r="CI28" s="313"/>
      <c r="CJ28" s="313"/>
      <c r="CK28" s="313"/>
      <c r="CL28" s="313"/>
      <c r="CM28" s="313"/>
      <c r="CN28" s="313"/>
      <c r="CO28" s="313"/>
      <c r="CP28" s="313"/>
      <c r="CQ28" s="313"/>
      <c r="CR28" s="313"/>
      <c r="CS28" s="313"/>
      <c r="CT28" s="313"/>
      <c r="CU28" s="313"/>
      <c r="CV28" s="313"/>
      <c r="CW28" s="313"/>
      <c r="CX28" s="313"/>
      <c r="CY28" s="313"/>
      <c r="CZ28" s="313"/>
      <c r="DA28" s="313"/>
      <c r="DB28" s="313"/>
    </row>
    <row r="29" spans="1:106" s="218" customFormat="1" ht="31.5" customHeight="1" x14ac:dyDescent="0.35">
      <c r="A29" s="216"/>
      <c r="B29" s="217"/>
      <c r="C29" s="239"/>
      <c r="D29" s="217"/>
      <c r="E29" s="217"/>
      <c r="F29" s="217"/>
      <c r="G29" s="232"/>
      <c r="H29" s="314"/>
      <c r="I29" s="314"/>
      <c r="J29" s="314"/>
      <c r="K29" s="314"/>
      <c r="L29" s="233"/>
      <c r="M29" s="234"/>
      <c r="N29" s="235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220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20"/>
      <c r="AL29" s="220"/>
      <c r="AM29" s="219" t="str">
        <f t="shared" si="0"/>
        <v/>
      </c>
      <c r="AN29" s="219" t="str">
        <f t="shared" si="1"/>
        <v/>
      </c>
      <c r="AO29" s="430" t="str">
        <f t="shared" si="2"/>
        <v/>
      </c>
      <c r="AP29" s="244"/>
      <c r="AQ29" s="245"/>
      <c r="AR29" s="243"/>
      <c r="AS29" s="243"/>
      <c r="AT29" s="246"/>
      <c r="AU29" s="246"/>
      <c r="AV29" s="246"/>
      <c r="AW29" s="246"/>
      <c r="AX29" s="246"/>
      <c r="AY29" s="246"/>
      <c r="AZ29" s="246"/>
      <c r="BA29" s="246"/>
      <c r="BB29" s="246"/>
      <c r="BC29" s="247"/>
      <c r="BD29" s="242"/>
      <c r="BE29" s="248"/>
      <c r="BF29" s="249"/>
      <c r="BG29" s="221"/>
      <c r="BH29" s="221"/>
      <c r="BI29" s="221"/>
      <c r="BJ29" s="221"/>
      <c r="BK29" s="221"/>
      <c r="BL29" s="28"/>
      <c r="BM29" s="313"/>
      <c r="BN29" s="313"/>
      <c r="BO29" s="313"/>
      <c r="BP29" s="313"/>
      <c r="BQ29" s="313"/>
      <c r="BR29" s="313"/>
      <c r="BS29" s="313"/>
      <c r="BT29" s="313"/>
      <c r="BU29" s="313" t="str">
        <f t="shared" si="3"/>
        <v/>
      </c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  <c r="CS29" s="313"/>
      <c r="CT29" s="313"/>
      <c r="CU29" s="313"/>
      <c r="CV29" s="313"/>
      <c r="CW29" s="313"/>
      <c r="CX29" s="313"/>
      <c r="CY29" s="313"/>
      <c r="CZ29" s="313"/>
      <c r="DA29" s="313"/>
      <c r="DB29" s="313"/>
    </row>
    <row r="30" spans="1:106" s="218" customFormat="1" ht="31.5" customHeight="1" x14ac:dyDescent="0.35">
      <c r="A30" s="216"/>
      <c r="B30" s="217"/>
      <c r="C30" s="239"/>
      <c r="D30" s="217"/>
      <c r="E30" s="217"/>
      <c r="F30" s="217"/>
      <c r="G30" s="232"/>
      <c r="H30" s="314"/>
      <c r="I30" s="314"/>
      <c r="J30" s="314"/>
      <c r="K30" s="314"/>
      <c r="L30" s="233"/>
      <c r="M30" s="234"/>
      <c r="N30" s="235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220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20"/>
      <c r="AL30" s="220"/>
      <c r="AM30" s="219" t="str">
        <f t="shared" si="0"/>
        <v/>
      </c>
      <c r="AN30" s="219" t="str">
        <f t="shared" si="1"/>
        <v/>
      </c>
      <c r="AO30" s="430" t="str">
        <f t="shared" si="2"/>
        <v/>
      </c>
      <c r="AP30" s="244"/>
      <c r="AQ30" s="245"/>
      <c r="AR30" s="243"/>
      <c r="AS30" s="243"/>
      <c r="AT30" s="246"/>
      <c r="AU30" s="246"/>
      <c r="AV30" s="246"/>
      <c r="AW30" s="246"/>
      <c r="AX30" s="246"/>
      <c r="AY30" s="246"/>
      <c r="AZ30" s="246"/>
      <c r="BA30" s="246"/>
      <c r="BB30" s="246"/>
      <c r="BC30" s="247"/>
      <c r="BD30" s="242"/>
      <c r="BE30" s="248"/>
      <c r="BF30" s="249"/>
      <c r="BG30" s="221"/>
      <c r="BH30" s="221"/>
      <c r="BI30" s="221"/>
      <c r="BJ30" s="221"/>
      <c r="BK30" s="221"/>
      <c r="BL30" s="28"/>
      <c r="BM30" s="313"/>
      <c r="BN30" s="313"/>
      <c r="BO30" s="313"/>
      <c r="BP30" s="313"/>
      <c r="BQ30" s="313"/>
      <c r="BR30" s="313"/>
      <c r="BS30" s="313"/>
      <c r="BT30" s="313"/>
      <c r="BU30" s="313" t="str">
        <f t="shared" si="3"/>
        <v/>
      </c>
      <c r="BV30" s="313"/>
      <c r="BW30" s="313"/>
      <c r="BX30" s="313"/>
      <c r="BY30" s="313"/>
      <c r="BZ30" s="313"/>
      <c r="CA30" s="313"/>
      <c r="CB30" s="313"/>
      <c r="CC30" s="313"/>
      <c r="CD30" s="313"/>
      <c r="CE30" s="313"/>
      <c r="CF30" s="313"/>
      <c r="CG30" s="313"/>
      <c r="CH30" s="313"/>
      <c r="CI30" s="313"/>
      <c r="CJ30" s="313"/>
      <c r="CK30" s="313"/>
      <c r="CL30" s="313"/>
      <c r="CM30" s="313"/>
      <c r="CN30" s="313"/>
      <c r="CO30" s="313"/>
      <c r="CP30" s="313"/>
      <c r="CQ30" s="313"/>
      <c r="CR30" s="313"/>
      <c r="CS30" s="313"/>
      <c r="CT30" s="313"/>
      <c r="CU30" s="313"/>
      <c r="CV30" s="313"/>
      <c r="CW30" s="313"/>
      <c r="CX30" s="313"/>
      <c r="CY30" s="313"/>
      <c r="CZ30" s="313"/>
      <c r="DA30" s="313"/>
      <c r="DB30" s="313"/>
    </row>
    <row r="31" spans="1:106" s="218" customFormat="1" ht="31.5" customHeight="1" x14ac:dyDescent="0.35">
      <c r="A31" s="216"/>
      <c r="B31" s="217"/>
      <c r="C31" s="239"/>
      <c r="D31" s="217"/>
      <c r="E31" s="217"/>
      <c r="F31" s="217"/>
      <c r="G31" s="232"/>
      <c r="H31" s="314"/>
      <c r="I31" s="314"/>
      <c r="J31" s="314"/>
      <c r="K31" s="314"/>
      <c r="L31" s="233"/>
      <c r="M31" s="234"/>
      <c r="N31" s="235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220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20"/>
      <c r="AL31" s="220"/>
      <c r="AM31" s="219" t="str">
        <f t="shared" si="0"/>
        <v/>
      </c>
      <c r="AN31" s="219" t="str">
        <f t="shared" si="1"/>
        <v/>
      </c>
      <c r="AO31" s="430" t="str">
        <f t="shared" si="2"/>
        <v/>
      </c>
      <c r="AP31" s="244"/>
      <c r="AQ31" s="245"/>
      <c r="AR31" s="243"/>
      <c r="AS31" s="243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D31" s="242"/>
      <c r="BE31" s="248"/>
      <c r="BF31" s="249"/>
      <c r="BG31" s="221"/>
      <c r="BH31" s="221"/>
      <c r="BI31" s="221"/>
      <c r="BJ31" s="221"/>
      <c r="BK31" s="221"/>
      <c r="BL31" s="28"/>
      <c r="BM31" s="313"/>
      <c r="BN31" s="313"/>
      <c r="BO31" s="313"/>
      <c r="BP31" s="313"/>
      <c r="BQ31" s="313"/>
      <c r="BR31" s="313"/>
      <c r="BS31" s="313"/>
      <c r="BT31" s="313"/>
      <c r="BU31" s="313" t="str">
        <f t="shared" si="3"/>
        <v/>
      </c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  <c r="CS31" s="313"/>
      <c r="CT31" s="313"/>
      <c r="CU31" s="313"/>
      <c r="CV31" s="313"/>
      <c r="CW31" s="313"/>
      <c r="CX31" s="313"/>
      <c r="CY31" s="313"/>
      <c r="CZ31" s="313"/>
      <c r="DA31" s="313"/>
      <c r="DB31" s="313"/>
    </row>
    <row r="32" spans="1:106" s="218" customFormat="1" ht="31.5" customHeight="1" x14ac:dyDescent="0.35">
      <c r="A32" s="216"/>
      <c r="B32" s="217"/>
      <c r="C32" s="239"/>
      <c r="D32" s="217"/>
      <c r="E32" s="217"/>
      <c r="F32" s="217"/>
      <c r="G32" s="232"/>
      <c r="H32" s="314"/>
      <c r="I32" s="314"/>
      <c r="J32" s="314"/>
      <c r="K32" s="314"/>
      <c r="L32" s="233"/>
      <c r="M32" s="234"/>
      <c r="N32" s="235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20"/>
      <c r="Z32" s="220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20"/>
      <c r="AL32" s="220"/>
      <c r="AM32" s="219" t="str">
        <f t="shared" si="0"/>
        <v/>
      </c>
      <c r="AN32" s="219" t="str">
        <f t="shared" si="1"/>
        <v/>
      </c>
      <c r="AO32" s="430" t="str">
        <f t="shared" si="2"/>
        <v/>
      </c>
      <c r="AP32" s="244"/>
      <c r="AQ32" s="245"/>
      <c r="AR32" s="243"/>
      <c r="AS32" s="243"/>
      <c r="AT32" s="246"/>
      <c r="AU32" s="246"/>
      <c r="AV32" s="246"/>
      <c r="AW32" s="246"/>
      <c r="AX32" s="246"/>
      <c r="AY32" s="246"/>
      <c r="AZ32" s="246"/>
      <c r="BA32" s="246"/>
      <c r="BB32" s="246"/>
      <c r="BC32" s="247"/>
      <c r="BD32" s="242"/>
      <c r="BE32" s="248"/>
      <c r="BF32" s="249"/>
      <c r="BG32" s="221"/>
      <c r="BH32" s="221"/>
      <c r="BI32" s="221"/>
      <c r="BJ32" s="221"/>
      <c r="BK32" s="221"/>
      <c r="BL32" s="28"/>
      <c r="BM32" s="313"/>
      <c r="BN32" s="313"/>
      <c r="BO32" s="313"/>
      <c r="BP32" s="313"/>
      <c r="BQ32" s="313"/>
      <c r="BR32" s="313"/>
      <c r="BS32" s="313"/>
      <c r="BT32" s="313"/>
      <c r="BU32" s="313" t="str">
        <f t="shared" si="3"/>
        <v/>
      </c>
      <c r="BV32" s="313"/>
      <c r="BW32" s="313"/>
      <c r="BX32" s="313"/>
      <c r="BY32" s="313"/>
      <c r="BZ32" s="313"/>
      <c r="CA32" s="313"/>
      <c r="CB32" s="313"/>
      <c r="CC32" s="313"/>
      <c r="CD32" s="313"/>
      <c r="CE32" s="313"/>
      <c r="CF32" s="313"/>
      <c r="CG32" s="313"/>
      <c r="CH32" s="313"/>
      <c r="CI32" s="313"/>
      <c r="CJ32" s="313"/>
      <c r="CK32" s="313"/>
      <c r="CL32" s="313"/>
      <c r="CM32" s="313"/>
      <c r="CN32" s="313"/>
      <c r="CO32" s="313"/>
      <c r="CP32" s="313"/>
      <c r="CQ32" s="313"/>
      <c r="CR32" s="313"/>
      <c r="CS32" s="313"/>
      <c r="CT32" s="313"/>
      <c r="CU32" s="313"/>
      <c r="CV32" s="313"/>
      <c r="CW32" s="313"/>
      <c r="CX32" s="313"/>
      <c r="CY32" s="313"/>
      <c r="CZ32" s="313"/>
      <c r="DA32" s="313"/>
      <c r="DB32" s="313"/>
    </row>
    <row r="33" spans="1:106" s="218" customFormat="1" ht="31.5" customHeight="1" x14ac:dyDescent="0.35">
      <c r="A33" s="216"/>
      <c r="B33" s="217"/>
      <c r="C33" s="239"/>
      <c r="D33" s="217"/>
      <c r="E33" s="217"/>
      <c r="F33" s="217"/>
      <c r="G33" s="232"/>
      <c r="H33" s="314"/>
      <c r="I33" s="314"/>
      <c r="J33" s="314"/>
      <c r="K33" s="314"/>
      <c r="L33" s="233"/>
      <c r="M33" s="234"/>
      <c r="N33" s="235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20"/>
      <c r="Z33" s="220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20"/>
      <c r="AL33" s="220"/>
      <c r="AM33" s="219" t="str">
        <f t="shared" si="0"/>
        <v/>
      </c>
      <c r="AN33" s="219" t="str">
        <f t="shared" si="1"/>
        <v/>
      </c>
      <c r="AO33" s="430" t="str">
        <f t="shared" si="2"/>
        <v/>
      </c>
      <c r="AP33" s="244"/>
      <c r="AQ33" s="245"/>
      <c r="AR33" s="243"/>
      <c r="AS33" s="243"/>
      <c r="AT33" s="246"/>
      <c r="AU33" s="246"/>
      <c r="AV33" s="246"/>
      <c r="AW33" s="246"/>
      <c r="AX33" s="246"/>
      <c r="AY33" s="246"/>
      <c r="AZ33" s="246"/>
      <c r="BA33" s="246"/>
      <c r="BB33" s="246"/>
      <c r="BC33" s="247"/>
      <c r="BD33" s="242"/>
      <c r="BE33" s="248"/>
      <c r="BF33" s="249"/>
      <c r="BG33" s="221"/>
      <c r="BH33" s="221"/>
      <c r="BI33" s="221"/>
      <c r="BJ33" s="221"/>
      <c r="BK33" s="221"/>
      <c r="BL33" s="28"/>
      <c r="BM33" s="313"/>
      <c r="BN33" s="313"/>
      <c r="BO33" s="313"/>
      <c r="BP33" s="313"/>
      <c r="BQ33" s="313"/>
      <c r="BR33" s="313"/>
      <c r="BS33" s="313"/>
      <c r="BT33" s="313"/>
      <c r="BU33" s="313" t="str">
        <f t="shared" si="3"/>
        <v/>
      </c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  <c r="CS33" s="313"/>
      <c r="CT33" s="313"/>
      <c r="CU33" s="313"/>
      <c r="CV33" s="313"/>
      <c r="CW33" s="313"/>
      <c r="CX33" s="313"/>
      <c r="CY33" s="313"/>
      <c r="CZ33" s="313"/>
      <c r="DA33" s="313"/>
      <c r="DB33" s="313"/>
    </row>
    <row r="34" spans="1:106" s="218" customFormat="1" ht="31.5" customHeight="1" x14ac:dyDescent="0.35">
      <c r="A34" s="216"/>
      <c r="B34" s="217"/>
      <c r="C34" s="239"/>
      <c r="D34" s="217"/>
      <c r="E34" s="217"/>
      <c r="F34" s="217"/>
      <c r="G34" s="232"/>
      <c r="H34" s="314"/>
      <c r="I34" s="314"/>
      <c r="J34" s="314"/>
      <c r="K34" s="314"/>
      <c r="L34" s="233"/>
      <c r="M34" s="234"/>
      <c r="N34" s="235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20"/>
      <c r="Z34" s="220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19" t="str">
        <f t="shared" si="0"/>
        <v/>
      </c>
      <c r="AN34" s="219" t="str">
        <f t="shared" si="1"/>
        <v/>
      </c>
      <c r="AO34" s="430" t="str">
        <f t="shared" si="2"/>
        <v/>
      </c>
      <c r="AP34" s="244"/>
      <c r="AQ34" s="245"/>
      <c r="AR34" s="243"/>
      <c r="AS34" s="243"/>
      <c r="AT34" s="246"/>
      <c r="AU34" s="246"/>
      <c r="AV34" s="246"/>
      <c r="AW34" s="246"/>
      <c r="AX34" s="246"/>
      <c r="AY34" s="246"/>
      <c r="AZ34" s="246"/>
      <c r="BA34" s="246"/>
      <c r="BB34" s="246"/>
      <c r="BC34" s="247"/>
      <c r="BD34" s="242"/>
      <c r="BE34" s="248"/>
      <c r="BF34" s="249"/>
      <c r="BG34" s="221"/>
      <c r="BH34" s="221"/>
      <c r="BI34" s="221"/>
      <c r="BJ34" s="221"/>
      <c r="BK34" s="221"/>
      <c r="BL34" s="28"/>
      <c r="BM34" s="313"/>
      <c r="BN34" s="313"/>
      <c r="BO34" s="313"/>
      <c r="BP34" s="313"/>
      <c r="BQ34" s="313"/>
      <c r="BR34" s="313"/>
      <c r="BS34" s="313"/>
      <c r="BT34" s="313"/>
      <c r="BU34" s="313" t="str">
        <f t="shared" si="3"/>
        <v/>
      </c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</row>
    <row r="35" spans="1:106" s="218" customFormat="1" ht="31.5" customHeight="1" x14ac:dyDescent="0.35">
      <c r="A35" s="216"/>
      <c r="B35" s="217"/>
      <c r="C35" s="239"/>
      <c r="D35" s="217"/>
      <c r="E35" s="217"/>
      <c r="F35" s="217"/>
      <c r="G35" s="232"/>
      <c r="H35" s="314"/>
      <c r="I35" s="314"/>
      <c r="J35" s="314"/>
      <c r="K35" s="314"/>
      <c r="L35" s="233"/>
      <c r="M35" s="234"/>
      <c r="N35" s="235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20"/>
      <c r="Z35" s="220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20"/>
      <c r="AL35" s="220"/>
      <c r="AM35" s="219" t="str">
        <f t="shared" si="0"/>
        <v/>
      </c>
      <c r="AN35" s="219" t="str">
        <f t="shared" si="1"/>
        <v/>
      </c>
      <c r="AO35" s="430" t="str">
        <f t="shared" si="2"/>
        <v/>
      </c>
      <c r="AP35" s="244"/>
      <c r="AQ35" s="245"/>
      <c r="AR35" s="243"/>
      <c r="AS35" s="243"/>
      <c r="AT35" s="246"/>
      <c r="AU35" s="246"/>
      <c r="AV35" s="246"/>
      <c r="AW35" s="246"/>
      <c r="AX35" s="246"/>
      <c r="AY35" s="246"/>
      <c r="AZ35" s="246"/>
      <c r="BA35" s="246"/>
      <c r="BB35" s="246"/>
      <c r="BC35" s="247"/>
      <c r="BD35" s="242"/>
      <c r="BE35" s="248"/>
      <c r="BF35" s="249"/>
      <c r="BG35" s="221"/>
      <c r="BH35" s="221"/>
      <c r="BI35" s="221"/>
      <c r="BJ35" s="221"/>
      <c r="BK35" s="221"/>
      <c r="BL35" s="28"/>
      <c r="BM35" s="313"/>
      <c r="BN35" s="313"/>
      <c r="BO35" s="313"/>
      <c r="BP35" s="313"/>
      <c r="BQ35" s="313"/>
      <c r="BR35" s="313"/>
      <c r="BS35" s="313"/>
      <c r="BT35" s="313"/>
      <c r="BU35" s="313" t="str">
        <f t="shared" si="3"/>
        <v/>
      </c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  <c r="CS35" s="313"/>
      <c r="CT35" s="313"/>
      <c r="CU35" s="313"/>
      <c r="CV35" s="313"/>
      <c r="CW35" s="313"/>
      <c r="CX35" s="313"/>
      <c r="CY35" s="313"/>
      <c r="CZ35" s="313"/>
      <c r="DA35" s="313"/>
      <c r="DB35" s="313"/>
    </row>
    <row r="36" spans="1:106" s="218" customFormat="1" ht="31.5" customHeight="1" x14ac:dyDescent="0.35">
      <c r="A36" s="216"/>
      <c r="B36" s="217"/>
      <c r="C36" s="239"/>
      <c r="D36" s="217"/>
      <c r="E36" s="217"/>
      <c r="F36" s="217"/>
      <c r="G36" s="232"/>
      <c r="H36" s="314"/>
      <c r="I36" s="314"/>
      <c r="J36" s="314"/>
      <c r="K36" s="314"/>
      <c r="L36" s="233"/>
      <c r="M36" s="234"/>
      <c r="N36" s="235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20"/>
      <c r="Z36" s="220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20"/>
      <c r="AL36" s="220"/>
      <c r="AM36" s="219" t="str">
        <f t="shared" si="0"/>
        <v/>
      </c>
      <c r="AN36" s="219" t="str">
        <f t="shared" si="1"/>
        <v/>
      </c>
      <c r="AO36" s="430" t="str">
        <f t="shared" si="2"/>
        <v/>
      </c>
      <c r="AP36" s="244"/>
      <c r="AQ36" s="245"/>
      <c r="AR36" s="243"/>
      <c r="AS36" s="243"/>
      <c r="AT36" s="246"/>
      <c r="AU36" s="246"/>
      <c r="AV36" s="246"/>
      <c r="AW36" s="246"/>
      <c r="AX36" s="246"/>
      <c r="AY36" s="246"/>
      <c r="AZ36" s="246"/>
      <c r="BA36" s="246"/>
      <c r="BB36" s="246"/>
      <c r="BC36" s="247"/>
      <c r="BD36" s="242"/>
      <c r="BE36" s="248"/>
      <c r="BF36" s="249"/>
      <c r="BG36" s="221"/>
      <c r="BH36" s="221"/>
      <c r="BI36" s="221"/>
      <c r="BJ36" s="221"/>
      <c r="BK36" s="221"/>
      <c r="BL36" s="28"/>
      <c r="BM36" s="313"/>
      <c r="BN36" s="313"/>
      <c r="BO36" s="313"/>
      <c r="BP36" s="313"/>
      <c r="BQ36" s="313"/>
      <c r="BR36" s="313"/>
      <c r="BS36" s="313"/>
      <c r="BT36" s="313"/>
      <c r="BU36" s="313" t="str">
        <f t="shared" si="3"/>
        <v/>
      </c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3"/>
      <c r="CQ36" s="313"/>
      <c r="CR36" s="313"/>
      <c r="CS36" s="313"/>
      <c r="CT36" s="313"/>
      <c r="CU36" s="313"/>
      <c r="CV36" s="313"/>
      <c r="CW36" s="313"/>
      <c r="CX36" s="313"/>
      <c r="CY36" s="313"/>
      <c r="CZ36" s="313"/>
      <c r="DA36" s="313"/>
      <c r="DB36" s="313"/>
    </row>
    <row r="37" spans="1:106" s="218" customFormat="1" ht="31.5" customHeight="1" x14ac:dyDescent="0.35">
      <c r="A37" s="216"/>
      <c r="B37" s="217"/>
      <c r="C37" s="239"/>
      <c r="D37" s="217"/>
      <c r="E37" s="217"/>
      <c r="F37" s="217"/>
      <c r="G37" s="232"/>
      <c r="H37" s="314"/>
      <c r="I37" s="314"/>
      <c r="J37" s="314"/>
      <c r="K37" s="314"/>
      <c r="L37" s="233"/>
      <c r="M37" s="234"/>
      <c r="N37" s="235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20"/>
      <c r="Z37" s="220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20"/>
      <c r="AL37" s="220"/>
      <c r="AM37" s="219" t="str">
        <f t="shared" si="0"/>
        <v/>
      </c>
      <c r="AN37" s="219" t="str">
        <f t="shared" si="1"/>
        <v/>
      </c>
      <c r="AO37" s="430" t="str">
        <f t="shared" si="2"/>
        <v/>
      </c>
      <c r="AP37" s="244"/>
      <c r="AQ37" s="245"/>
      <c r="AR37" s="243"/>
      <c r="AS37" s="243"/>
      <c r="AT37" s="246"/>
      <c r="AU37" s="246"/>
      <c r="AV37" s="246"/>
      <c r="AW37" s="246"/>
      <c r="AX37" s="246"/>
      <c r="AY37" s="246"/>
      <c r="AZ37" s="246"/>
      <c r="BA37" s="246"/>
      <c r="BB37" s="246"/>
      <c r="BC37" s="247"/>
      <c r="BD37" s="242"/>
      <c r="BE37" s="248"/>
      <c r="BF37" s="249"/>
      <c r="BG37" s="221"/>
      <c r="BH37" s="221"/>
      <c r="BI37" s="221"/>
      <c r="BJ37" s="221"/>
      <c r="BK37" s="221"/>
      <c r="BL37" s="28"/>
      <c r="BM37" s="313"/>
      <c r="BN37" s="313"/>
      <c r="BO37" s="313"/>
      <c r="BP37" s="313"/>
      <c r="BQ37" s="313"/>
      <c r="BR37" s="313"/>
      <c r="BS37" s="313"/>
      <c r="BT37" s="313"/>
      <c r="BU37" s="313" t="str">
        <f t="shared" si="3"/>
        <v/>
      </c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</row>
    <row r="38" spans="1:106" s="218" customFormat="1" ht="31.5" customHeight="1" x14ac:dyDescent="0.35">
      <c r="A38" s="216"/>
      <c r="B38" s="217"/>
      <c r="C38" s="239"/>
      <c r="D38" s="217"/>
      <c r="E38" s="217"/>
      <c r="F38" s="217"/>
      <c r="G38" s="232"/>
      <c r="H38" s="314"/>
      <c r="I38" s="314"/>
      <c r="J38" s="314"/>
      <c r="K38" s="314"/>
      <c r="L38" s="233"/>
      <c r="M38" s="234"/>
      <c r="N38" s="235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20"/>
      <c r="Z38" s="220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20"/>
      <c r="AL38" s="220"/>
      <c r="AM38" s="219"/>
      <c r="AN38" s="219"/>
      <c r="AO38" s="430"/>
      <c r="AP38" s="244"/>
      <c r="AQ38" s="245"/>
      <c r="AR38" s="243"/>
      <c r="AS38" s="243"/>
      <c r="AT38" s="246"/>
      <c r="AU38" s="246"/>
      <c r="AV38" s="246"/>
      <c r="AW38" s="246"/>
      <c r="AX38" s="246"/>
      <c r="AY38" s="246"/>
      <c r="AZ38" s="246"/>
      <c r="BA38" s="246"/>
      <c r="BB38" s="246"/>
      <c r="BC38" s="247"/>
      <c r="BD38" s="242"/>
      <c r="BE38" s="248"/>
      <c r="BF38" s="249"/>
      <c r="BG38" s="221"/>
      <c r="BH38" s="221"/>
      <c r="BI38" s="221"/>
      <c r="BJ38" s="221"/>
      <c r="BK38" s="221"/>
      <c r="BL38" s="28"/>
      <c r="BM38" s="313"/>
      <c r="BN38" s="313"/>
      <c r="BO38" s="313"/>
      <c r="BP38" s="313"/>
      <c r="BQ38" s="313"/>
      <c r="BR38" s="313"/>
      <c r="BS38" s="313"/>
      <c r="BT38" s="313"/>
      <c r="BU38" s="313" t="str">
        <f t="shared" si="3"/>
        <v/>
      </c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3"/>
      <c r="CQ38" s="313"/>
      <c r="CR38" s="313"/>
      <c r="CS38" s="313"/>
      <c r="CT38" s="313"/>
      <c r="CU38" s="313"/>
      <c r="CV38" s="313"/>
      <c r="CW38" s="313"/>
      <c r="CX38" s="313"/>
      <c r="CY38" s="313"/>
      <c r="CZ38" s="313"/>
      <c r="DA38" s="313"/>
      <c r="DB38" s="313"/>
    </row>
    <row r="39" spans="1:106" s="218" customFormat="1" ht="31.5" customHeight="1" x14ac:dyDescent="0.35">
      <c r="A39" s="216"/>
      <c r="B39" s="217"/>
      <c r="C39" s="239"/>
      <c r="D39" s="217"/>
      <c r="E39" s="217"/>
      <c r="F39" s="217"/>
      <c r="G39" s="232"/>
      <c r="H39" s="314"/>
      <c r="I39" s="314"/>
      <c r="J39" s="314"/>
      <c r="K39" s="314"/>
      <c r="L39" s="233"/>
      <c r="M39" s="234"/>
      <c r="N39" s="235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20"/>
      <c r="Z39" s="220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20"/>
      <c r="AL39" s="220"/>
      <c r="AM39" s="219"/>
      <c r="AN39" s="219"/>
      <c r="AO39" s="430"/>
      <c r="AP39" s="244"/>
      <c r="AQ39" s="245"/>
      <c r="AR39" s="243"/>
      <c r="AS39" s="243"/>
      <c r="AT39" s="246"/>
      <c r="AU39" s="246"/>
      <c r="AV39" s="246"/>
      <c r="AW39" s="246"/>
      <c r="AX39" s="246"/>
      <c r="AY39" s="246"/>
      <c r="AZ39" s="246"/>
      <c r="BA39" s="246"/>
      <c r="BB39" s="246"/>
      <c r="BC39" s="247"/>
      <c r="BD39" s="242"/>
      <c r="BE39" s="248"/>
      <c r="BF39" s="249"/>
      <c r="BG39" s="221"/>
      <c r="BH39" s="221"/>
      <c r="BI39" s="221"/>
      <c r="BJ39" s="221"/>
      <c r="BK39" s="221"/>
      <c r="BL39" s="28"/>
      <c r="BM39" s="313"/>
      <c r="BN39" s="313"/>
      <c r="BO39" s="313"/>
      <c r="BP39" s="313"/>
      <c r="BQ39" s="313"/>
      <c r="BR39" s="313"/>
      <c r="BS39" s="313"/>
      <c r="BT39" s="313"/>
      <c r="BU39" s="313" t="str">
        <f t="shared" si="3"/>
        <v/>
      </c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</row>
    <row r="40" spans="1:106" s="218" customFormat="1" ht="31.5" customHeight="1" x14ac:dyDescent="0.35">
      <c r="A40" s="216"/>
      <c r="B40" s="217"/>
      <c r="C40" s="239"/>
      <c r="D40" s="217"/>
      <c r="E40" s="217"/>
      <c r="F40" s="217"/>
      <c r="G40" s="232"/>
      <c r="H40" s="314"/>
      <c r="I40" s="314"/>
      <c r="J40" s="314"/>
      <c r="K40" s="314"/>
      <c r="L40" s="233"/>
      <c r="M40" s="234"/>
      <c r="N40" s="235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20"/>
      <c r="Z40" s="220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20"/>
      <c r="AL40" s="220"/>
      <c r="AM40" s="219"/>
      <c r="AN40" s="219"/>
      <c r="AO40" s="430"/>
      <c r="AP40" s="244"/>
      <c r="AQ40" s="245"/>
      <c r="AR40" s="243"/>
      <c r="AS40" s="243"/>
      <c r="AT40" s="246"/>
      <c r="AU40" s="246"/>
      <c r="AV40" s="246"/>
      <c r="AW40" s="246"/>
      <c r="AX40" s="246"/>
      <c r="AY40" s="246"/>
      <c r="AZ40" s="246"/>
      <c r="BA40" s="246"/>
      <c r="BB40" s="246"/>
      <c r="BC40" s="247"/>
      <c r="BD40" s="242"/>
      <c r="BE40" s="248"/>
      <c r="BF40" s="249"/>
      <c r="BG40" s="221"/>
      <c r="BH40" s="221"/>
      <c r="BI40" s="221"/>
      <c r="BJ40" s="221"/>
      <c r="BK40" s="221"/>
      <c r="BL40" s="28"/>
      <c r="BM40" s="313"/>
      <c r="BN40" s="313"/>
      <c r="BO40" s="313"/>
      <c r="BP40" s="313"/>
      <c r="BQ40" s="313"/>
      <c r="BR40" s="313"/>
      <c r="BS40" s="313"/>
      <c r="BT40" s="313"/>
      <c r="BU40" s="313" t="str">
        <f t="shared" si="3"/>
        <v/>
      </c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</row>
    <row r="41" spans="1:106" s="218" customFormat="1" ht="31.5" customHeight="1" x14ac:dyDescent="0.35">
      <c r="A41" s="216"/>
      <c r="B41" s="217"/>
      <c r="C41" s="239"/>
      <c r="D41" s="217"/>
      <c r="E41" s="217"/>
      <c r="F41" s="217"/>
      <c r="G41" s="232"/>
      <c r="H41" s="314"/>
      <c r="I41" s="314"/>
      <c r="J41" s="314"/>
      <c r="K41" s="314"/>
      <c r="L41" s="233"/>
      <c r="M41" s="234"/>
      <c r="N41" s="235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20"/>
      <c r="Z41" s="220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20"/>
      <c r="AL41" s="220"/>
      <c r="AM41" s="219"/>
      <c r="AN41" s="219"/>
      <c r="AO41" s="430"/>
      <c r="AP41" s="244"/>
      <c r="AQ41" s="245"/>
      <c r="AR41" s="243"/>
      <c r="AS41" s="243"/>
      <c r="AT41" s="246"/>
      <c r="AU41" s="246"/>
      <c r="AV41" s="246"/>
      <c r="AW41" s="246"/>
      <c r="AX41" s="246"/>
      <c r="AY41" s="246"/>
      <c r="AZ41" s="246"/>
      <c r="BA41" s="246"/>
      <c r="BB41" s="246"/>
      <c r="BC41" s="247"/>
      <c r="BD41" s="242"/>
      <c r="BE41" s="248"/>
      <c r="BF41" s="249"/>
      <c r="BG41" s="221"/>
      <c r="BH41" s="221"/>
      <c r="BI41" s="221"/>
      <c r="BJ41" s="221"/>
      <c r="BK41" s="221"/>
      <c r="BL41" s="28"/>
      <c r="BM41" s="313"/>
      <c r="BN41" s="313"/>
      <c r="BO41" s="313"/>
      <c r="BP41" s="313"/>
      <c r="BQ41" s="313"/>
      <c r="BR41" s="313"/>
      <c r="BS41" s="313"/>
      <c r="BT41" s="313"/>
      <c r="BU41" s="313" t="str">
        <f t="shared" si="3"/>
        <v/>
      </c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</row>
    <row r="42" spans="1:106" s="218" customFormat="1" ht="31.5" customHeight="1" x14ac:dyDescent="0.35">
      <c r="A42" s="216"/>
      <c r="B42" s="217"/>
      <c r="C42" s="239"/>
      <c r="D42" s="217"/>
      <c r="E42" s="217"/>
      <c r="F42" s="217"/>
      <c r="G42" s="232"/>
      <c r="H42" s="314"/>
      <c r="I42" s="314"/>
      <c r="J42" s="314"/>
      <c r="K42" s="314"/>
      <c r="L42" s="233"/>
      <c r="M42" s="234"/>
      <c r="N42" s="235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20"/>
      <c r="Z42" s="220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  <c r="AL42" s="220"/>
      <c r="AM42" s="219"/>
      <c r="AN42" s="219"/>
      <c r="AO42" s="430"/>
      <c r="AP42" s="244"/>
      <c r="AQ42" s="245"/>
      <c r="AR42" s="243"/>
      <c r="AS42" s="243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242"/>
      <c r="BE42" s="248"/>
      <c r="BF42" s="249"/>
      <c r="BG42" s="221"/>
      <c r="BH42" s="221"/>
      <c r="BI42" s="221"/>
      <c r="BJ42" s="221"/>
      <c r="BK42" s="221"/>
      <c r="BL42" s="28"/>
      <c r="BM42" s="313"/>
      <c r="BN42" s="313"/>
      <c r="BO42" s="313"/>
      <c r="BP42" s="313"/>
      <c r="BQ42" s="313"/>
      <c r="BR42" s="313"/>
      <c r="BS42" s="313"/>
      <c r="BT42" s="313"/>
      <c r="BU42" s="313" t="str">
        <f t="shared" si="3"/>
        <v/>
      </c>
      <c r="BV42" s="313"/>
      <c r="BW42" s="313"/>
      <c r="BX42" s="313"/>
      <c r="BY42" s="313"/>
      <c r="BZ42" s="313"/>
      <c r="CA42" s="313"/>
      <c r="CB42" s="313"/>
      <c r="CC42" s="313"/>
      <c r="CD42" s="313"/>
      <c r="CE42" s="313"/>
      <c r="CF42" s="313"/>
      <c r="CG42" s="313"/>
      <c r="CH42" s="313"/>
      <c r="CI42" s="313"/>
      <c r="CJ42" s="313"/>
      <c r="CK42" s="313"/>
      <c r="CL42" s="313"/>
      <c r="CM42" s="313"/>
      <c r="CN42" s="313"/>
      <c r="CO42" s="313"/>
      <c r="CP42" s="313"/>
      <c r="CQ42" s="313"/>
      <c r="CR42" s="313"/>
      <c r="CS42" s="313"/>
      <c r="CT42" s="313"/>
      <c r="CU42" s="313"/>
      <c r="CV42" s="313"/>
      <c r="CW42" s="313"/>
      <c r="CX42" s="313"/>
      <c r="CY42" s="313"/>
      <c r="CZ42" s="313"/>
      <c r="DA42" s="313"/>
      <c r="DB42" s="313"/>
    </row>
    <row r="43" spans="1:106" s="218" customFormat="1" ht="31.5" customHeight="1" x14ac:dyDescent="0.35">
      <c r="A43" s="216"/>
      <c r="B43" s="217"/>
      <c r="C43" s="239"/>
      <c r="D43" s="217"/>
      <c r="E43" s="217"/>
      <c r="F43" s="217"/>
      <c r="G43" s="232"/>
      <c r="H43" s="314"/>
      <c r="I43" s="314"/>
      <c r="J43" s="314"/>
      <c r="K43" s="314"/>
      <c r="L43" s="233"/>
      <c r="M43" s="234"/>
      <c r="N43" s="235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20"/>
      <c r="Z43" s="220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20"/>
      <c r="AL43" s="220"/>
      <c r="AM43" s="219"/>
      <c r="AN43" s="219"/>
      <c r="AO43" s="430"/>
      <c r="AP43" s="244"/>
      <c r="AQ43" s="245"/>
      <c r="AR43" s="243"/>
      <c r="AS43" s="243"/>
      <c r="AT43" s="246"/>
      <c r="AU43" s="246"/>
      <c r="AV43" s="246"/>
      <c r="AW43" s="246"/>
      <c r="AX43" s="246"/>
      <c r="AY43" s="246"/>
      <c r="AZ43" s="246"/>
      <c r="BA43" s="246"/>
      <c r="BB43" s="246"/>
      <c r="BC43" s="247"/>
      <c r="BD43" s="242"/>
      <c r="BE43" s="248"/>
      <c r="BF43" s="249"/>
      <c r="BG43" s="221"/>
      <c r="BH43" s="221"/>
      <c r="BI43" s="221"/>
      <c r="BJ43" s="221"/>
      <c r="BK43" s="221"/>
      <c r="BL43" s="28"/>
      <c r="BM43" s="313"/>
      <c r="BN43" s="313"/>
      <c r="BO43" s="313"/>
      <c r="BP43" s="313"/>
      <c r="BQ43" s="313"/>
      <c r="BR43" s="313"/>
      <c r="BS43" s="313"/>
      <c r="BT43" s="313"/>
      <c r="BU43" s="313" t="str">
        <f t="shared" si="3"/>
        <v/>
      </c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</row>
    <row r="44" spans="1:106" s="218" customFormat="1" ht="31.5" customHeight="1" x14ac:dyDescent="0.35">
      <c r="A44" s="216"/>
      <c r="B44" s="217"/>
      <c r="C44" s="239"/>
      <c r="D44" s="217"/>
      <c r="E44" s="217"/>
      <c r="F44" s="217"/>
      <c r="G44" s="232"/>
      <c r="H44" s="314"/>
      <c r="I44" s="314"/>
      <c r="J44" s="314"/>
      <c r="K44" s="314"/>
      <c r="L44" s="233"/>
      <c r="M44" s="234"/>
      <c r="N44" s="235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20"/>
      <c r="Z44" s="220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  <c r="AL44" s="220"/>
      <c r="AM44" s="219"/>
      <c r="AN44" s="219"/>
      <c r="AO44" s="430"/>
      <c r="AP44" s="244"/>
      <c r="AQ44" s="245"/>
      <c r="AR44" s="243"/>
      <c r="AS44" s="243"/>
      <c r="AT44" s="246"/>
      <c r="AU44" s="246"/>
      <c r="AV44" s="246"/>
      <c r="AW44" s="246"/>
      <c r="AX44" s="246"/>
      <c r="AY44" s="246"/>
      <c r="AZ44" s="246"/>
      <c r="BA44" s="246"/>
      <c r="BB44" s="246"/>
      <c r="BC44" s="247"/>
      <c r="BD44" s="242"/>
      <c r="BE44" s="248"/>
      <c r="BF44" s="249"/>
      <c r="BG44" s="221"/>
      <c r="BH44" s="221"/>
      <c r="BI44" s="221"/>
      <c r="BJ44" s="221"/>
      <c r="BK44" s="221"/>
      <c r="BL44" s="28"/>
      <c r="BM44" s="313"/>
      <c r="BN44" s="313"/>
      <c r="BO44" s="313"/>
      <c r="BP44" s="313"/>
      <c r="BQ44" s="313"/>
      <c r="BR44" s="313"/>
      <c r="BS44" s="313"/>
      <c r="BT44" s="313"/>
      <c r="BU44" s="313" t="str">
        <f t="shared" si="3"/>
        <v/>
      </c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3"/>
      <c r="CO44" s="313"/>
      <c r="CP44" s="313"/>
      <c r="CQ44" s="313"/>
      <c r="CR44" s="313"/>
      <c r="CS44" s="313"/>
      <c r="CT44" s="313"/>
      <c r="CU44" s="313"/>
      <c r="CV44" s="313"/>
      <c r="CW44" s="313"/>
      <c r="CX44" s="313"/>
      <c r="CY44" s="313"/>
      <c r="CZ44" s="313"/>
      <c r="DA44" s="313"/>
      <c r="DB44" s="313"/>
    </row>
    <row r="45" spans="1:106" s="218" customFormat="1" ht="31.5" customHeight="1" x14ac:dyDescent="0.35">
      <c r="A45" s="216"/>
      <c r="B45" s="217"/>
      <c r="C45" s="239"/>
      <c r="D45" s="217"/>
      <c r="E45" s="217"/>
      <c r="F45" s="217"/>
      <c r="G45" s="232"/>
      <c r="H45" s="314"/>
      <c r="I45" s="314"/>
      <c r="J45" s="314"/>
      <c r="K45" s="314"/>
      <c r="L45" s="233"/>
      <c r="M45" s="234"/>
      <c r="N45" s="235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20"/>
      <c r="Z45" s="220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20"/>
      <c r="AL45" s="220"/>
      <c r="AM45" s="219"/>
      <c r="AN45" s="219"/>
      <c r="AO45" s="430"/>
      <c r="AP45" s="244"/>
      <c r="AQ45" s="245"/>
      <c r="AR45" s="243"/>
      <c r="AS45" s="243"/>
      <c r="AT45" s="246"/>
      <c r="AU45" s="246"/>
      <c r="AV45" s="246"/>
      <c r="AW45" s="246"/>
      <c r="AX45" s="246"/>
      <c r="AY45" s="246"/>
      <c r="AZ45" s="246"/>
      <c r="BA45" s="246"/>
      <c r="BB45" s="246"/>
      <c r="BC45" s="247"/>
      <c r="BD45" s="242"/>
      <c r="BE45" s="248"/>
      <c r="BF45" s="249"/>
      <c r="BG45" s="221"/>
      <c r="BH45" s="221"/>
      <c r="BI45" s="221"/>
      <c r="BJ45" s="221"/>
      <c r="BK45" s="221"/>
      <c r="BL45" s="28"/>
      <c r="BM45" s="313"/>
      <c r="BN45" s="313"/>
      <c r="BO45" s="313"/>
      <c r="BP45" s="313"/>
      <c r="BQ45" s="313"/>
      <c r="BR45" s="313"/>
      <c r="BS45" s="313"/>
      <c r="BT45" s="313"/>
      <c r="BU45" s="313" t="str">
        <f t="shared" si="3"/>
        <v/>
      </c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</row>
    <row r="46" spans="1:106" s="218" customFormat="1" ht="31.5" customHeight="1" x14ac:dyDescent="0.35">
      <c r="A46" s="216"/>
      <c r="B46" s="217"/>
      <c r="C46" s="239"/>
      <c r="D46" s="217"/>
      <c r="E46" s="217"/>
      <c r="F46" s="217"/>
      <c r="G46" s="232"/>
      <c r="H46" s="314"/>
      <c r="I46" s="314"/>
      <c r="J46" s="314"/>
      <c r="K46" s="314"/>
      <c r="L46" s="233"/>
      <c r="M46" s="234"/>
      <c r="N46" s="235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20"/>
      <c r="Z46" s="220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  <c r="AL46" s="220"/>
      <c r="AM46" s="219"/>
      <c r="AN46" s="219"/>
      <c r="AO46" s="430"/>
      <c r="AP46" s="244"/>
      <c r="AQ46" s="245"/>
      <c r="AR46" s="243"/>
      <c r="AS46" s="243"/>
      <c r="AT46" s="246"/>
      <c r="AU46" s="246"/>
      <c r="AV46" s="246"/>
      <c r="AW46" s="246"/>
      <c r="AX46" s="246"/>
      <c r="AY46" s="246"/>
      <c r="AZ46" s="246"/>
      <c r="BA46" s="246"/>
      <c r="BB46" s="246"/>
      <c r="BC46" s="247"/>
      <c r="BD46" s="242"/>
      <c r="BE46" s="248"/>
      <c r="BF46" s="249"/>
      <c r="BG46" s="221"/>
      <c r="BH46" s="221"/>
      <c r="BI46" s="221"/>
      <c r="BJ46" s="221"/>
      <c r="BK46" s="221"/>
      <c r="BL46" s="28"/>
      <c r="BM46" s="313"/>
      <c r="BN46" s="313"/>
      <c r="BO46" s="313"/>
      <c r="BP46" s="313"/>
      <c r="BQ46" s="313"/>
      <c r="BR46" s="313"/>
      <c r="BS46" s="313"/>
      <c r="BT46" s="313"/>
      <c r="BU46" s="313" t="str">
        <f t="shared" si="3"/>
        <v/>
      </c>
      <c r="BV46" s="313"/>
      <c r="BW46" s="313"/>
      <c r="BX46" s="313"/>
      <c r="BY46" s="313"/>
      <c r="BZ46" s="313"/>
      <c r="CA46" s="313"/>
      <c r="CB46" s="313"/>
      <c r="CC46" s="313"/>
      <c r="CD46" s="313"/>
      <c r="CE46" s="313"/>
      <c r="CF46" s="313"/>
      <c r="CG46" s="313"/>
      <c r="CH46" s="313"/>
      <c r="CI46" s="313"/>
      <c r="CJ46" s="313"/>
      <c r="CK46" s="313"/>
      <c r="CL46" s="313"/>
      <c r="CM46" s="313"/>
      <c r="CN46" s="313"/>
      <c r="CO46" s="313"/>
      <c r="CP46" s="313"/>
      <c r="CQ46" s="313"/>
      <c r="CR46" s="313"/>
      <c r="CS46" s="313"/>
      <c r="CT46" s="313"/>
      <c r="CU46" s="313"/>
      <c r="CV46" s="313"/>
      <c r="CW46" s="313"/>
      <c r="CX46" s="313"/>
      <c r="CY46" s="313"/>
      <c r="CZ46" s="313"/>
      <c r="DA46" s="313"/>
      <c r="DB46" s="313"/>
    </row>
    <row r="47" spans="1:106" s="218" customFormat="1" ht="31.5" customHeight="1" x14ac:dyDescent="0.35">
      <c r="A47" s="216"/>
      <c r="B47" s="217"/>
      <c r="C47" s="239"/>
      <c r="D47" s="217"/>
      <c r="E47" s="217"/>
      <c r="F47" s="217"/>
      <c r="G47" s="232"/>
      <c r="H47" s="314"/>
      <c r="I47" s="314"/>
      <c r="J47" s="314"/>
      <c r="K47" s="314"/>
      <c r="L47" s="233"/>
      <c r="M47" s="234"/>
      <c r="N47" s="235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20"/>
      <c r="Z47" s="220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20"/>
      <c r="AL47" s="220"/>
      <c r="AM47" s="219"/>
      <c r="AN47" s="219"/>
      <c r="AO47" s="430"/>
      <c r="AP47" s="244"/>
      <c r="AQ47" s="245"/>
      <c r="AR47" s="243"/>
      <c r="AS47" s="243"/>
      <c r="AT47" s="246"/>
      <c r="AU47" s="246"/>
      <c r="AV47" s="246"/>
      <c r="AW47" s="246"/>
      <c r="AX47" s="246"/>
      <c r="AY47" s="246"/>
      <c r="AZ47" s="246"/>
      <c r="BA47" s="246"/>
      <c r="BB47" s="246"/>
      <c r="BC47" s="247"/>
      <c r="BD47" s="242"/>
      <c r="BE47" s="248"/>
      <c r="BF47" s="249"/>
      <c r="BG47" s="221"/>
      <c r="BH47" s="221"/>
      <c r="BI47" s="221"/>
      <c r="BJ47" s="221"/>
      <c r="BK47" s="221"/>
      <c r="BL47" s="28"/>
      <c r="BM47" s="313"/>
      <c r="BN47" s="313"/>
      <c r="BO47" s="313"/>
      <c r="BP47" s="313"/>
      <c r="BQ47" s="313"/>
      <c r="BR47" s="313"/>
      <c r="BS47" s="313"/>
      <c r="BT47" s="313"/>
      <c r="BU47" s="313" t="str">
        <f t="shared" si="3"/>
        <v/>
      </c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</row>
    <row r="48" spans="1:106" s="218" customFormat="1" ht="31.5" customHeight="1" x14ac:dyDescent="0.35">
      <c r="A48" s="216"/>
      <c r="B48" s="217"/>
      <c r="C48" s="239"/>
      <c r="D48" s="217"/>
      <c r="E48" s="217"/>
      <c r="F48" s="217"/>
      <c r="G48" s="232"/>
      <c r="H48" s="314"/>
      <c r="I48" s="314"/>
      <c r="J48" s="314"/>
      <c r="K48" s="314"/>
      <c r="L48" s="233"/>
      <c r="M48" s="234"/>
      <c r="N48" s="235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20"/>
      <c r="Z48" s="220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  <c r="AL48" s="220"/>
      <c r="AM48" s="219"/>
      <c r="AN48" s="219"/>
      <c r="AO48" s="430"/>
      <c r="AP48" s="244"/>
      <c r="AQ48" s="245"/>
      <c r="AR48" s="243"/>
      <c r="AS48" s="243"/>
      <c r="AT48" s="246"/>
      <c r="AU48" s="246"/>
      <c r="AV48" s="246"/>
      <c r="AW48" s="246"/>
      <c r="AX48" s="246"/>
      <c r="AY48" s="246"/>
      <c r="AZ48" s="246"/>
      <c r="BA48" s="246"/>
      <c r="BB48" s="246"/>
      <c r="BC48" s="247"/>
      <c r="BD48" s="242"/>
      <c r="BE48" s="248"/>
      <c r="BF48" s="249"/>
      <c r="BG48" s="221"/>
      <c r="BH48" s="221"/>
      <c r="BI48" s="221"/>
      <c r="BJ48" s="221"/>
      <c r="BK48" s="221"/>
      <c r="BL48" s="28"/>
      <c r="BM48" s="313"/>
      <c r="BN48" s="313"/>
      <c r="BO48" s="313"/>
      <c r="BP48" s="313"/>
      <c r="BQ48" s="313"/>
      <c r="BR48" s="313"/>
      <c r="BS48" s="313"/>
      <c r="BT48" s="313"/>
      <c r="BU48" s="313" t="str">
        <f t="shared" si="3"/>
        <v/>
      </c>
      <c r="BV48" s="313"/>
      <c r="BW48" s="313"/>
      <c r="BX48" s="313"/>
      <c r="BY48" s="313"/>
      <c r="BZ48" s="313"/>
      <c r="CA48" s="313"/>
      <c r="CB48" s="313"/>
      <c r="CC48" s="313"/>
      <c r="CD48" s="313"/>
      <c r="CE48" s="313"/>
      <c r="CF48" s="313"/>
      <c r="CG48" s="313"/>
      <c r="CH48" s="313"/>
      <c r="CI48" s="313"/>
      <c r="CJ48" s="313"/>
      <c r="CK48" s="313"/>
      <c r="CL48" s="313"/>
      <c r="CM48" s="313"/>
      <c r="CN48" s="313"/>
      <c r="CO48" s="313"/>
      <c r="CP48" s="313"/>
      <c r="CQ48" s="313"/>
      <c r="CR48" s="313"/>
      <c r="CS48" s="313"/>
      <c r="CT48" s="313"/>
      <c r="CU48" s="313"/>
      <c r="CV48" s="313"/>
      <c r="CW48" s="313"/>
      <c r="CX48" s="313"/>
      <c r="CY48" s="313"/>
      <c r="CZ48" s="313"/>
      <c r="DA48" s="313"/>
      <c r="DB48" s="313"/>
    </row>
    <row r="49" spans="1:106" s="218" customFormat="1" ht="31.5" customHeight="1" x14ac:dyDescent="0.35">
      <c r="A49" s="216"/>
      <c r="B49" s="217"/>
      <c r="C49" s="239"/>
      <c r="D49" s="217"/>
      <c r="E49" s="217"/>
      <c r="F49" s="217"/>
      <c r="G49" s="232"/>
      <c r="H49" s="314"/>
      <c r="I49" s="314"/>
      <c r="J49" s="314"/>
      <c r="K49" s="314"/>
      <c r="L49" s="233"/>
      <c r="M49" s="234"/>
      <c r="N49" s="235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20"/>
      <c r="Z49" s="220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20"/>
      <c r="AL49" s="220"/>
      <c r="AM49" s="219"/>
      <c r="AN49" s="219"/>
      <c r="AO49" s="430"/>
      <c r="AP49" s="244"/>
      <c r="AQ49" s="245"/>
      <c r="AR49" s="243"/>
      <c r="AS49" s="243"/>
      <c r="AT49" s="246"/>
      <c r="AU49" s="246"/>
      <c r="AV49" s="246"/>
      <c r="AW49" s="246"/>
      <c r="AX49" s="246"/>
      <c r="AY49" s="246"/>
      <c r="AZ49" s="246"/>
      <c r="BA49" s="246"/>
      <c r="BB49" s="246"/>
      <c r="BC49" s="247"/>
      <c r="BD49" s="242"/>
      <c r="BE49" s="248"/>
      <c r="BF49" s="249"/>
      <c r="BG49" s="221"/>
      <c r="BH49" s="221"/>
      <c r="BI49" s="221"/>
      <c r="BJ49" s="221"/>
      <c r="BK49" s="221"/>
      <c r="BL49" s="28"/>
      <c r="BM49" s="313"/>
      <c r="BN49" s="313"/>
      <c r="BO49" s="313"/>
      <c r="BP49" s="313"/>
      <c r="BQ49" s="313"/>
      <c r="BR49" s="313"/>
      <c r="BS49" s="313"/>
      <c r="BT49" s="313"/>
      <c r="BU49" s="313" t="str">
        <f t="shared" si="3"/>
        <v/>
      </c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</row>
    <row r="50" spans="1:106" s="218" customFormat="1" ht="31.5" customHeight="1" x14ac:dyDescent="0.35">
      <c r="A50" s="216"/>
      <c r="B50" s="217"/>
      <c r="C50" s="239"/>
      <c r="D50" s="217"/>
      <c r="E50" s="217"/>
      <c r="F50" s="217"/>
      <c r="G50" s="232"/>
      <c r="H50" s="314"/>
      <c r="I50" s="314"/>
      <c r="J50" s="314"/>
      <c r="K50" s="314"/>
      <c r="L50" s="233"/>
      <c r="M50" s="234"/>
      <c r="N50" s="235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20"/>
      <c r="Z50" s="220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20"/>
      <c r="AL50" s="220"/>
      <c r="AM50" s="219"/>
      <c r="AN50" s="219"/>
      <c r="AO50" s="430"/>
      <c r="AP50" s="244"/>
      <c r="AQ50" s="245"/>
      <c r="AR50" s="243"/>
      <c r="AS50" s="243"/>
      <c r="AT50" s="246"/>
      <c r="AU50" s="246"/>
      <c r="AV50" s="246"/>
      <c r="AW50" s="246"/>
      <c r="AX50" s="246"/>
      <c r="AY50" s="246"/>
      <c r="AZ50" s="246"/>
      <c r="BA50" s="246"/>
      <c r="BB50" s="246"/>
      <c r="BC50" s="247"/>
      <c r="BD50" s="242"/>
      <c r="BE50" s="248"/>
      <c r="BF50" s="249"/>
      <c r="BG50" s="221"/>
      <c r="BH50" s="221"/>
      <c r="BI50" s="221"/>
      <c r="BJ50" s="221"/>
      <c r="BK50" s="221"/>
      <c r="BL50" s="28"/>
      <c r="BM50" s="313"/>
      <c r="BN50" s="313"/>
      <c r="BO50" s="313"/>
      <c r="BP50" s="313"/>
      <c r="BQ50" s="313"/>
      <c r="BR50" s="313"/>
      <c r="BS50" s="313"/>
      <c r="BT50" s="313"/>
      <c r="BU50" s="313" t="str">
        <f t="shared" si="3"/>
        <v/>
      </c>
      <c r="BV50" s="313"/>
      <c r="BW50" s="313"/>
      <c r="BX50" s="313"/>
      <c r="BY50" s="313"/>
      <c r="BZ50" s="313"/>
      <c r="CA50" s="313"/>
      <c r="CB50" s="313"/>
      <c r="CC50" s="313"/>
      <c r="CD50" s="313"/>
      <c r="CE50" s="313"/>
      <c r="CF50" s="313"/>
      <c r="CG50" s="313"/>
      <c r="CH50" s="313"/>
      <c r="CI50" s="313"/>
      <c r="CJ50" s="313"/>
      <c r="CK50" s="313"/>
      <c r="CL50" s="313"/>
      <c r="CM50" s="313"/>
      <c r="CN50" s="313"/>
      <c r="CO50" s="313"/>
      <c r="CP50" s="313"/>
      <c r="CQ50" s="313"/>
      <c r="CR50" s="313"/>
      <c r="CS50" s="313"/>
      <c r="CT50" s="313"/>
      <c r="CU50" s="313"/>
      <c r="CV50" s="313"/>
      <c r="CW50" s="313"/>
      <c r="CX50" s="313"/>
      <c r="CY50" s="313"/>
      <c r="CZ50" s="313"/>
      <c r="DA50" s="313"/>
      <c r="DB50" s="313"/>
    </row>
    <row r="51" spans="1:106" s="218" customFormat="1" ht="31.5" customHeight="1" x14ac:dyDescent="0.35">
      <c r="A51" s="216"/>
      <c r="B51" s="217"/>
      <c r="C51" s="239"/>
      <c r="D51" s="217"/>
      <c r="E51" s="217"/>
      <c r="F51" s="217"/>
      <c r="G51" s="232"/>
      <c r="H51" s="314"/>
      <c r="I51" s="314"/>
      <c r="J51" s="314"/>
      <c r="K51" s="314"/>
      <c r="L51" s="233"/>
      <c r="M51" s="234"/>
      <c r="N51" s="235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20"/>
      <c r="Z51" s="220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20"/>
      <c r="AL51" s="220"/>
      <c r="AM51" s="219"/>
      <c r="AN51" s="219"/>
      <c r="AO51" s="430"/>
      <c r="AP51" s="244"/>
      <c r="AQ51" s="245"/>
      <c r="AR51" s="243"/>
      <c r="AS51" s="243"/>
      <c r="AT51" s="246"/>
      <c r="AU51" s="246"/>
      <c r="AV51" s="246"/>
      <c r="AW51" s="246"/>
      <c r="AX51" s="246"/>
      <c r="AY51" s="246"/>
      <c r="AZ51" s="246"/>
      <c r="BA51" s="246"/>
      <c r="BB51" s="246"/>
      <c r="BC51" s="247"/>
      <c r="BD51" s="242"/>
      <c r="BE51" s="248"/>
      <c r="BF51" s="249"/>
      <c r="BG51" s="221"/>
      <c r="BH51" s="221"/>
      <c r="BI51" s="221"/>
      <c r="BJ51" s="221"/>
      <c r="BK51" s="221"/>
      <c r="BL51" s="28"/>
      <c r="BM51" s="313"/>
      <c r="BN51" s="313"/>
      <c r="BO51" s="313"/>
      <c r="BP51" s="313"/>
      <c r="BQ51" s="313"/>
      <c r="BR51" s="313"/>
      <c r="BS51" s="313"/>
      <c r="BT51" s="313"/>
      <c r="BU51" s="313" t="str">
        <f t="shared" si="3"/>
        <v/>
      </c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</row>
    <row r="52" spans="1:106" s="218" customFormat="1" ht="31.5" customHeight="1" x14ac:dyDescent="0.35">
      <c r="A52" s="216"/>
      <c r="B52" s="217"/>
      <c r="C52" s="239"/>
      <c r="D52" s="217"/>
      <c r="E52" s="217"/>
      <c r="F52" s="217"/>
      <c r="G52" s="232"/>
      <c r="H52" s="314"/>
      <c r="I52" s="314"/>
      <c r="J52" s="314"/>
      <c r="K52" s="314"/>
      <c r="L52" s="233"/>
      <c r="M52" s="234"/>
      <c r="N52" s="235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20"/>
      <c r="Z52" s="220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20"/>
      <c r="AL52" s="220"/>
      <c r="AM52" s="219"/>
      <c r="AN52" s="219"/>
      <c r="AO52" s="430"/>
      <c r="AP52" s="244"/>
      <c r="AQ52" s="245"/>
      <c r="AR52" s="243"/>
      <c r="AS52" s="243"/>
      <c r="AT52" s="246"/>
      <c r="AU52" s="246"/>
      <c r="AV52" s="246"/>
      <c r="AW52" s="246"/>
      <c r="AX52" s="246"/>
      <c r="AY52" s="246"/>
      <c r="AZ52" s="246"/>
      <c r="BA52" s="246"/>
      <c r="BB52" s="246"/>
      <c r="BC52" s="247"/>
      <c r="BD52" s="242"/>
      <c r="BE52" s="248"/>
      <c r="BF52" s="249"/>
      <c r="BG52" s="221"/>
      <c r="BH52" s="221"/>
      <c r="BI52" s="221"/>
      <c r="BJ52" s="221"/>
      <c r="BK52" s="221"/>
      <c r="BL52" s="28"/>
      <c r="BM52" s="313"/>
      <c r="BN52" s="313"/>
      <c r="BO52" s="313"/>
      <c r="BP52" s="313"/>
      <c r="BQ52" s="313"/>
      <c r="BR52" s="313"/>
      <c r="BS52" s="313"/>
      <c r="BT52" s="313"/>
      <c r="BU52" s="313" t="str">
        <f t="shared" si="3"/>
        <v/>
      </c>
      <c r="BV52" s="313"/>
      <c r="BW52" s="313"/>
      <c r="BX52" s="313"/>
      <c r="BY52" s="313"/>
      <c r="BZ52" s="313"/>
      <c r="CA52" s="313"/>
      <c r="CB52" s="313"/>
      <c r="CC52" s="313"/>
      <c r="CD52" s="313"/>
      <c r="CE52" s="313"/>
      <c r="CF52" s="313"/>
      <c r="CG52" s="313"/>
      <c r="CH52" s="313"/>
      <c r="CI52" s="313"/>
      <c r="CJ52" s="313"/>
      <c r="CK52" s="313"/>
      <c r="CL52" s="313"/>
      <c r="CM52" s="313"/>
      <c r="CN52" s="313"/>
      <c r="CO52" s="313"/>
      <c r="CP52" s="313"/>
      <c r="CQ52" s="313"/>
      <c r="CR52" s="313"/>
      <c r="CS52" s="313"/>
      <c r="CT52" s="313"/>
      <c r="CU52" s="313"/>
      <c r="CV52" s="313"/>
      <c r="CW52" s="313"/>
      <c r="CX52" s="313"/>
      <c r="CY52" s="313"/>
      <c r="CZ52" s="313"/>
      <c r="DA52" s="313"/>
      <c r="DB52" s="313"/>
    </row>
    <row r="53" spans="1:106" s="218" customFormat="1" ht="31.5" customHeight="1" x14ac:dyDescent="0.35">
      <c r="A53" s="216"/>
      <c r="B53" s="217"/>
      <c r="C53" s="239"/>
      <c r="D53" s="217"/>
      <c r="E53" s="217"/>
      <c r="F53" s="217"/>
      <c r="G53" s="232"/>
      <c r="H53" s="314"/>
      <c r="I53" s="314"/>
      <c r="J53" s="314"/>
      <c r="K53" s="314"/>
      <c r="L53" s="233"/>
      <c r="M53" s="234"/>
      <c r="N53" s="235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220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20"/>
      <c r="AL53" s="220"/>
      <c r="AM53" s="219"/>
      <c r="AN53" s="219"/>
      <c r="AO53" s="430"/>
      <c r="AP53" s="244"/>
      <c r="AQ53" s="245"/>
      <c r="AR53" s="243"/>
      <c r="AS53" s="243"/>
      <c r="AT53" s="246"/>
      <c r="AU53" s="246"/>
      <c r="AV53" s="246"/>
      <c r="AW53" s="246"/>
      <c r="AX53" s="246"/>
      <c r="AY53" s="246"/>
      <c r="AZ53" s="246"/>
      <c r="BA53" s="246"/>
      <c r="BB53" s="246"/>
      <c r="BC53" s="247"/>
      <c r="BD53" s="242"/>
      <c r="BE53" s="248"/>
      <c r="BF53" s="249"/>
      <c r="BG53" s="221"/>
      <c r="BH53" s="221"/>
      <c r="BI53" s="221"/>
      <c r="BJ53" s="221"/>
      <c r="BK53" s="221"/>
      <c r="BL53" s="28"/>
      <c r="BM53" s="313"/>
      <c r="BN53" s="313"/>
      <c r="BO53" s="313"/>
      <c r="BP53" s="313"/>
      <c r="BQ53" s="313"/>
      <c r="BR53" s="313"/>
      <c r="BS53" s="313"/>
      <c r="BT53" s="313"/>
      <c r="BU53" s="313" t="str">
        <f t="shared" si="3"/>
        <v/>
      </c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</row>
    <row r="54" spans="1:106" s="218" customFormat="1" ht="31.5" customHeight="1" x14ac:dyDescent="0.35">
      <c r="A54" s="216"/>
      <c r="B54" s="217"/>
      <c r="C54" s="239"/>
      <c r="D54" s="217"/>
      <c r="E54" s="217"/>
      <c r="F54" s="217"/>
      <c r="G54" s="232"/>
      <c r="H54" s="314"/>
      <c r="I54" s="314"/>
      <c r="J54" s="314"/>
      <c r="K54" s="314"/>
      <c r="L54" s="233"/>
      <c r="M54" s="234"/>
      <c r="N54" s="235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20"/>
      <c r="Z54" s="220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20"/>
      <c r="AL54" s="220"/>
      <c r="AM54" s="219"/>
      <c r="AN54" s="219"/>
      <c r="AO54" s="430"/>
      <c r="AP54" s="244"/>
      <c r="AQ54" s="245"/>
      <c r="AR54" s="243"/>
      <c r="AS54" s="243"/>
      <c r="AT54" s="246"/>
      <c r="AU54" s="246"/>
      <c r="AV54" s="246"/>
      <c r="AW54" s="246"/>
      <c r="AX54" s="246"/>
      <c r="AY54" s="246"/>
      <c r="AZ54" s="246"/>
      <c r="BA54" s="246"/>
      <c r="BB54" s="246"/>
      <c r="BC54" s="247"/>
      <c r="BD54" s="242"/>
      <c r="BE54" s="248"/>
      <c r="BF54" s="249"/>
      <c r="BG54" s="221"/>
      <c r="BH54" s="221"/>
      <c r="BI54" s="221"/>
      <c r="BJ54" s="221"/>
      <c r="BK54" s="221"/>
      <c r="BL54" s="28"/>
      <c r="BM54" s="313"/>
      <c r="BN54" s="313"/>
      <c r="BO54" s="313"/>
      <c r="BP54" s="313"/>
      <c r="BQ54" s="313"/>
      <c r="BR54" s="313"/>
      <c r="BS54" s="313"/>
      <c r="BT54" s="313"/>
      <c r="BU54" s="313" t="str">
        <f t="shared" si="3"/>
        <v/>
      </c>
      <c r="BV54" s="313"/>
      <c r="BW54" s="313"/>
      <c r="BX54" s="313"/>
      <c r="BY54" s="313"/>
      <c r="BZ54" s="313"/>
      <c r="CA54" s="313"/>
      <c r="CB54" s="313"/>
      <c r="CC54" s="313"/>
      <c r="CD54" s="313"/>
      <c r="CE54" s="313"/>
      <c r="CF54" s="313"/>
      <c r="CG54" s="313"/>
      <c r="CH54" s="313"/>
      <c r="CI54" s="313"/>
      <c r="CJ54" s="313"/>
      <c r="CK54" s="313"/>
      <c r="CL54" s="313"/>
      <c r="CM54" s="313"/>
      <c r="CN54" s="313"/>
      <c r="CO54" s="313"/>
      <c r="CP54" s="313"/>
      <c r="CQ54" s="313"/>
      <c r="CR54" s="313"/>
      <c r="CS54" s="313"/>
      <c r="CT54" s="313"/>
      <c r="CU54" s="313"/>
      <c r="CV54" s="313"/>
      <c r="CW54" s="313"/>
      <c r="CX54" s="313"/>
      <c r="CY54" s="313"/>
      <c r="CZ54" s="313"/>
      <c r="DA54" s="313"/>
      <c r="DB54" s="313"/>
    </row>
    <row r="55" spans="1:106" s="218" customFormat="1" ht="31.5" customHeight="1" x14ac:dyDescent="0.35">
      <c r="A55" s="216"/>
      <c r="B55" s="217"/>
      <c r="C55" s="239"/>
      <c r="D55" s="217"/>
      <c r="E55" s="217"/>
      <c r="F55" s="217"/>
      <c r="G55" s="232"/>
      <c r="H55" s="314"/>
      <c r="I55" s="314"/>
      <c r="J55" s="314"/>
      <c r="K55" s="314"/>
      <c r="L55" s="233"/>
      <c r="M55" s="234"/>
      <c r="N55" s="235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20"/>
      <c r="Z55" s="220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20"/>
      <c r="AL55" s="220"/>
      <c r="AM55" s="219"/>
      <c r="AN55" s="219"/>
      <c r="AO55" s="430"/>
      <c r="AP55" s="244"/>
      <c r="AQ55" s="245"/>
      <c r="AR55" s="243"/>
      <c r="AS55" s="243"/>
      <c r="AT55" s="246"/>
      <c r="AU55" s="246"/>
      <c r="AV55" s="246"/>
      <c r="AW55" s="246"/>
      <c r="AX55" s="246"/>
      <c r="AY55" s="246"/>
      <c r="AZ55" s="246"/>
      <c r="BA55" s="246"/>
      <c r="BB55" s="246"/>
      <c r="BC55" s="247"/>
      <c r="BD55" s="242"/>
      <c r="BE55" s="248"/>
      <c r="BF55" s="249"/>
      <c r="BG55" s="221"/>
      <c r="BH55" s="221"/>
      <c r="BI55" s="221"/>
      <c r="BJ55" s="221"/>
      <c r="BK55" s="221"/>
      <c r="BL55" s="28"/>
      <c r="BM55" s="313"/>
      <c r="BN55" s="313"/>
      <c r="BO55" s="313"/>
      <c r="BP55" s="313"/>
      <c r="BQ55" s="313"/>
      <c r="BR55" s="313"/>
      <c r="BS55" s="313"/>
      <c r="BT55" s="313"/>
      <c r="BU55" s="313" t="str">
        <f t="shared" si="3"/>
        <v/>
      </c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</row>
    <row r="56" spans="1:106" s="218" customFormat="1" ht="31.5" customHeight="1" x14ac:dyDescent="0.35">
      <c r="A56" s="216"/>
      <c r="B56" s="217"/>
      <c r="C56" s="239"/>
      <c r="D56" s="217"/>
      <c r="E56" s="217"/>
      <c r="F56" s="217"/>
      <c r="G56" s="232"/>
      <c r="H56" s="314"/>
      <c r="I56" s="314"/>
      <c r="J56" s="314"/>
      <c r="K56" s="314"/>
      <c r="L56" s="233"/>
      <c r="M56" s="234"/>
      <c r="N56" s="235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20"/>
      <c r="Z56" s="220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20"/>
      <c r="AL56" s="220"/>
      <c r="AM56" s="219"/>
      <c r="AN56" s="219"/>
      <c r="AO56" s="430"/>
      <c r="AP56" s="244"/>
      <c r="AQ56" s="245"/>
      <c r="AR56" s="243"/>
      <c r="AS56" s="243"/>
      <c r="AT56" s="246"/>
      <c r="AU56" s="246"/>
      <c r="AV56" s="246"/>
      <c r="AW56" s="246"/>
      <c r="AX56" s="246"/>
      <c r="AY56" s="246"/>
      <c r="AZ56" s="246"/>
      <c r="BA56" s="246"/>
      <c r="BB56" s="246"/>
      <c r="BC56" s="247"/>
      <c r="BD56" s="242"/>
      <c r="BE56" s="248"/>
      <c r="BF56" s="249"/>
      <c r="BG56" s="221"/>
      <c r="BH56" s="221"/>
      <c r="BI56" s="221"/>
      <c r="BJ56" s="221"/>
      <c r="BK56" s="221"/>
      <c r="BL56" s="28"/>
      <c r="BM56" s="313"/>
      <c r="BN56" s="313"/>
      <c r="BO56" s="313"/>
      <c r="BP56" s="313"/>
      <c r="BQ56" s="313"/>
      <c r="BR56" s="313"/>
      <c r="BS56" s="313"/>
      <c r="BT56" s="313"/>
      <c r="BU56" s="313" t="str">
        <f t="shared" si="3"/>
        <v/>
      </c>
      <c r="BV56" s="313"/>
      <c r="BW56" s="313"/>
      <c r="BX56" s="313"/>
      <c r="BY56" s="313"/>
      <c r="BZ56" s="313"/>
      <c r="CA56" s="313"/>
      <c r="CB56" s="313"/>
      <c r="CC56" s="313"/>
      <c r="CD56" s="313"/>
      <c r="CE56" s="313"/>
      <c r="CF56" s="313"/>
      <c r="CG56" s="313"/>
      <c r="CH56" s="313"/>
      <c r="CI56" s="313"/>
      <c r="CJ56" s="313"/>
      <c r="CK56" s="313"/>
      <c r="CL56" s="313"/>
      <c r="CM56" s="313"/>
      <c r="CN56" s="313"/>
      <c r="CO56" s="313"/>
      <c r="CP56" s="313"/>
      <c r="CQ56" s="313"/>
      <c r="CR56" s="313"/>
      <c r="CS56" s="313"/>
      <c r="CT56" s="313"/>
      <c r="CU56" s="313"/>
      <c r="CV56" s="313"/>
      <c r="CW56" s="313"/>
      <c r="CX56" s="313"/>
      <c r="CY56" s="313"/>
      <c r="CZ56" s="313"/>
      <c r="DA56" s="313"/>
      <c r="DB56" s="313"/>
    </row>
    <row r="57" spans="1:106" s="218" customFormat="1" ht="31.5" customHeight="1" x14ac:dyDescent="0.35">
      <c r="A57" s="216"/>
      <c r="B57" s="217"/>
      <c r="C57" s="239"/>
      <c r="D57" s="217"/>
      <c r="E57" s="217"/>
      <c r="F57" s="217"/>
      <c r="G57" s="232"/>
      <c r="H57" s="314"/>
      <c r="I57" s="314"/>
      <c r="J57" s="314"/>
      <c r="K57" s="314"/>
      <c r="L57" s="233"/>
      <c r="M57" s="234"/>
      <c r="N57" s="235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0"/>
      <c r="Z57" s="220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20"/>
      <c r="AL57" s="220"/>
      <c r="AM57" s="219"/>
      <c r="AN57" s="219"/>
      <c r="AO57" s="430"/>
      <c r="AP57" s="244"/>
      <c r="AQ57" s="245"/>
      <c r="AR57" s="243"/>
      <c r="AS57" s="243"/>
      <c r="AT57" s="246"/>
      <c r="AU57" s="246"/>
      <c r="AV57" s="246"/>
      <c r="AW57" s="246"/>
      <c r="AX57" s="246"/>
      <c r="AY57" s="246"/>
      <c r="AZ57" s="246"/>
      <c r="BA57" s="246"/>
      <c r="BB57" s="246"/>
      <c r="BC57" s="247"/>
      <c r="BD57" s="242"/>
      <c r="BE57" s="248"/>
      <c r="BF57" s="249"/>
      <c r="BG57" s="221"/>
      <c r="BH57" s="221"/>
      <c r="BI57" s="221"/>
      <c r="BJ57" s="221"/>
      <c r="BK57" s="221"/>
      <c r="BL57" s="28"/>
      <c r="BM57" s="313"/>
      <c r="BN57" s="313"/>
      <c r="BO57" s="313"/>
      <c r="BP57" s="313"/>
      <c r="BQ57" s="313"/>
      <c r="BR57" s="313"/>
      <c r="BS57" s="313"/>
      <c r="BT57" s="313"/>
      <c r="BU57" s="313" t="str">
        <f t="shared" si="3"/>
        <v/>
      </c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  <c r="CS57" s="313"/>
      <c r="CT57" s="313"/>
      <c r="CU57" s="313"/>
      <c r="CV57" s="313"/>
      <c r="CW57" s="313"/>
      <c r="CX57" s="313"/>
      <c r="CY57" s="313"/>
      <c r="CZ57" s="313"/>
      <c r="DA57" s="313"/>
      <c r="DB57" s="313"/>
    </row>
    <row r="58" spans="1:106" s="218" customFormat="1" ht="31.5" customHeight="1" x14ac:dyDescent="0.35">
      <c r="A58" s="216"/>
      <c r="B58" s="217"/>
      <c r="C58" s="239"/>
      <c r="D58" s="217"/>
      <c r="E58" s="217"/>
      <c r="F58" s="217"/>
      <c r="G58" s="232"/>
      <c r="H58" s="314"/>
      <c r="I58" s="314"/>
      <c r="J58" s="314"/>
      <c r="K58" s="314"/>
      <c r="L58" s="233"/>
      <c r="M58" s="234"/>
      <c r="N58" s="235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20"/>
      <c r="Z58" s="220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20"/>
      <c r="AL58" s="220"/>
      <c r="AM58" s="219"/>
      <c r="AN58" s="219"/>
      <c r="AO58" s="430"/>
      <c r="AP58" s="244"/>
      <c r="AQ58" s="245"/>
      <c r="AR58" s="243"/>
      <c r="AS58" s="243"/>
      <c r="AT58" s="246"/>
      <c r="AU58" s="246"/>
      <c r="AV58" s="246"/>
      <c r="AW58" s="246"/>
      <c r="AX58" s="246"/>
      <c r="AY58" s="246"/>
      <c r="AZ58" s="246"/>
      <c r="BA58" s="246"/>
      <c r="BB58" s="246"/>
      <c r="BC58" s="247"/>
      <c r="BD58" s="242"/>
      <c r="BE58" s="248"/>
      <c r="BF58" s="249"/>
      <c r="BG58" s="221"/>
      <c r="BH58" s="221"/>
      <c r="BI58" s="221"/>
      <c r="BJ58" s="221"/>
      <c r="BK58" s="221"/>
      <c r="BL58" s="28"/>
      <c r="BM58" s="313"/>
      <c r="BN58" s="313"/>
      <c r="BO58" s="313"/>
      <c r="BP58" s="313"/>
      <c r="BQ58" s="313"/>
      <c r="BR58" s="313"/>
      <c r="BS58" s="313"/>
      <c r="BT58" s="313"/>
      <c r="BU58" s="313" t="str">
        <f t="shared" si="3"/>
        <v/>
      </c>
      <c r="BV58" s="313"/>
      <c r="BW58" s="313"/>
      <c r="BX58" s="313"/>
      <c r="BY58" s="313"/>
      <c r="BZ58" s="313"/>
      <c r="CA58" s="313"/>
      <c r="CB58" s="313"/>
      <c r="CC58" s="313"/>
      <c r="CD58" s="313"/>
      <c r="CE58" s="313"/>
      <c r="CF58" s="313"/>
      <c r="CG58" s="313"/>
      <c r="CH58" s="313"/>
      <c r="CI58" s="313"/>
      <c r="CJ58" s="313"/>
      <c r="CK58" s="313"/>
      <c r="CL58" s="313"/>
      <c r="CM58" s="313"/>
      <c r="CN58" s="313"/>
      <c r="CO58" s="313"/>
      <c r="CP58" s="313"/>
      <c r="CQ58" s="313"/>
      <c r="CR58" s="313"/>
      <c r="CS58" s="313"/>
      <c r="CT58" s="313"/>
      <c r="CU58" s="313"/>
      <c r="CV58" s="313"/>
      <c r="CW58" s="313"/>
      <c r="CX58" s="313"/>
      <c r="CY58" s="313"/>
      <c r="CZ58" s="313"/>
      <c r="DA58" s="313"/>
      <c r="DB58" s="313"/>
    </row>
    <row r="59" spans="1:106" s="218" customFormat="1" ht="31.5" customHeight="1" x14ac:dyDescent="0.35">
      <c r="A59" s="216"/>
      <c r="B59" s="217"/>
      <c r="C59" s="239"/>
      <c r="D59" s="217"/>
      <c r="E59" s="217"/>
      <c r="F59" s="217"/>
      <c r="G59" s="232"/>
      <c r="H59" s="314"/>
      <c r="I59" s="314"/>
      <c r="J59" s="314"/>
      <c r="K59" s="314"/>
      <c r="L59" s="233"/>
      <c r="M59" s="234"/>
      <c r="N59" s="235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20"/>
      <c r="Z59" s="220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20"/>
      <c r="AL59" s="220"/>
      <c r="AM59" s="219"/>
      <c r="AN59" s="219"/>
      <c r="AO59" s="430"/>
      <c r="AP59" s="244"/>
      <c r="AQ59" s="245"/>
      <c r="AR59" s="243"/>
      <c r="AS59" s="243"/>
      <c r="AT59" s="246"/>
      <c r="AU59" s="246"/>
      <c r="AV59" s="246"/>
      <c r="AW59" s="246"/>
      <c r="AX59" s="246"/>
      <c r="AY59" s="246"/>
      <c r="AZ59" s="246"/>
      <c r="BA59" s="246"/>
      <c r="BB59" s="246"/>
      <c r="BC59" s="247"/>
      <c r="BD59" s="242"/>
      <c r="BE59" s="248"/>
      <c r="BF59" s="249"/>
      <c r="BG59" s="221"/>
      <c r="BH59" s="221"/>
      <c r="BI59" s="221"/>
      <c r="BJ59" s="221"/>
      <c r="BK59" s="221"/>
      <c r="BL59" s="28"/>
      <c r="BM59" s="313"/>
      <c r="BN59" s="313"/>
      <c r="BO59" s="313"/>
      <c r="BP59" s="313"/>
      <c r="BQ59" s="313"/>
      <c r="BR59" s="313"/>
      <c r="BS59" s="313"/>
      <c r="BT59" s="313"/>
      <c r="BU59" s="313" t="str">
        <f t="shared" si="3"/>
        <v/>
      </c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  <c r="CS59" s="313"/>
      <c r="CT59" s="313"/>
      <c r="CU59" s="313"/>
      <c r="CV59" s="313"/>
      <c r="CW59" s="313"/>
      <c r="CX59" s="313"/>
      <c r="CY59" s="313"/>
      <c r="CZ59" s="313"/>
      <c r="DA59" s="313"/>
      <c r="DB59" s="313"/>
    </row>
    <row r="60" spans="1:106" s="218" customFormat="1" ht="31.5" customHeight="1" x14ac:dyDescent="0.35">
      <c r="A60" s="216"/>
      <c r="B60" s="217"/>
      <c r="C60" s="239"/>
      <c r="D60" s="217"/>
      <c r="E60" s="217"/>
      <c r="F60" s="217"/>
      <c r="G60" s="232"/>
      <c r="H60" s="314"/>
      <c r="I60" s="314"/>
      <c r="J60" s="314"/>
      <c r="K60" s="314"/>
      <c r="L60" s="233"/>
      <c r="M60" s="234"/>
      <c r="N60" s="235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20"/>
      <c r="Z60" s="220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20"/>
      <c r="AL60" s="220"/>
      <c r="AM60" s="219"/>
      <c r="AN60" s="219"/>
      <c r="AO60" s="430"/>
      <c r="AP60" s="244"/>
      <c r="AQ60" s="245"/>
      <c r="AR60" s="243"/>
      <c r="AS60" s="243"/>
      <c r="AT60" s="246"/>
      <c r="AU60" s="246"/>
      <c r="AV60" s="246"/>
      <c r="AW60" s="246"/>
      <c r="AX60" s="246"/>
      <c r="AY60" s="246"/>
      <c r="AZ60" s="246"/>
      <c r="BA60" s="246"/>
      <c r="BB60" s="246"/>
      <c r="BC60" s="247"/>
      <c r="BD60" s="242"/>
      <c r="BE60" s="248"/>
      <c r="BF60" s="249"/>
      <c r="BG60" s="221"/>
      <c r="BH60" s="221"/>
      <c r="BI60" s="221"/>
      <c r="BJ60" s="221"/>
      <c r="BK60" s="221"/>
      <c r="BL60" s="28"/>
      <c r="BM60" s="313"/>
      <c r="BN60" s="313"/>
      <c r="BO60" s="313"/>
      <c r="BP60" s="313"/>
      <c r="BQ60" s="313"/>
      <c r="BR60" s="313"/>
      <c r="BS60" s="313"/>
      <c r="BT60" s="313"/>
      <c r="BU60" s="313" t="str">
        <f t="shared" si="3"/>
        <v/>
      </c>
      <c r="BV60" s="313"/>
      <c r="BW60" s="313"/>
      <c r="BX60" s="313"/>
      <c r="BY60" s="313"/>
      <c r="BZ60" s="313"/>
      <c r="CA60" s="313"/>
      <c r="CB60" s="313"/>
      <c r="CC60" s="313"/>
      <c r="CD60" s="313"/>
      <c r="CE60" s="313"/>
      <c r="CF60" s="313"/>
      <c r="CG60" s="313"/>
      <c r="CH60" s="313"/>
      <c r="CI60" s="313"/>
      <c r="CJ60" s="313"/>
      <c r="CK60" s="313"/>
      <c r="CL60" s="313"/>
      <c r="CM60" s="313"/>
      <c r="CN60" s="313"/>
      <c r="CO60" s="313"/>
      <c r="CP60" s="313"/>
      <c r="CQ60" s="313"/>
      <c r="CR60" s="313"/>
      <c r="CS60" s="313"/>
      <c r="CT60" s="313"/>
      <c r="CU60" s="313"/>
      <c r="CV60" s="313"/>
      <c r="CW60" s="313"/>
      <c r="CX60" s="313"/>
      <c r="CY60" s="313"/>
      <c r="CZ60" s="313"/>
      <c r="DA60" s="313"/>
      <c r="DB60" s="313"/>
    </row>
    <row r="61" spans="1:106" s="218" customFormat="1" ht="31.5" customHeight="1" x14ac:dyDescent="0.35">
      <c r="A61" s="216"/>
      <c r="B61" s="217"/>
      <c r="C61" s="239"/>
      <c r="D61" s="217"/>
      <c r="E61" s="217"/>
      <c r="F61" s="217"/>
      <c r="G61" s="232"/>
      <c r="H61" s="314"/>
      <c r="I61" s="314"/>
      <c r="J61" s="314"/>
      <c r="K61" s="314"/>
      <c r="L61" s="233"/>
      <c r="M61" s="234"/>
      <c r="N61" s="235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20"/>
      <c r="Z61" s="220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20"/>
      <c r="AL61" s="220"/>
      <c r="AM61" s="219"/>
      <c r="AN61" s="219"/>
      <c r="AO61" s="430"/>
      <c r="AP61" s="244"/>
      <c r="AQ61" s="245"/>
      <c r="AR61" s="243"/>
      <c r="AS61" s="243"/>
      <c r="AT61" s="246"/>
      <c r="AU61" s="246"/>
      <c r="AV61" s="246"/>
      <c r="AW61" s="246"/>
      <c r="AX61" s="246"/>
      <c r="AY61" s="246"/>
      <c r="AZ61" s="246"/>
      <c r="BA61" s="246"/>
      <c r="BB61" s="246"/>
      <c r="BC61" s="247"/>
      <c r="BD61" s="242"/>
      <c r="BE61" s="248"/>
      <c r="BF61" s="249"/>
      <c r="BG61" s="221"/>
      <c r="BH61" s="221"/>
      <c r="BI61" s="221"/>
      <c r="BJ61" s="221"/>
      <c r="BK61" s="221"/>
      <c r="BL61" s="28"/>
      <c r="BM61" s="313"/>
      <c r="BN61" s="313"/>
      <c r="BO61" s="313"/>
      <c r="BP61" s="313"/>
      <c r="BQ61" s="313"/>
      <c r="BR61" s="313"/>
      <c r="BS61" s="313"/>
      <c r="BT61" s="313"/>
      <c r="BU61" s="313" t="str">
        <f t="shared" si="3"/>
        <v/>
      </c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</row>
    <row r="62" spans="1:106" s="218" customFormat="1" ht="31.5" customHeight="1" x14ac:dyDescent="0.35">
      <c r="A62" s="216"/>
      <c r="B62" s="217"/>
      <c r="C62" s="239"/>
      <c r="D62" s="217"/>
      <c r="E62" s="217"/>
      <c r="F62" s="217"/>
      <c r="G62" s="232"/>
      <c r="H62" s="314"/>
      <c r="I62" s="314"/>
      <c r="J62" s="314"/>
      <c r="K62" s="314"/>
      <c r="L62" s="233"/>
      <c r="M62" s="234"/>
      <c r="N62" s="235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20"/>
      <c r="Z62" s="220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20"/>
      <c r="AL62" s="220"/>
      <c r="AM62" s="219"/>
      <c r="AN62" s="219"/>
      <c r="AO62" s="430"/>
      <c r="AP62" s="244"/>
      <c r="AQ62" s="245"/>
      <c r="AR62" s="243"/>
      <c r="AS62" s="243"/>
      <c r="AT62" s="246"/>
      <c r="AU62" s="246"/>
      <c r="AV62" s="246"/>
      <c r="AW62" s="246"/>
      <c r="AX62" s="246"/>
      <c r="AY62" s="246"/>
      <c r="AZ62" s="246"/>
      <c r="BA62" s="246"/>
      <c r="BB62" s="246"/>
      <c r="BC62" s="247"/>
      <c r="BD62" s="242"/>
      <c r="BE62" s="248"/>
      <c r="BF62" s="249"/>
      <c r="BG62" s="221"/>
      <c r="BH62" s="221"/>
      <c r="BI62" s="221"/>
      <c r="BJ62" s="221"/>
      <c r="BK62" s="221"/>
      <c r="BL62" s="28"/>
      <c r="BM62" s="313"/>
      <c r="BN62" s="313"/>
      <c r="BO62" s="313"/>
      <c r="BP62" s="313"/>
      <c r="BQ62" s="313"/>
      <c r="BR62" s="313"/>
      <c r="BS62" s="313"/>
      <c r="BT62" s="313"/>
      <c r="BU62" s="313" t="str">
        <f t="shared" si="3"/>
        <v/>
      </c>
      <c r="BV62" s="313"/>
      <c r="BW62" s="313"/>
      <c r="BX62" s="313"/>
      <c r="BY62" s="313"/>
      <c r="BZ62" s="313"/>
      <c r="CA62" s="313"/>
      <c r="CB62" s="313"/>
      <c r="CC62" s="313"/>
      <c r="CD62" s="313"/>
      <c r="CE62" s="313"/>
      <c r="CF62" s="313"/>
      <c r="CG62" s="313"/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CS62" s="313"/>
      <c r="CT62" s="313"/>
      <c r="CU62" s="313"/>
      <c r="CV62" s="313"/>
      <c r="CW62" s="313"/>
      <c r="CX62" s="313"/>
      <c r="CY62" s="313"/>
      <c r="CZ62" s="313"/>
      <c r="DA62" s="313"/>
      <c r="DB62" s="313"/>
    </row>
    <row r="63" spans="1:106" s="218" customFormat="1" ht="31.5" customHeight="1" x14ac:dyDescent="0.35">
      <c r="A63" s="216"/>
      <c r="B63" s="217"/>
      <c r="C63" s="239"/>
      <c r="D63" s="217"/>
      <c r="E63" s="217"/>
      <c r="F63" s="217"/>
      <c r="G63" s="232"/>
      <c r="H63" s="314"/>
      <c r="I63" s="314"/>
      <c r="J63" s="314"/>
      <c r="K63" s="314"/>
      <c r="L63" s="233"/>
      <c r="M63" s="234"/>
      <c r="N63" s="235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220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20"/>
      <c r="AL63" s="220"/>
      <c r="AM63" s="219"/>
      <c r="AN63" s="219"/>
      <c r="AO63" s="430"/>
      <c r="AP63" s="244"/>
      <c r="AQ63" s="245"/>
      <c r="AR63" s="243"/>
      <c r="AS63" s="243"/>
      <c r="AT63" s="246"/>
      <c r="AU63" s="246"/>
      <c r="AV63" s="246"/>
      <c r="AW63" s="246"/>
      <c r="AX63" s="246"/>
      <c r="AY63" s="246"/>
      <c r="AZ63" s="246"/>
      <c r="BA63" s="246"/>
      <c r="BB63" s="246"/>
      <c r="BC63" s="247"/>
      <c r="BD63" s="242"/>
      <c r="BE63" s="248"/>
      <c r="BF63" s="249"/>
      <c r="BG63" s="221"/>
      <c r="BH63" s="221"/>
      <c r="BI63" s="221"/>
      <c r="BJ63" s="221"/>
      <c r="BK63" s="221"/>
      <c r="BL63" s="28"/>
      <c r="BM63" s="313"/>
      <c r="BN63" s="313"/>
      <c r="BO63" s="313"/>
      <c r="BP63" s="313"/>
      <c r="BQ63" s="313"/>
      <c r="BR63" s="313"/>
      <c r="BS63" s="313"/>
      <c r="BT63" s="313"/>
      <c r="BU63" s="313" t="str">
        <f t="shared" si="3"/>
        <v/>
      </c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  <c r="CS63" s="313"/>
      <c r="CT63" s="313"/>
      <c r="CU63" s="313"/>
      <c r="CV63" s="313"/>
      <c r="CW63" s="313"/>
      <c r="CX63" s="313"/>
      <c r="CY63" s="313"/>
      <c r="CZ63" s="313"/>
      <c r="DA63" s="313"/>
      <c r="DB63" s="313"/>
    </row>
    <row r="64" spans="1:106" s="218" customFormat="1" ht="31.5" customHeight="1" x14ac:dyDescent="0.35">
      <c r="A64" s="216"/>
      <c r="B64" s="217"/>
      <c r="C64" s="239"/>
      <c r="D64" s="217"/>
      <c r="E64" s="217"/>
      <c r="F64" s="217"/>
      <c r="G64" s="232"/>
      <c r="H64" s="314"/>
      <c r="I64" s="314"/>
      <c r="J64" s="314"/>
      <c r="K64" s="314"/>
      <c r="L64" s="233"/>
      <c r="M64" s="234"/>
      <c r="N64" s="235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20"/>
      <c r="Z64" s="220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20"/>
      <c r="AL64" s="220"/>
      <c r="AM64" s="219"/>
      <c r="AN64" s="219"/>
      <c r="AO64" s="430"/>
      <c r="AP64" s="244"/>
      <c r="AQ64" s="245"/>
      <c r="AR64" s="243"/>
      <c r="AS64" s="243"/>
      <c r="AT64" s="246"/>
      <c r="AU64" s="246"/>
      <c r="AV64" s="246"/>
      <c r="AW64" s="246"/>
      <c r="AX64" s="246"/>
      <c r="AY64" s="246"/>
      <c r="AZ64" s="246"/>
      <c r="BA64" s="246"/>
      <c r="BB64" s="246"/>
      <c r="BC64" s="247"/>
      <c r="BD64" s="242"/>
      <c r="BE64" s="248"/>
      <c r="BF64" s="249"/>
      <c r="BG64" s="221"/>
      <c r="BH64" s="221"/>
      <c r="BI64" s="221"/>
      <c r="BJ64" s="221"/>
      <c r="BK64" s="221"/>
      <c r="BL64" s="28"/>
      <c r="BM64" s="313"/>
      <c r="BN64" s="313"/>
      <c r="BO64" s="313"/>
      <c r="BP64" s="313"/>
      <c r="BQ64" s="313"/>
      <c r="BR64" s="313"/>
      <c r="BS64" s="313"/>
      <c r="BT64" s="313"/>
      <c r="BU64" s="313" t="str">
        <f t="shared" si="3"/>
        <v/>
      </c>
      <c r="BV64" s="313"/>
      <c r="BW64" s="313"/>
      <c r="BX64" s="313"/>
      <c r="BY64" s="313"/>
      <c r="BZ64" s="313"/>
      <c r="CA64" s="313"/>
      <c r="CB64" s="313"/>
      <c r="CC64" s="313"/>
      <c r="CD64" s="313"/>
      <c r="CE64" s="313"/>
      <c r="CF64" s="313"/>
      <c r="CG64" s="313"/>
      <c r="CH64" s="313"/>
      <c r="CI64" s="313"/>
      <c r="CJ64" s="313"/>
      <c r="CK64" s="313"/>
      <c r="CL64" s="313"/>
      <c r="CM64" s="313"/>
      <c r="CN64" s="313"/>
      <c r="CO64" s="313"/>
      <c r="CP64" s="313"/>
      <c r="CQ64" s="313"/>
      <c r="CR64" s="313"/>
      <c r="CS64" s="313"/>
      <c r="CT64" s="313"/>
      <c r="CU64" s="313"/>
      <c r="CV64" s="313"/>
      <c r="CW64" s="313"/>
      <c r="CX64" s="313"/>
      <c r="CY64" s="313"/>
      <c r="CZ64" s="313"/>
      <c r="DA64" s="313"/>
      <c r="DB64" s="313"/>
    </row>
    <row r="65" spans="1:106" s="218" customFormat="1" ht="31.5" customHeight="1" x14ac:dyDescent="0.35">
      <c r="A65" s="216"/>
      <c r="B65" s="217"/>
      <c r="C65" s="239"/>
      <c r="D65" s="217"/>
      <c r="E65" s="217"/>
      <c r="F65" s="217"/>
      <c r="G65" s="232"/>
      <c r="H65" s="314"/>
      <c r="I65" s="314"/>
      <c r="J65" s="314"/>
      <c r="K65" s="314"/>
      <c r="L65" s="233"/>
      <c r="M65" s="234"/>
      <c r="N65" s="235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20"/>
      <c r="Z65" s="220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20"/>
      <c r="AL65" s="220"/>
      <c r="AM65" s="219"/>
      <c r="AN65" s="219"/>
      <c r="AO65" s="430"/>
      <c r="AP65" s="244"/>
      <c r="AQ65" s="245"/>
      <c r="AR65" s="243"/>
      <c r="AS65" s="243"/>
      <c r="AT65" s="246"/>
      <c r="AU65" s="246"/>
      <c r="AV65" s="246"/>
      <c r="AW65" s="246"/>
      <c r="AX65" s="246"/>
      <c r="AY65" s="246"/>
      <c r="AZ65" s="246"/>
      <c r="BA65" s="246"/>
      <c r="BB65" s="246"/>
      <c r="BC65" s="247"/>
      <c r="BD65" s="242"/>
      <c r="BE65" s="248"/>
      <c r="BF65" s="249"/>
      <c r="BG65" s="221"/>
      <c r="BH65" s="221"/>
      <c r="BI65" s="221"/>
      <c r="BJ65" s="221"/>
      <c r="BK65" s="221"/>
      <c r="BL65" s="28"/>
      <c r="BM65" s="313"/>
      <c r="BN65" s="313"/>
      <c r="BO65" s="313"/>
      <c r="BP65" s="313"/>
      <c r="BQ65" s="313"/>
      <c r="BR65" s="313"/>
      <c r="BS65" s="313"/>
      <c r="BT65" s="313"/>
      <c r="BU65" s="313" t="str">
        <f t="shared" si="3"/>
        <v/>
      </c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  <c r="CS65" s="313"/>
      <c r="CT65" s="313"/>
      <c r="CU65" s="313"/>
      <c r="CV65" s="313"/>
      <c r="CW65" s="313"/>
      <c r="CX65" s="313"/>
      <c r="CY65" s="313"/>
      <c r="CZ65" s="313"/>
      <c r="DA65" s="313"/>
      <c r="DB65" s="313"/>
    </row>
    <row r="66" spans="1:106" s="218" customFormat="1" ht="31.5" customHeight="1" x14ac:dyDescent="0.35">
      <c r="A66" s="216"/>
      <c r="B66" s="217"/>
      <c r="C66" s="239"/>
      <c r="D66" s="217"/>
      <c r="E66" s="217"/>
      <c r="F66" s="217"/>
      <c r="G66" s="232"/>
      <c r="H66" s="314"/>
      <c r="I66" s="314"/>
      <c r="J66" s="314"/>
      <c r="K66" s="314"/>
      <c r="L66" s="233"/>
      <c r="M66" s="234"/>
      <c r="N66" s="235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20"/>
      <c r="Z66" s="220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20"/>
      <c r="AL66" s="220"/>
      <c r="AM66" s="219"/>
      <c r="AN66" s="219"/>
      <c r="AO66" s="430"/>
      <c r="AP66" s="244"/>
      <c r="AQ66" s="245"/>
      <c r="AR66" s="243"/>
      <c r="AS66" s="243"/>
      <c r="AT66" s="246"/>
      <c r="AU66" s="246"/>
      <c r="AV66" s="246"/>
      <c r="AW66" s="246"/>
      <c r="AX66" s="246"/>
      <c r="AY66" s="246"/>
      <c r="AZ66" s="246"/>
      <c r="BA66" s="246"/>
      <c r="BB66" s="246"/>
      <c r="BC66" s="247"/>
      <c r="BD66" s="242"/>
      <c r="BE66" s="248"/>
      <c r="BF66" s="249"/>
      <c r="BG66" s="221"/>
      <c r="BH66" s="221"/>
      <c r="BI66" s="221"/>
      <c r="BJ66" s="221"/>
      <c r="BK66" s="221"/>
      <c r="BL66" s="28"/>
      <c r="BM66" s="313"/>
      <c r="BN66" s="313"/>
      <c r="BO66" s="313"/>
      <c r="BP66" s="313"/>
      <c r="BQ66" s="313"/>
      <c r="BR66" s="313"/>
      <c r="BS66" s="313"/>
      <c r="BT66" s="313"/>
      <c r="BU66" s="313" t="str">
        <f t="shared" si="3"/>
        <v/>
      </c>
      <c r="BV66" s="313"/>
      <c r="BW66" s="313"/>
      <c r="BX66" s="313"/>
      <c r="BY66" s="313"/>
      <c r="BZ66" s="313"/>
      <c r="CA66" s="313"/>
      <c r="CB66" s="313"/>
      <c r="CC66" s="313"/>
      <c r="CD66" s="313"/>
      <c r="CE66" s="313"/>
      <c r="CF66" s="313"/>
      <c r="CG66" s="313"/>
      <c r="CH66" s="313"/>
      <c r="CI66" s="313"/>
      <c r="CJ66" s="313"/>
      <c r="CK66" s="313"/>
      <c r="CL66" s="313"/>
      <c r="CM66" s="313"/>
      <c r="CN66" s="313"/>
      <c r="CO66" s="313"/>
      <c r="CP66" s="313"/>
      <c r="CQ66" s="313"/>
      <c r="CR66" s="313"/>
      <c r="CS66" s="313"/>
      <c r="CT66" s="313"/>
      <c r="CU66" s="313"/>
      <c r="CV66" s="313"/>
      <c r="CW66" s="313"/>
      <c r="CX66" s="313"/>
      <c r="CY66" s="313"/>
      <c r="CZ66" s="313"/>
      <c r="DA66" s="313"/>
      <c r="DB66" s="313"/>
    </row>
    <row r="67" spans="1:106" s="218" customFormat="1" ht="31.5" customHeight="1" x14ac:dyDescent="0.35">
      <c r="A67" s="216"/>
      <c r="B67" s="217"/>
      <c r="C67" s="239"/>
      <c r="D67" s="217"/>
      <c r="E67" s="217"/>
      <c r="F67" s="217"/>
      <c r="G67" s="232"/>
      <c r="H67" s="314"/>
      <c r="I67" s="314"/>
      <c r="J67" s="314"/>
      <c r="K67" s="314"/>
      <c r="L67" s="233"/>
      <c r="M67" s="234"/>
      <c r="N67" s="235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20"/>
      <c r="Z67" s="220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20"/>
      <c r="AL67" s="220"/>
      <c r="AM67" s="219"/>
      <c r="AN67" s="219"/>
      <c r="AO67" s="430"/>
      <c r="AP67" s="244"/>
      <c r="AQ67" s="245"/>
      <c r="AR67" s="243"/>
      <c r="AS67" s="243"/>
      <c r="AT67" s="246"/>
      <c r="AU67" s="246"/>
      <c r="AV67" s="246"/>
      <c r="AW67" s="246"/>
      <c r="AX67" s="246"/>
      <c r="AY67" s="246"/>
      <c r="AZ67" s="246"/>
      <c r="BA67" s="246"/>
      <c r="BB67" s="246"/>
      <c r="BC67" s="247"/>
      <c r="BD67" s="242"/>
      <c r="BE67" s="248"/>
      <c r="BF67" s="249"/>
      <c r="BG67" s="221"/>
      <c r="BH67" s="221"/>
      <c r="BI67" s="221"/>
      <c r="BJ67" s="221"/>
      <c r="BK67" s="221"/>
      <c r="BL67" s="28"/>
      <c r="BM67" s="313"/>
      <c r="BN67" s="313"/>
      <c r="BO67" s="313"/>
      <c r="BP67" s="313"/>
      <c r="BQ67" s="313"/>
      <c r="BR67" s="313"/>
      <c r="BS67" s="313"/>
      <c r="BT67" s="313"/>
      <c r="BU67" s="313" t="str">
        <f t="shared" si="3"/>
        <v/>
      </c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  <c r="CS67" s="313"/>
      <c r="CT67" s="313"/>
      <c r="CU67" s="313"/>
      <c r="CV67" s="313"/>
      <c r="CW67" s="313"/>
      <c r="CX67" s="313"/>
      <c r="CY67" s="313"/>
      <c r="CZ67" s="313"/>
      <c r="DA67" s="313"/>
      <c r="DB67" s="313"/>
    </row>
    <row r="68" spans="1:106" s="218" customFormat="1" ht="31.5" customHeight="1" x14ac:dyDescent="0.35">
      <c r="A68" s="216"/>
      <c r="B68" s="217"/>
      <c r="C68" s="239"/>
      <c r="D68" s="217"/>
      <c r="E68" s="217"/>
      <c r="F68" s="217"/>
      <c r="G68" s="232"/>
      <c r="H68" s="314"/>
      <c r="I68" s="314"/>
      <c r="J68" s="314"/>
      <c r="K68" s="314"/>
      <c r="L68" s="233"/>
      <c r="M68" s="234"/>
      <c r="N68" s="235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20"/>
      <c r="Z68" s="220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20"/>
      <c r="AL68" s="220"/>
      <c r="AM68" s="219"/>
      <c r="AN68" s="219"/>
      <c r="AO68" s="430"/>
      <c r="AP68" s="244"/>
      <c r="AQ68" s="245"/>
      <c r="AR68" s="243"/>
      <c r="AS68" s="243"/>
      <c r="AT68" s="246"/>
      <c r="AU68" s="246"/>
      <c r="AV68" s="246"/>
      <c r="AW68" s="246"/>
      <c r="AX68" s="246"/>
      <c r="AY68" s="246"/>
      <c r="AZ68" s="246"/>
      <c r="BA68" s="246"/>
      <c r="BB68" s="246"/>
      <c r="BC68" s="247"/>
      <c r="BD68" s="242"/>
      <c r="BE68" s="248"/>
      <c r="BF68" s="249"/>
      <c r="BG68" s="221"/>
      <c r="BH68" s="221"/>
      <c r="BI68" s="221"/>
      <c r="BJ68" s="221"/>
      <c r="BK68" s="221"/>
      <c r="BL68" s="28"/>
      <c r="BM68" s="313"/>
      <c r="BN68" s="313"/>
      <c r="BO68" s="313"/>
      <c r="BP68" s="313"/>
      <c r="BQ68" s="313"/>
      <c r="BR68" s="313"/>
      <c r="BS68" s="313"/>
      <c r="BT68" s="313"/>
      <c r="BU68" s="313" t="str">
        <f t="shared" si="3"/>
        <v/>
      </c>
      <c r="BV68" s="313"/>
      <c r="BW68" s="313"/>
      <c r="BX68" s="313"/>
      <c r="BY68" s="313"/>
      <c r="BZ68" s="313"/>
      <c r="CA68" s="313"/>
      <c r="CB68" s="313"/>
      <c r="CC68" s="313"/>
      <c r="CD68" s="313"/>
      <c r="CE68" s="313"/>
      <c r="CF68" s="313"/>
      <c r="CG68" s="313"/>
      <c r="CH68" s="313"/>
      <c r="CI68" s="313"/>
      <c r="CJ68" s="313"/>
      <c r="CK68" s="313"/>
      <c r="CL68" s="313"/>
      <c r="CM68" s="313"/>
      <c r="CN68" s="313"/>
      <c r="CO68" s="313"/>
      <c r="CP68" s="313"/>
      <c r="CQ68" s="313"/>
      <c r="CR68" s="313"/>
      <c r="CS68" s="313"/>
      <c r="CT68" s="313"/>
      <c r="CU68" s="313"/>
      <c r="CV68" s="313"/>
      <c r="CW68" s="313"/>
      <c r="CX68" s="313"/>
      <c r="CY68" s="313"/>
      <c r="CZ68" s="313"/>
      <c r="DA68" s="313"/>
      <c r="DB68" s="313"/>
    </row>
    <row r="69" spans="1:106" s="218" customFormat="1" ht="31.5" customHeight="1" x14ac:dyDescent="0.35">
      <c r="A69" s="216"/>
      <c r="B69" s="217"/>
      <c r="C69" s="239"/>
      <c r="D69" s="217"/>
      <c r="E69" s="217"/>
      <c r="F69" s="217"/>
      <c r="G69" s="232"/>
      <c r="H69" s="314"/>
      <c r="I69" s="314"/>
      <c r="J69" s="314"/>
      <c r="K69" s="314"/>
      <c r="L69" s="233"/>
      <c r="M69" s="234"/>
      <c r="N69" s="235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20"/>
      <c r="Z69" s="220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20"/>
      <c r="AL69" s="220"/>
      <c r="AM69" s="219"/>
      <c r="AN69" s="219"/>
      <c r="AO69" s="430"/>
      <c r="AP69" s="244"/>
      <c r="AQ69" s="245"/>
      <c r="AR69" s="243"/>
      <c r="AS69" s="243"/>
      <c r="AT69" s="246"/>
      <c r="AU69" s="246"/>
      <c r="AV69" s="246"/>
      <c r="AW69" s="246"/>
      <c r="AX69" s="246"/>
      <c r="AY69" s="246"/>
      <c r="AZ69" s="246"/>
      <c r="BA69" s="246"/>
      <c r="BB69" s="246"/>
      <c r="BC69" s="247"/>
      <c r="BD69" s="242"/>
      <c r="BE69" s="248"/>
      <c r="BF69" s="249"/>
      <c r="BG69" s="221"/>
      <c r="BH69" s="221"/>
      <c r="BI69" s="221"/>
      <c r="BJ69" s="221"/>
      <c r="BK69" s="221"/>
      <c r="BL69" s="28"/>
      <c r="BM69" s="313"/>
      <c r="BN69" s="313"/>
      <c r="BO69" s="313"/>
      <c r="BP69" s="313"/>
      <c r="BQ69" s="313"/>
      <c r="BR69" s="313"/>
      <c r="BS69" s="313"/>
      <c r="BT69" s="313"/>
      <c r="BU69" s="313" t="str">
        <f t="shared" ref="BU69:BU132" si="4">IFERROR(ROUND(STDEV(AN69,L69),1),"")</f>
        <v/>
      </c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  <c r="CS69" s="313"/>
      <c r="CT69" s="313"/>
      <c r="CU69" s="313"/>
      <c r="CV69" s="313"/>
      <c r="CW69" s="313"/>
      <c r="CX69" s="313"/>
      <c r="CY69" s="313"/>
      <c r="CZ69" s="313"/>
      <c r="DA69" s="313"/>
      <c r="DB69" s="313"/>
    </row>
    <row r="70" spans="1:106" s="218" customFormat="1" ht="31.5" customHeight="1" x14ac:dyDescent="0.35">
      <c r="A70" s="216"/>
      <c r="B70" s="217"/>
      <c r="C70" s="239"/>
      <c r="D70" s="217"/>
      <c r="E70" s="217"/>
      <c r="F70" s="217"/>
      <c r="G70" s="232"/>
      <c r="H70" s="314"/>
      <c r="I70" s="314"/>
      <c r="J70" s="314"/>
      <c r="K70" s="314"/>
      <c r="L70" s="233"/>
      <c r="M70" s="234"/>
      <c r="N70" s="235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20"/>
      <c r="Z70" s="220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20"/>
      <c r="AL70" s="220"/>
      <c r="AM70" s="219"/>
      <c r="AN70" s="219"/>
      <c r="AO70" s="430"/>
      <c r="AP70" s="244"/>
      <c r="AQ70" s="245"/>
      <c r="AR70" s="243"/>
      <c r="AS70" s="243"/>
      <c r="AT70" s="246"/>
      <c r="AU70" s="246"/>
      <c r="AV70" s="246"/>
      <c r="AW70" s="246"/>
      <c r="AX70" s="246"/>
      <c r="AY70" s="246"/>
      <c r="AZ70" s="246"/>
      <c r="BA70" s="246"/>
      <c r="BB70" s="246"/>
      <c r="BC70" s="247"/>
      <c r="BD70" s="242"/>
      <c r="BE70" s="248"/>
      <c r="BF70" s="249"/>
      <c r="BG70" s="221"/>
      <c r="BH70" s="221"/>
      <c r="BI70" s="221"/>
      <c r="BJ70" s="221"/>
      <c r="BK70" s="221"/>
      <c r="BL70" s="28"/>
      <c r="BM70" s="313"/>
      <c r="BN70" s="313"/>
      <c r="BO70" s="313"/>
      <c r="BP70" s="313"/>
      <c r="BQ70" s="313"/>
      <c r="BR70" s="313"/>
      <c r="BS70" s="313"/>
      <c r="BT70" s="313"/>
      <c r="BU70" s="313" t="str">
        <f t="shared" si="4"/>
        <v/>
      </c>
      <c r="BV70" s="313"/>
      <c r="BW70" s="313"/>
      <c r="BX70" s="313"/>
      <c r="BY70" s="313"/>
      <c r="BZ70" s="313"/>
      <c r="CA70" s="313"/>
      <c r="CB70" s="313"/>
      <c r="CC70" s="313"/>
      <c r="CD70" s="313"/>
      <c r="CE70" s="313"/>
      <c r="CF70" s="313"/>
      <c r="CG70" s="313"/>
      <c r="CH70" s="313"/>
      <c r="CI70" s="313"/>
      <c r="CJ70" s="313"/>
      <c r="CK70" s="313"/>
      <c r="CL70" s="313"/>
      <c r="CM70" s="313"/>
      <c r="CN70" s="313"/>
      <c r="CO70" s="313"/>
      <c r="CP70" s="313"/>
      <c r="CQ70" s="313"/>
      <c r="CR70" s="313"/>
      <c r="CS70" s="313"/>
      <c r="CT70" s="313"/>
      <c r="CU70" s="313"/>
      <c r="CV70" s="313"/>
      <c r="CW70" s="313"/>
      <c r="CX70" s="313"/>
      <c r="CY70" s="313"/>
      <c r="CZ70" s="313"/>
      <c r="DA70" s="313"/>
      <c r="DB70" s="313"/>
    </row>
    <row r="71" spans="1:106" s="218" customFormat="1" ht="31.5" customHeight="1" x14ac:dyDescent="0.35">
      <c r="A71" s="216"/>
      <c r="B71" s="217"/>
      <c r="C71" s="239"/>
      <c r="D71" s="217"/>
      <c r="E71" s="217"/>
      <c r="F71" s="217"/>
      <c r="G71" s="232"/>
      <c r="H71" s="314"/>
      <c r="I71" s="314"/>
      <c r="J71" s="314"/>
      <c r="K71" s="314"/>
      <c r="L71" s="233"/>
      <c r="M71" s="234"/>
      <c r="N71" s="235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20"/>
      <c r="Z71" s="220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20"/>
      <c r="AL71" s="220"/>
      <c r="AM71" s="219"/>
      <c r="AN71" s="219"/>
      <c r="AO71" s="430"/>
      <c r="AP71" s="244"/>
      <c r="AQ71" s="245"/>
      <c r="AR71" s="243"/>
      <c r="AS71" s="243"/>
      <c r="AT71" s="246"/>
      <c r="AU71" s="246"/>
      <c r="AV71" s="246"/>
      <c r="AW71" s="246"/>
      <c r="AX71" s="246"/>
      <c r="AY71" s="246"/>
      <c r="AZ71" s="246"/>
      <c r="BA71" s="246"/>
      <c r="BB71" s="246"/>
      <c r="BC71" s="247"/>
      <c r="BD71" s="242"/>
      <c r="BE71" s="248"/>
      <c r="BF71" s="249"/>
      <c r="BG71" s="221"/>
      <c r="BH71" s="221"/>
      <c r="BI71" s="221"/>
      <c r="BJ71" s="221"/>
      <c r="BK71" s="221"/>
      <c r="BL71" s="28"/>
      <c r="BM71" s="313"/>
      <c r="BN71" s="313"/>
      <c r="BO71" s="313"/>
      <c r="BP71" s="313"/>
      <c r="BQ71" s="313"/>
      <c r="BR71" s="313"/>
      <c r="BS71" s="313"/>
      <c r="BT71" s="313"/>
      <c r="BU71" s="313" t="str">
        <f t="shared" si="4"/>
        <v/>
      </c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  <c r="CS71" s="313"/>
      <c r="CT71" s="313"/>
      <c r="CU71" s="313"/>
      <c r="CV71" s="313"/>
      <c r="CW71" s="313"/>
      <c r="CX71" s="313"/>
      <c r="CY71" s="313"/>
      <c r="CZ71" s="313"/>
      <c r="DA71" s="313"/>
      <c r="DB71" s="313"/>
    </row>
    <row r="72" spans="1:106" s="218" customFormat="1" ht="31.5" customHeight="1" x14ac:dyDescent="0.35">
      <c r="A72" s="216"/>
      <c r="B72" s="217"/>
      <c r="C72" s="239"/>
      <c r="D72" s="217"/>
      <c r="E72" s="217"/>
      <c r="F72" s="217"/>
      <c r="G72" s="232"/>
      <c r="H72" s="314"/>
      <c r="I72" s="314"/>
      <c r="J72" s="314"/>
      <c r="K72" s="314"/>
      <c r="L72" s="233"/>
      <c r="M72" s="234"/>
      <c r="N72" s="235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20"/>
      <c r="Z72" s="220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20"/>
      <c r="AL72" s="220"/>
      <c r="AM72" s="219"/>
      <c r="AN72" s="219"/>
      <c r="AO72" s="430"/>
      <c r="AP72" s="244"/>
      <c r="AQ72" s="245"/>
      <c r="AR72" s="243"/>
      <c r="AS72" s="243"/>
      <c r="AT72" s="246"/>
      <c r="AU72" s="246"/>
      <c r="AV72" s="246"/>
      <c r="AW72" s="246"/>
      <c r="AX72" s="246"/>
      <c r="AY72" s="246"/>
      <c r="AZ72" s="246"/>
      <c r="BA72" s="246"/>
      <c r="BB72" s="246"/>
      <c r="BC72" s="247"/>
      <c r="BD72" s="242"/>
      <c r="BE72" s="248"/>
      <c r="BF72" s="249"/>
      <c r="BG72" s="221"/>
      <c r="BH72" s="221"/>
      <c r="BI72" s="221"/>
      <c r="BJ72" s="221"/>
      <c r="BK72" s="221"/>
      <c r="BL72" s="28"/>
      <c r="BM72" s="313"/>
      <c r="BN72" s="313"/>
      <c r="BO72" s="313"/>
      <c r="BP72" s="313"/>
      <c r="BQ72" s="313"/>
      <c r="BR72" s="313"/>
      <c r="BS72" s="313"/>
      <c r="BT72" s="313"/>
      <c r="BU72" s="313" t="str">
        <f t="shared" si="4"/>
        <v/>
      </c>
      <c r="BV72" s="313"/>
      <c r="BW72" s="313"/>
      <c r="BX72" s="313"/>
      <c r="BY72" s="313"/>
      <c r="BZ72" s="313"/>
      <c r="CA72" s="313"/>
      <c r="CB72" s="313"/>
      <c r="CC72" s="313"/>
      <c r="CD72" s="313"/>
      <c r="CE72" s="313"/>
      <c r="CF72" s="313"/>
      <c r="CG72" s="313"/>
      <c r="CH72" s="313"/>
      <c r="CI72" s="313"/>
      <c r="CJ72" s="313"/>
      <c r="CK72" s="313"/>
      <c r="CL72" s="313"/>
      <c r="CM72" s="313"/>
      <c r="CN72" s="313"/>
      <c r="CO72" s="313"/>
      <c r="CP72" s="313"/>
      <c r="CQ72" s="313"/>
      <c r="CR72" s="313"/>
      <c r="CS72" s="313"/>
      <c r="CT72" s="313"/>
      <c r="CU72" s="313"/>
      <c r="CV72" s="313"/>
      <c r="CW72" s="313"/>
      <c r="CX72" s="313"/>
      <c r="CY72" s="313"/>
      <c r="CZ72" s="313"/>
      <c r="DA72" s="313"/>
      <c r="DB72" s="313"/>
    </row>
    <row r="73" spans="1:106" s="218" customFormat="1" ht="31.5" customHeight="1" x14ac:dyDescent="0.35">
      <c r="A73" s="216"/>
      <c r="B73" s="217"/>
      <c r="C73" s="239"/>
      <c r="D73" s="217"/>
      <c r="E73" s="217"/>
      <c r="F73" s="217"/>
      <c r="G73" s="232"/>
      <c r="H73" s="314"/>
      <c r="I73" s="314"/>
      <c r="J73" s="314"/>
      <c r="K73" s="314"/>
      <c r="L73" s="233"/>
      <c r="M73" s="234"/>
      <c r="N73" s="235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20"/>
      <c r="Z73" s="220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20"/>
      <c r="AL73" s="220"/>
      <c r="AM73" s="219"/>
      <c r="AN73" s="219"/>
      <c r="AO73" s="430"/>
      <c r="AP73" s="244"/>
      <c r="AQ73" s="245"/>
      <c r="AR73" s="243"/>
      <c r="AS73" s="243"/>
      <c r="AT73" s="246"/>
      <c r="AU73" s="246"/>
      <c r="AV73" s="246"/>
      <c r="AW73" s="246"/>
      <c r="AX73" s="246"/>
      <c r="AY73" s="246"/>
      <c r="AZ73" s="246"/>
      <c r="BA73" s="246"/>
      <c r="BB73" s="246"/>
      <c r="BC73" s="247"/>
      <c r="BD73" s="242"/>
      <c r="BE73" s="248"/>
      <c r="BF73" s="249"/>
      <c r="BG73" s="221"/>
      <c r="BH73" s="221"/>
      <c r="BI73" s="221"/>
      <c r="BJ73" s="221"/>
      <c r="BK73" s="221"/>
      <c r="BL73" s="28"/>
      <c r="BM73" s="313"/>
      <c r="BN73" s="313"/>
      <c r="BO73" s="313"/>
      <c r="BP73" s="313"/>
      <c r="BQ73" s="313"/>
      <c r="BR73" s="313"/>
      <c r="BS73" s="313"/>
      <c r="BT73" s="313"/>
      <c r="BU73" s="313" t="str">
        <f t="shared" si="4"/>
        <v/>
      </c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  <c r="CS73" s="313"/>
      <c r="CT73" s="313"/>
      <c r="CU73" s="313"/>
      <c r="CV73" s="313"/>
      <c r="CW73" s="313"/>
      <c r="CX73" s="313"/>
      <c r="CY73" s="313"/>
      <c r="CZ73" s="313"/>
      <c r="DA73" s="313"/>
      <c r="DB73" s="313"/>
    </row>
    <row r="74" spans="1:106" s="218" customFormat="1" ht="31.5" customHeight="1" x14ac:dyDescent="0.35">
      <c r="A74" s="216"/>
      <c r="B74" s="217"/>
      <c r="C74" s="239"/>
      <c r="D74" s="217"/>
      <c r="E74" s="217"/>
      <c r="F74" s="217"/>
      <c r="G74" s="232"/>
      <c r="H74" s="314"/>
      <c r="I74" s="314"/>
      <c r="J74" s="314"/>
      <c r="K74" s="314"/>
      <c r="L74" s="233"/>
      <c r="M74" s="234"/>
      <c r="N74" s="235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20"/>
      <c r="Z74" s="220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20"/>
      <c r="AL74" s="220"/>
      <c r="AM74" s="219"/>
      <c r="AN74" s="219"/>
      <c r="AO74" s="430"/>
      <c r="AP74" s="244"/>
      <c r="AQ74" s="245"/>
      <c r="AR74" s="243"/>
      <c r="AS74" s="243"/>
      <c r="AT74" s="246"/>
      <c r="AU74" s="246"/>
      <c r="AV74" s="246"/>
      <c r="AW74" s="246"/>
      <c r="AX74" s="246"/>
      <c r="AY74" s="246"/>
      <c r="AZ74" s="246"/>
      <c r="BA74" s="246"/>
      <c r="BB74" s="246"/>
      <c r="BC74" s="247"/>
      <c r="BD74" s="242"/>
      <c r="BE74" s="248"/>
      <c r="BF74" s="249"/>
      <c r="BG74" s="221"/>
      <c r="BH74" s="221"/>
      <c r="BI74" s="221"/>
      <c r="BJ74" s="221"/>
      <c r="BK74" s="221"/>
      <c r="BL74" s="28"/>
      <c r="BM74" s="313"/>
      <c r="BN74" s="313"/>
      <c r="BO74" s="313"/>
      <c r="BP74" s="313"/>
      <c r="BQ74" s="313"/>
      <c r="BR74" s="313"/>
      <c r="BS74" s="313"/>
      <c r="BT74" s="313"/>
      <c r="BU74" s="313" t="str">
        <f t="shared" si="4"/>
        <v/>
      </c>
      <c r="BV74" s="313"/>
      <c r="BW74" s="313"/>
      <c r="BX74" s="313"/>
      <c r="BY74" s="313"/>
      <c r="BZ74" s="313"/>
      <c r="CA74" s="313"/>
      <c r="CB74" s="313"/>
      <c r="CC74" s="313"/>
      <c r="CD74" s="313"/>
      <c r="CE74" s="313"/>
      <c r="CF74" s="313"/>
      <c r="CG74" s="313"/>
      <c r="CH74" s="313"/>
      <c r="CI74" s="313"/>
      <c r="CJ74" s="313"/>
      <c r="CK74" s="313"/>
      <c r="CL74" s="313"/>
      <c r="CM74" s="313"/>
      <c r="CN74" s="313"/>
      <c r="CO74" s="313"/>
      <c r="CP74" s="313"/>
      <c r="CQ74" s="313"/>
      <c r="CR74" s="313"/>
      <c r="CS74" s="313"/>
      <c r="CT74" s="313"/>
      <c r="CU74" s="313"/>
      <c r="CV74" s="313"/>
      <c r="CW74" s="313"/>
      <c r="CX74" s="313"/>
      <c r="CY74" s="313"/>
      <c r="CZ74" s="313"/>
      <c r="DA74" s="313"/>
      <c r="DB74" s="313"/>
    </row>
    <row r="75" spans="1:106" s="218" customFormat="1" ht="31.5" customHeight="1" x14ac:dyDescent="0.35">
      <c r="A75" s="216"/>
      <c r="B75" s="217"/>
      <c r="C75" s="239"/>
      <c r="D75" s="217"/>
      <c r="E75" s="217"/>
      <c r="F75" s="217"/>
      <c r="G75" s="232"/>
      <c r="H75" s="314"/>
      <c r="I75" s="314"/>
      <c r="J75" s="314"/>
      <c r="K75" s="314"/>
      <c r="L75" s="233"/>
      <c r="M75" s="234"/>
      <c r="N75" s="235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20"/>
      <c r="Z75" s="220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20"/>
      <c r="AL75" s="220"/>
      <c r="AM75" s="219"/>
      <c r="AN75" s="219"/>
      <c r="AO75" s="430"/>
      <c r="AP75" s="244"/>
      <c r="AQ75" s="245"/>
      <c r="AR75" s="243"/>
      <c r="AS75" s="243"/>
      <c r="AT75" s="246"/>
      <c r="AU75" s="246"/>
      <c r="AV75" s="246"/>
      <c r="AW75" s="246"/>
      <c r="AX75" s="246"/>
      <c r="AY75" s="246"/>
      <c r="AZ75" s="246"/>
      <c r="BA75" s="246"/>
      <c r="BB75" s="246"/>
      <c r="BC75" s="247"/>
      <c r="BD75" s="242"/>
      <c r="BE75" s="248"/>
      <c r="BF75" s="249"/>
      <c r="BG75" s="221"/>
      <c r="BH75" s="221"/>
      <c r="BI75" s="221"/>
      <c r="BJ75" s="221"/>
      <c r="BK75" s="221"/>
      <c r="BL75" s="28"/>
      <c r="BM75" s="313"/>
      <c r="BN75" s="313"/>
      <c r="BO75" s="313"/>
      <c r="BP75" s="313"/>
      <c r="BQ75" s="313"/>
      <c r="BR75" s="313"/>
      <c r="BS75" s="313"/>
      <c r="BT75" s="313"/>
      <c r="BU75" s="313" t="str">
        <f t="shared" si="4"/>
        <v/>
      </c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  <c r="CS75" s="313"/>
      <c r="CT75" s="313"/>
      <c r="CU75" s="313"/>
      <c r="CV75" s="313"/>
      <c r="CW75" s="313"/>
      <c r="CX75" s="313"/>
      <c r="CY75" s="313"/>
      <c r="CZ75" s="313"/>
      <c r="DA75" s="313"/>
      <c r="DB75" s="313"/>
    </row>
    <row r="76" spans="1:106" s="218" customFormat="1" ht="31.5" customHeight="1" x14ac:dyDescent="0.35">
      <c r="A76" s="216"/>
      <c r="B76" s="217"/>
      <c r="C76" s="239"/>
      <c r="D76" s="217"/>
      <c r="E76" s="217"/>
      <c r="F76" s="217"/>
      <c r="G76" s="232"/>
      <c r="H76" s="314"/>
      <c r="I76" s="314"/>
      <c r="J76" s="314"/>
      <c r="K76" s="314"/>
      <c r="L76" s="233"/>
      <c r="M76" s="234"/>
      <c r="N76" s="235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20"/>
      <c r="Z76" s="220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20"/>
      <c r="AL76" s="220"/>
      <c r="AM76" s="219"/>
      <c r="AN76" s="219"/>
      <c r="AO76" s="430"/>
      <c r="AP76" s="244"/>
      <c r="AQ76" s="245"/>
      <c r="AR76" s="243"/>
      <c r="AS76" s="243"/>
      <c r="AT76" s="246"/>
      <c r="AU76" s="246"/>
      <c r="AV76" s="246"/>
      <c r="AW76" s="246"/>
      <c r="AX76" s="246"/>
      <c r="AY76" s="246"/>
      <c r="AZ76" s="246"/>
      <c r="BA76" s="246"/>
      <c r="BB76" s="246"/>
      <c r="BC76" s="247"/>
      <c r="BD76" s="242"/>
      <c r="BE76" s="248"/>
      <c r="BF76" s="249"/>
      <c r="BG76" s="221"/>
      <c r="BH76" s="221"/>
      <c r="BI76" s="221"/>
      <c r="BJ76" s="221"/>
      <c r="BK76" s="221"/>
      <c r="BL76" s="28"/>
      <c r="BM76" s="313"/>
      <c r="BN76" s="313"/>
      <c r="BO76" s="313"/>
      <c r="BP76" s="313"/>
      <c r="BQ76" s="313"/>
      <c r="BR76" s="313"/>
      <c r="BS76" s="313"/>
      <c r="BT76" s="313"/>
      <c r="BU76" s="313" t="str">
        <f t="shared" si="4"/>
        <v/>
      </c>
      <c r="BV76" s="313"/>
      <c r="BW76" s="313"/>
      <c r="BX76" s="313"/>
      <c r="BY76" s="313"/>
      <c r="BZ76" s="313"/>
      <c r="CA76" s="313"/>
      <c r="CB76" s="313"/>
      <c r="CC76" s="313"/>
      <c r="CD76" s="313"/>
      <c r="CE76" s="313"/>
      <c r="CF76" s="313"/>
      <c r="CG76" s="313"/>
      <c r="CH76" s="313"/>
      <c r="CI76" s="313"/>
      <c r="CJ76" s="313"/>
      <c r="CK76" s="313"/>
      <c r="CL76" s="313"/>
      <c r="CM76" s="313"/>
      <c r="CN76" s="313"/>
      <c r="CO76" s="313"/>
      <c r="CP76" s="313"/>
      <c r="CQ76" s="313"/>
      <c r="CR76" s="313"/>
      <c r="CS76" s="313"/>
      <c r="CT76" s="313"/>
      <c r="CU76" s="313"/>
      <c r="CV76" s="313"/>
      <c r="CW76" s="313"/>
      <c r="CX76" s="313"/>
      <c r="CY76" s="313"/>
      <c r="CZ76" s="313"/>
      <c r="DA76" s="313"/>
      <c r="DB76" s="313"/>
    </row>
    <row r="77" spans="1:106" s="218" customFormat="1" ht="31.5" customHeight="1" x14ac:dyDescent="0.35">
      <c r="A77" s="216"/>
      <c r="B77" s="217"/>
      <c r="C77" s="239"/>
      <c r="D77" s="217"/>
      <c r="E77" s="217"/>
      <c r="F77" s="217"/>
      <c r="G77" s="232"/>
      <c r="H77" s="314"/>
      <c r="I77" s="314"/>
      <c r="J77" s="314"/>
      <c r="K77" s="314"/>
      <c r="L77" s="233"/>
      <c r="M77" s="234"/>
      <c r="N77" s="235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20"/>
      <c r="Z77" s="220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20"/>
      <c r="AL77" s="220"/>
      <c r="AM77" s="219"/>
      <c r="AN77" s="219"/>
      <c r="AO77" s="430"/>
      <c r="AP77" s="244"/>
      <c r="AQ77" s="245"/>
      <c r="AR77" s="243"/>
      <c r="AS77" s="243"/>
      <c r="AT77" s="246"/>
      <c r="AU77" s="246"/>
      <c r="AV77" s="246"/>
      <c r="AW77" s="246"/>
      <c r="AX77" s="246"/>
      <c r="AY77" s="246"/>
      <c r="AZ77" s="246"/>
      <c r="BA77" s="246"/>
      <c r="BB77" s="246"/>
      <c r="BC77" s="247"/>
      <c r="BD77" s="242"/>
      <c r="BE77" s="248"/>
      <c r="BF77" s="249"/>
      <c r="BG77" s="221"/>
      <c r="BH77" s="221"/>
      <c r="BI77" s="221"/>
      <c r="BJ77" s="221"/>
      <c r="BK77" s="221"/>
      <c r="BL77" s="28"/>
      <c r="BM77" s="313"/>
      <c r="BN77" s="313"/>
      <c r="BO77" s="313"/>
      <c r="BP77" s="313"/>
      <c r="BQ77" s="313"/>
      <c r="BR77" s="313"/>
      <c r="BS77" s="313"/>
      <c r="BT77" s="313"/>
      <c r="BU77" s="313" t="str">
        <f t="shared" si="4"/>
        <v/>
      </c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  <c r="CS77" s="313"/>
      <c r="CT77" s="313"/>
      <c r="CU77" s="313"/>
      <c r="CV77" s="313"/>
      <c r="CW77" s="313"/>
      <c r="CX77" s="313"/>
      <c r="CY77" s="313"/>
      <c r="CZ77" s="313"/>
      <c r="DA77" s="313"/>
      <c r="DB77" s="313"/>
    </row>
    <row r="78" spans="1:106" s="218" customFormat="1" ht="31.5" customHeight="1" x14ac:dyDescent="0.35">
      <c r="A78" s="216"/>
      <c r="B78" s="217"/>
      <c r="C78" s="239"/>
      <c r="D78" s="217"/>
      <c r="E78" s="217"/>
      <c r="F78" s="217"/>
      <c r="G78" s="232"/>
      <c r="H78" s="314"/>
      <c r="I78" s="314"/>
      <c r="J78" s="314"/>
      <c r="K78" s="314"/>
      <c r="L78" s="233"/>
      <c r="M78" s="234"/>
      <c r="N78" s="235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20"/>
      <c r="Z78" s="220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20"/>
      <c r="AL78" s="220"/>
      <c r="AM78" s="219"/>
      <c r="AN78" s="219"/>
      <c r="AO78" s="430"/>
      <c r="AP78" s="244"/>
      <c r="AQ78" s="245"/>
      <c r="AR78" s="243"/>
      <c r="AS78" s="243"/>
      <c r="AT78" s="246"/>
      <c r="AU78" s="246"/>
      <c r="AV78" s="246"/>
      <c r="AW78" s="246"/>
      <c r="AX78" s="246"/>
      <c r="AY78" s="246"/>
      <c r="AZ78" s="246"/>
      <c r="BA78" s="246"/>
      <c r="BB78" s="246"/>
      <c r="BC78" s="247"/>
      <c r="BD78" s="242"/>
      <c r="BE78" s="248"/>
      <c r="BF78" s="249"/>
      <c r="BG78" s="221"/>
      <c r="BH78" s="221"/>
      <c r="BI78" s="221"/>
      <c r="BJ78" s="221"/>
      <c r="BK78" s="221"/>
      <c r="BL78" s="28"/>
      <c r="BM78" s="313"/>
      <c r="BN78" s="313"/>
      <c r="BO78" s="313"/>
      <c r="BP78" s="313"/>
      <c r="BQ78" s="313"/>
      <c r="BR78" s="313"/>
      <c r="BS78" s="313"/>
      <c r="BT78" s="313"/>
      <c r="BU78" s="313" t="str">
        <f t="shared" si="4"/>
        <v/>
      </c>
      <c r="BV78" s="313"/>
      <c r="BW78" s="313"/>
      <c r="BX78" s="313"/>
      <c r="BY78" s="313"/>
      <c r="BZ78" s="313"/>
      <c r="CA78" s="313"/>
      <c r="CB78" s="313"/>
      <c r="CC78" s="313"/>
      <c r="CD78" s="313"/>
      <c r="CE78" s="313"/>
      <c r="CF78" s="313"/>
      <c r="CG78" s="313"/>
      <c r="CH78" s="313"/>
      <c r="CI78" s="313"/>
      <c r="CJ78" s="313"/>
      <c r="CK78" s="313"/>
      <c r="CL78" s="313"/>
      <c r="CM78" s="313"/>
      <c r="CN78" s="313"/>
      <c r="CO78" s="313"/>
      <c r="CP78" s="313"/>
      <c r="CQ78" s="313"/>
      <c r="CR78" s="313"/>
      <c r="CS78" s="313"/>
      <c r="CT78" s="313"/>
      <c r="CU78" s="313"/>
      <c r="CV78" s="313"/>
      <c r="CW78" s="313"/>
      <c r="CX78" s="313"/>
      <c r="CY78" s="313"/>
      <c r="CZ78" s="313"/>
      <c r="DA78" s="313"/>
      <c r="DB78" s="313"/>
    </row>
    <row r="79" spans="1:106" s="218" customFormat="1" ht="31.5" customHeight="1" x14ac:dyDescent="0.35">
      <c r="A79" s="216"/>
      <c r="B79" s="217"/>
      <c r="C79" s="239"/>
      <c r="D79" s="217"/>
      <c r="E79" s="217"/>
      <c r="F79" s="217"/>
      <c r="G79" s="232"/>
      <c r="H79" s="314"/>
      <c r="I79" s="314"/>
      <c r="J79" s="314"/>
      <c r="K79" s="314"/>
      <c r="L79" s="233"/>
      <c r="M79" s="234"/>
      <c r="N79" s="235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20"/>
      <c r="Z79" s="220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20"/>
      <c r="AL79" s="220"/>
      <c r="AM79" s="219"/>
      <c r="AN79" s="219"/>
      <c r="AO79" s="430"/>
      <c r="AP79" s="244"/>
      <c r="AQ79" s="245"/>
      <c r="AR79" s="243"/>
      <c r="AS79" s="243"/>
      <c r="AT79" s="246"/>
      <c r="AU79" s="246"/>
      <c r="AV79" s="246"/>
      <c r="AW79" s="246"/>
      <c r="AX79" s="246"/>
      <c r="AY79" s="246"/>
      <c r="AZ79" s="246"/>
      <c r="BA79" s="246"/>
      <c r="BB79" s="246"/>
      <c r="BC79" s="247"/>
      <c r="BD79" s="242"/>
      <c r="BE79" s="248"/>
      <c r="BF79" s="249"/>
      <c r="BG79" s="221"/>
      <c r="BH79" s="221"/>
      <c r="BI79" s="221"/>
      <c r="BJ79" s="221"/>
      <c r="BK79" s="221"/>
      <c r="BL79" s="28"/>
      <c r="BM79" s="313"/>
      <c r="BN79" s="313"/>
      <c r="BO79" s="313"/>
      <c r="BP79" s="313"/>
      <c r="BQ79" s="313"/>
      <c r="BR79" s="313"/>
      <c r="BS79" s="313"/>
      <c r="BT79" s="313"/>
      <c r="BU79" s="313" t="str">
        <f t="shared" si="4"/>
        <v/>
      </c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  <c r="CS79" s="313"/>
      <c r="CT79" s="313"/>
      <c r="CU79" s="313"/>
      <c r="CV79" s="313"/>
      <c r="CW79" s="313"/>
      <c r="CX79" s="313"/>
      <c r="CY79" s="313"/>
      <c r="CZ79" s="313"/>
      <c r="DA79" s="313"/>
      <c r="DB79" s="313"/>
    </row>
    <row r="80" spans="1:106" s="218" customFormat="1" ht="31.5" customHeight="1" x14ac:dyDescent="0.35">
      <c r="A80" s="216"/>
      <c r="B80" s="217"/>
      <c r="C80" s="239"/>
      <c r="D80" s="217"/>
      <c r="E80" s="217"/>
      <c r="F80" s="217"/>
      <c r="G80" s="232"/>
      <c r="H80" s="314"/>
      <c r="I80" s="314"/>
      <c r="J80" s="314"/>
      <c r="K80" s="314"/>
      <c r="L80" s="233"/>
      <c r="M80" s="234"/>
      <c r="N80" s="235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20"/>
      <c r="Z80" s="220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20"/>
      <c r="AL80" s="220"/>
      <c r="AM80" s="219"/>
      <c r="AN80" s="219"/>
      <c r="AO80" s="430"/>
      <c r="AP80" s="244"/>
      <c r="AQ80" s="245"/>
      <c r="AR80" s="243"/>
      <c r="AS80" s="243"/>
      <c r="AT80" s="246"/>
      <c r="AU80" s="246"/>
      <c r="AV80" s="246"/>
      <c r="AW80" s="246"/>
      <c r="AX80" s="246"/>
      <c r="AY80" s="246"/>
      <c r="AZ80" s="246"/>
      <c r="BA80" s="246"/>
      <c r="BB80" s="246"/>
      <c r="BC80" s="247"/>
      <c r="BD80" s="242"/>
      <c r="BE80" s="248"/>
      <c r="BF80" s="249"/>
      <c r="BG80" s="221"/>
      <c r="BH80" s="221"/>
      <c r="BI80" s="221"/>
      <c r="BJ80" s="221"/>
      <c r="BK80" s="221"/>
      <c r="BL80" s="28"/>
      <c r="BM80" s="313"/>
      <c r="BN80" s="313"/>
      <c r="BO80" s="313"/>
      <c r="BP80" s="313"/>
      <c r="BQ80" s="313"/>
      <c r="BR80" s="313"/>
      <c r="BS80" s="313"/>
      <c r="BT80" s="313"/>
      <c r="BU80" s="313" t="str">
        <f t="shared" si="4"/>
        <v/>
      </c>
      <c r="BV80" s="313"/>
      <c r="BW80" s="313"/>
      <c r="BX80" s="313"/>
      <c r="BY80" s="313"/>
      <c r="BZ80" s="313"/>
      <c r="CA80" s="313"/>
      <c r="CB80" s="313"/>
      <c r="CC80" s="313"/>
      <c r="CD80" s="313"/>
      <c r="CE80" s="313"/>
      <c r="CF80" s="313"/>
      <c r="CG80" s="313"/>
      <c r="CH80" s="313"/>
      <c r="CI80" s="313"/>
      <c r="CJ80" s="313"/>
      <c r="CK80" s="313"/>
      <c r="CL80" s="313"/>
      <c r="CM80" s="313"/>
      <c r="CN80" s="313"/>
      <c r="CO80" s="313"/>
      <c r="CP80" s="313"/>
      <c r="CQ80" s="313"/>
      <c r="CR80" s="313"/>
      <c r="CS80" s="313"/>
      <c r="CT80" s="313"/>
      <c r="CU80" s="313"/>
      <c r="CV80" s="313"/>
      <c r="CW80" s="313"/>
      <c r="CX80" s="313"/>
      <c r="CY80" s="313"/>
      <c r="CZ80" s="313"/>
      <c r="DA80" s="313"/>
      <c r="DB80" s="313"/>
    </row>
    <row r="81" spans="1:106" s="218" customFormat="1" ht="31.5" customHeight="1" x14ac:dyDescent="0.35">
      <c r="A81" s="216"/>
      <c r="B81" s="217"/>
      <c r="C81" s="239"/>
      <c r="D81" s="217"/>
      <c r="E81" s="217"/>
      <c r="F81" s="217"/>
      <c r="G81" s="232"/>
      <c r="H81" s="314"/>
      <c r="I81" s="314"/>
      <c r="J81" s="314"/>
      <c r="K81" s="314"/>
      <c r="L81" s="233"/>
      <c r="M81" s="234"/>
      <c r="N81" s="235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20"/>
      <c r="Z81" s="220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20"/>
      <c r="AL81" s="220"/>
      <c r="AM81" s="219"/>
      <c r="AN81" s="219"/>
      <c r="AO81" s="430"/>
      <c r="AP81" s="244"/>
      <c r="AQ81" s="245"/>
      <c r="AR81" s="243"/>
      <c r="AS81" s="243"/>
      <c r="AT81" s="246"/>
      <c r="AU81" s="246"/>
      <c r="AV81" s="246"/>
      <c r="AW81" s="246"/>
      <c r="AX81" s="246"/>
      <c r="AY81" s="246"/>
      <c r="AZ81" s="246"/>
      <c r="BA81" s="246"/>
      <c r="BB81" s="246"/>
      <c r="BC81" s="247"/>
      <c r="BD81" s="242"/>
      <c r="BE81" s="248"/>
      <c r="BF81" s="249"/>
      <c r="BG81" s="221"/>
      <c r="BH81" s="221"/>
      <c r="BI81" s="221"/>
      <c r="BJ81" s="221"/>
      <c r="BK81" s="221"/>
      <c r="BL81" s="28"/>
      <c r="BM81" s="313"/>
      <c r="BN81" s="313"/>
      <c r="BO81" s="313"/>
      <c r="BP81" s="313"/>
      <c r="BQ81" s="313"/>
      <c r="BR81" s="313"/>
      <c r="BS81" s="313"/>
      <c r="BT81" s="313"/>
      <c r="BU81" s="313" t="str">
        <f t="shared" si="4"/>
        <v/>
      </c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  <c r="CS81" s="313"/>
      <c r="CT81" s="313"/>
      <c r="CU81" s="313"/>
      <c r="CV81" s="313"/>
      <c r="CW81" s="313"/>
      <c r="CX81" s="313"/>
      <c r="CY81" s="313"/>
      <c r="CZ81" s="313"/>
      <c r="DA81" s="313"/>
      <c r="DB81" s="313"/>
    </row>
    <row r="82" spans="1:106" s="218" customFormat="1" ht="31.5" customHeight="1" x14ac:dyDescent="0.35">
      <c r="A82" s="216"/>
      <c r="B82" s="217"/>
      <c r="C82" s="239"/>
      <c r="D82" s="217"/>
      <c r="E82" s="217"/>
      <c r="F82" s="217"/>
      <c r="G82" s="232"/>
      <c r="H82" s="314"/>
      <c r="I82" s="314"/>
      <c r="J82" s="314"/>
      <c r="K82" s="314"/>
      <c r="L82" s="233"/>
      <c r="M82" s="234"/>
      <c r="N82" s="235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20"/>
      <c r="Z82" s="220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20"/>
      <c r="AL82" s="220"/>
      <c r="AM82" s="219"/>
      <c r="AN82" s="219"/>
      <c r="AO82" s="430"/>
      <c r="AP82" s="244"/>
      <c r="AQ82" s="245"/>
      <c r="AR82" s="243"/>
      <c r="AS82" s="243"/>
      <c r="AT82" s="246"/>
      <c r="AU82" s="246"/>
      <c r="AV82" s="246"/>
      <c r="AW82" s="246"/>
      <c r="AX82" s="246"/>
      <c r="AY82" s="246"/>
      <c r="AZ82" s="246"/>
      <c r="BA82" s="246"/>
      <c r="BB82" s="246"/>
      <c r="BC82" s="247"/>
      <c r="BD82" s="242"/>
      <c r="BE82" s="248"/>
      <c r="BF82" s="249"/>
      <c r="BG82" s="221"/>
      <c r="BH82" s="221"/>
      <c r="BI82" s="221"/>
      <c r="BJ82" s="221"/>
      <c r="BK82" s="221"/>
      <c r="BL82" s="28"/>
      <c r="BM82" s="313"/>
      <c r="BN82" s="313"/>
      <c r="BO82" s="313"/>
      <c r="BP82" s="313"/>
      <c r="BQ82" s="313"/>
      <c r="BR82" s="313"/>
      <c r="BS82" s="313"/>
      <c r="BT82" s="313"/>
      <c r="BU82" s="313" t="str">
        <f t="shared" si="4"/>
        <v/>
      </c>
      <c r="BV82" s="313"/>
      <c r="BW82" s="313"/>
      <c r="BX82" s="313"/>
      <c r="BY82" s="313"/>
      <c r="BZ82" s="313"/>
      <c r="CA82" s="313"/>
      <c r="CB82" s="313"/>
      <c r="CC82" s="313"/>
      <c r="CD82" s="313"/>
      <c r="CE82" s="313"/>
      <c r="CF82" s="313"/>
      <c r="CG82" s="313"/>
      <c r="CH82" s="313"/>
      <c r="CI82" s="313"/>
      <c r="CJ82" s="313"/>
      <c r="CK82" s="313"/>
      <c r="CL82" s="313"/>
      <c r="CM82" s="313"/>
      <c r="CN82" s="313"/>
      <c r="CO82" s="313"/>
      <c r="CP82" s="313"/>
      <c r="CQ82" s="313"/>
      <c r="CR82" s="313"/>
      <c r="CS82" s="313"/>
      <c r="CT82" s="313"/>
      <c r="CU82" s="313"/>
      <c r="CV82" s="313"/>
      <c r="CW82" s="313"/>
      <c r="CX82" s="313"/>
      <c r="CY82" s="313"/>
      <c r="CZ82" s="313"/>
      <c r="DA82" s="313"/>
      <c r="DB82" s="313"/>
    </row>
    <row r="83" spans="1:106" s="218" customFormat="1" ht="31.5" customHeight="1" x14ac:dyDescent="0.35">
      <c r="A83" s="216"/>
      <c r="B83" s="217"/>
      <c r="C83" s="239"/>
      <c r="D83" s="217"/>
      <c r="E83" s="217"/>
      <c r="F83" s="217"/>
      <c r="G83" s="232"/>
      <c r="H83" s="314"/>
      <c r="I83" s="314"/>
      <c r="J83" s="314"/>
      <c r="K83" s="314"/>
      <c r="L83" s="233"/>
      <c r="M83" s="234"/>
      <c r="N83" s="235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20"/>
      <c r="Z83" s="220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20"/>
      <c r="AL83" s="220"/>
      <c r="AM83" s="219"/>
      <c r="AN83" s="219"/>
      <c r="AO83" s="430"/>
      <c r="AP83" s="244"/>
      <c r="AQ83" s="245"/>
      <c r="AR83" s="243"/>
      <c r="AS83" s="243"/>
      <c r="AT83" s="246"/>
      <c r="AU83" s="246"/>
      <c r="AV83" s="246"/>
      <c r="AW83" s="246"/>
      <c r="AX83" s="246"/>
      <c r="AY83" s="246"/>
      <c r="AZ83" s="246"/>
      <c r="BA83" s="246"/>
      <c r="BB83" s="246"/>
      <c r="BC83" s="247"/>
      <c r="BD83" s="242"/>
      <c r="BE83" s="248"/>
      <c r="BF83" s="249"/>
      <c r="BG83" s="221"/>
      <c r="BH83" s="221"/>
      <c r="BI83" s="221"/>
      <c r="BJ83" s="221"/>
      <c r="BK83" s="221"/>
      <c r="BL83" s="28"/>
      <c r="BM83" s="313"/>
      <c r="BN83" s="313"/>
      <c r="BO83" s="313"/>
      <c r="BP83" s="313"/>
      <c r="BQ83" s="313"/>
      <c r="BR83" s="313"/>
      <c r="BS83" s="313"/>
      <c r="BT83" s="313"/>
      <c r="BU83" s="313" t="str">
        <f t="shared" si="4"/>
        <v/>
      </c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</row>
    <row r="84" spans="1:106" s="218" customFormat="1" ht="31.5" customHeight="1" x14ac:dyDescent="0.35">
      <c r="A84" s="216"/>
      <c r="B84" s="217"/>
      <c r="C84" s="239"/>
      <c r="D84" s="217"/>
      <c r="E84" s="217"/>
      <c r="F84" s="217"/>
      <c r="G84" s="232"/>
      <c r="H84" s="314"/>
      <c r="I84" s="314"/>
      <c r="J84" s="314"/>
      <c r="K84" s="314"/>
      <c r="L84" s="233"/>
      <c r="M84" s="234"/>
      <c r="N84" s="235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20"/>
      <c r="Z84" s="220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20"/>
      <c r="AL84" s="220"/>
      <c r="AM84" s="219"/>
      <c r="AN84" s="219"/>
      <c r="AO84" s="430"/>
      <c r="AP84" s="244"/>
      <c r="AQ84" s="245"/>
      <c r="AR84" s="243"/>
      <c r="AS84" s="243"/>
      <c r="AT84" s="246"/>
      <c r="AU84" s="246"/>
      <c r="AV84" s="246"/>
      <c r="AW84" s="246"/>
      <c r="AX84" s="246"/>
      <c r="AY84" s="246"/>
      <c r="AZ84" s="246"/>
      <c r="BA84" s="246"/>
      <c r="BB84" s="246"/>
      <c r="BC84" s="247"/>
      <c r="BD84" s="242"/>
      <c r="BE84" s="248"/>
      <c r="BF84" s="249"/>
      <c r="BG84" s="221"/>
      <c r="BH84" s="221"/>
      <c r="BI84" s="221"/>
      <c r="BJ84" s="221"/>
      <c r="BK84" s="221"/>
      <c r="BL84" s="28"/>
      <c r="BM84" s="313"/>
      <c r="BN84" s="313"/>
      <c r="BO84" s="313"/>
      <c r="BP84" s="313"/>
      <c r="BQ84" s="313"/>
      <c r="BR84" s="313"/>
      <c r="BS84" s="313"/>
      <c r="BT84" s="313"/>
      <c r="BU84" s="313" t="str">
        <f t="shared" si="4"/>
        <v/>
      </c>
      <c r="BV84" s="313"/>
      <c r="BW84" s="313"/>
      <c r="BX84" s="313"/>
      <c r="BY84" s="313"/>
      <c r="BZ84" s="313"/>
      <c r="CA84" s="313"/>
      <c r="CB84" s="313"/>
      <c r="CC84" s="313"/>
      <c r="CD84" s="313"/>
      <c r="CE84" s="313"/>
      <c r="CF84" s="313"/>
      <c r="CG84" s="313"/>
      <c r="CH84" s="313"/>
      <c r="CI84" s="313"/>
      <c r="CJ84" s="313"/>
      <c r="CK84" s="313"/>
      <c r="CL84" s="313"/>
      <c r="CM84" s="313"/>
      <c r="CN84" s="313"/>
      <c r="CO84" s="313"/>
      <c r="CP84" s="313"/>
      <c r="CQ84" s="313"/>
      <c r="CR84" s="313"/>
      <c r="CS84" s="313"/>
      <c r="CT84" s="313"/>
      <c r="CU84" s="313"/>
      <c r="CV84" s="313"/>
      <c r="CW84" s="313"/>
      <c r="CX84" s="313"/>
      <c r="CY84" s="313"/>
      <c r="CZ84" s="313"/>
      <c r="DA84" s="313"/>
      <c r="DB84" s="313"/>
    </row>
    <row r="85" spans="1:106" s="218" customFormat="1" ht="31.5" customHeight="1" x14ac:dyDescent="0.35">
      <c r="A85" s="216"/>
      <c r="B85" s="217"/>
      <c r="C85" s="239"/>
      <c r="D85" s="217"/>
      <c r="E85" s="217"/>
      <c r="F85" s="217"/>
      <c r="G85" s="232"/>
      <c r="H85" s="314"/>
      <c r="I85" s="314"/>
      <c r="J85" s="314"/>
      <c r="K85" s="314"/>
      <c r="L85" s="233"/>
      <c r="M85" s="234"/>
      <c r="N85" s="235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20"/>
      <c r="Z85" s="220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20"/>
      <c r="AL85" s="220"/>
      <c r="AM85" s="219"/>
      <c r="AN85" s="219"/>
      <c r="AO85" s="430"/>
      <c r="AP85" s="244"/>
      <c r="AQ85" s="245"/>
      <c r="AR85" s="243"/>
      <c r="AS85" s="243"/>
      <c r="AT85" s="246"/>
      <c r="AU85" s="246"/>
      <c r="AV85" s="246"/>
      <c r="AW85" s="246"/>
      <c r="AX85" s="246"/>
      <c r="AY85" s="246"/>
      <c r="AZ85" s="246"/>
      <c r="BA85" s="246"/>
      <c r="BB85" s="246"/>
      <c r="BC85" s="247"/>
      <c r="BD85" s="242"/>
      <c r="BE85" s="248"/>
      <c r="BF85" s="249"/>
      <c r="BG85" s="221"/>
      <c r="BH85" s="221"/>
      <c r="BI85" s="221"/>
      <c r="BJ85" s="221"/>
      <c r="BK85" s="221"/>
      <c r="BL85" s="28"/>
      <c r="BM85" s="313"/>
      <c r="BN85" s="313"/>
      <c r="BO85" s="313"/>
      <c r="BP85" s="313"/>
      <c r="BQ85" s="313"/>
      <c r="BR85" s="313"/>
      <c r="BS85" s="313"/>
      <c r="BT85" s="313"/>
      <c r="BU85" s="313" t="str">
        <f t="shared" si="4"/>
        <v/>
      </c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  <c r="CS85" s="313"/>
      <c r="CT85" s="313"/>
      <c r="CU85" s="313"/>
      <c r="CV85" s="313"/>
      <c r="CW85" s="313"/>
      <c r="CX85" s="313"/>
      <c r="CY85" s="313"/>
      <c r="CZ85" s="313"/>
      <c r="DA85" s="313"/>
      <c r="DB85" s="313"/>
    </row>
    <row r="86" spans="1:106" s="218" customFormat="1" ht="31.5" customHeight="1" x14ac:dyDescent="0.35">
      <c r="A86" s="216"/>
      <c r="B86" s="217"/>
      <c r="C86" s="239"/>
      <c r="D86" s="217"/>
      <c r="E86" s="217"/>
      <c r="F86" s="217"/>
      <c r="G86" s="232"/>
      <c r="H86" s="314"/>
      <c r="I86" s="314"/>
      <c r="J86" s="314"/>
      <c r="K86" s="314"/>
      <c r="L86" s="233"/>
      <c r="M86" s="234"/>
      <c r="N86" s="235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20"/>
      <c r="Z86" s="220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20"/>
      <c r="AL86" s="220"/>
      <c r="AM86" s="219"/>
      <c r="AN86" s="219"/>
      <c r="AO86" s="430"/>
      <c r="AP86" s="244"/>
      <c r="AQ86" s="245"/>
      <c r="AR86" s="243"/>
      <c r="AS86" s="243"/>
      <c r="AT86" s="246"/>
      <c r="AU86" s="246"/>
      <c r="AV86" s="246"/>
      <c r="AW86" s="246"/>
      <c r="AX86" s="246"/>
      <c r="AY86" s="246"/>
      <c r="AZ86" s="246"/>
      <c r="BA86" s="246"/>
      <c r="BB86" s="246"/>
      <c r="BC86" s="247"/>
      <c r="BD86" s="242"/>
      <c r="BE86" s="248"/>
      <c r="BF86" s="249"/>
      <c r="BG86" s="221"/>
      <c r="BH86" s="221"/>
      <c r="BI86" s="221"/>
      <c r="BJ86" s="221"/>
      <c r="BK86" s="221"/>
      <c r="BL86" s="28"/>
      <c r="BM86" s="313"/>
      <c r="BN86" s="313"/>
      <c r="BO86" s="313"/>
      <c r="BP86" s="313"/>
      <c r="BQ86" s="313"/>
      <c r="BR86" s="313"/>
      <c r="BS86" s="313"/>
      <c r="BT86" s="313"/>
      <c r="BU86" s="313" t="str">
        <f t="shared" si="4"/>
        <v/>
      </c>
      <c r="BV86" s="313"/>
      <c r="BW86" s="313"/>
      <c r="BX86" s="313"/>
      <c r="BY86" s="313"/>
      <c r="BZ86" s="313"/>
      <c r="CA86" s="313"/>
      <c r="CB86" s="313"/>
      <c r="CC86" s="313"/>
      <c r="CD86" s="313"/>
      <c r="CE86" s="313"/>
      <c r="CF86" s="313"/>
      <c r="CG86" s="313"/>
      <c r="CH86" s="313"/>
      <c r="CI86" s="313"/>
      <c r="CJ86" s="313"/>
      <c r="CK86" s="313"/>
      <c r="CL86" s="313"/>
      <c r="CM86" s="313"/>
      <c r="CN86" s="313"/>
      <c r="CO86" s="313"/>
      <c r="CP86" s="313"/>
      <c r="CQ86" s="313"/>
      <c r="CR86" s="313"/>
      <c r="CS86" s="313"/>
      <c r="CT86" s="313"/>
      <c r="CU86" s="313"/>
      <c r="CV86" s="313"/>
      <c r="CW86" s="313"/>
      <c r="CX86" s="313"/>
      <c r="CY86" s="313"/>
      <c r="CZ86" s="313"/>
      <c r="DA86" s="313"/>
      <c r="DB86" s="313"/>
    </row>
    <row r="87" spans="1:106" s="218" customFormat="1" ht="31.5" customHeight="1" x14ac:dyDescent="0.35">
      <c r="A87" s="216"/>
      <c r="B87" s="217"/>
      <c r="C87" s="239"/>
      <c r="D87" s="217"/>
      <c r="E87" s="217"/>
      <c r="F87" s="217"/>
      <c r="G87" s="232"/>
      <c r="H87" s="314"/>
      <c r="I87" s="314"/>
      <c r="J87" s="314"/>
      <c r="K87" s="314"/>
      <c r="L87" s="233"/>
      <c r="M87" s="234"/>
      <c r="N87" s="235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20"/>
      <c r="Z87" s="220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20"/>
      <c r="AL87" s="220"/>
      <c r="AM87" s="219"/>
      <c r="AN87" s="219"/>
      <c r="AO87" s="430"/>
      <c r="AP87" s="244"/>
      <c r="AQ87" s="245"/>
      <c r="AR87" s="243"/>
      <c r="AS87" s="243"/>
      <c r="AT87" s="246"/>
      <c r="AU87" s="246"/>
      <c r="AV87" s="246"/>
      <c r="AW87" s="246"/>
      <c r="AX87" s="246"/>
      <c r="AY87" s="246"/>
      <c r="AZ87" s="246"/>
      <c r="BA87" s="246"/>
      <c r="BB87" s="246"/>
      <c r="BC87" s="247"/>
      <c r="BD87" s="242"/>
      <c r="BE87" s="248"/>
      <c r="BF87" s="249"/>
      <c r="BG87" s="221"/>
      <c r="BH87" s="221"/>
      <c r="BI87" s="221"/>
      <c r="BJ87" s="221"/>
      <c r="BK87" s="221"/>
      <c r="BL87" s="28"/>
      <c r="BM87" s="313"/>
      <c r="BN87" s="313"/>
      <c r="BO87" s="313"/>
      <c r="BP87" s="313"/>
      <c r="BQ87" s="313"/>
      <c r="BR87" s="313"/>
      <c r="BS87" s="313"/>
      <c r="BT87" s="313"/>
      <c r="BU87" s="313" t="str">
        <f t="shared" si="4"/>
        <v/>
      </c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  <c r="CS87" s="313"/>
      <c r="CT87" s="313"/>
      <c r="CU87" s="313"/>
      <c r="CV87" s="313"/>
      <c r="CW87" s="313"/>
      <c r="CX87" s="313"/>
      <c r="CY87" s="313"/>
      <c r="CZ87" s="313"/>
      <c r="DA87" s="313"/>
      <c r="DB87" s="313"/>
    </row>
    <row r="88" spans="1:106" s="218" customFormat="1" ht="31.5" customHeight="1" x14ac:dyDescent="0.35">
      <c r="A88" s="216"/>
      <c r="B88" s="217"/>
      <c r="C88" s="239"/>
      <c r="D88" s="217"/>
      <c r="E88" s="217"/>
      <c r="F88" s="217"/>
      <c r="G88" s="232"/>
      <c r="H88" s="314"/>
      <c r="I88" s="314"/>
      <c r="J88" s="314"/>
      <c r="K88" s="314"/>
      <c r="L88" s="233"/>
      <c r="M88" s="234"/>
      <c r="N88" s="235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20"/>
      <c r="Z88" s="220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20"/>
      <c r="AL88" s="220"/>
      <c r="AM88" s="219"/>
      <c r="AN88" s="219"/>
      <c r="AO88" s="430"/>
      <c r="AP88" s="244"/>
      <c r="AQ88" s="245"/>
      <c r="AR88" s="243"/>
      <c r="AS88" s="243"/>
      <c r="AT88" s="246"/>
      <c r="AU88" s="246"/>
      <c r="AV88" s="246"/>
      <c r="AW88" s="246"/>
      <c r="AX88" s="246"/>
      <c r="AY88" s="246"/>
      <c r="AZ88" s="246"/>
      <c r="BA88" s="246"/>
      <c r="BB88" s="246"/>
      <c r="BC88" s="247"/>
      <c r="BD88" s="242"/>
      <c r="BE88" s="248"/>
      <c r="BF88" s="249"/>
      <c r="BG88" s="221"/>
      <c r="BH88" s="221"/>
      <c r="BI88" s="221"/>
      <c r="BJ88" s="221"/>
      <c r="BK88" s="221"/>
      <c r="BL88" s="28"/>
      <c r="BM88" s="313"/>
      <c r="BN88" s="313"/>
      <c r="BO88" s="313"/>
      <c r="BP88" s="313"/>
      <c r="BQ88" s="313"/>
      <c r="BR88" s="313"/>
      <c r="BS88" s="313"/>
      <c r="BT88" s="313"/>
      <c r="BU88" s="313" t="str">
        <f t="shared" si="4"/>
        <v/>
      </c>
      <c r="BV88" s="313"/>
      <c r="BW88" s="313"/>
      <c r="BX88" s="313"/>
      <c r="BY88" s="313"/>
      <c r="BZ88" s="313"/>
      <c r="CA88" s="313"/>
      <c r="CB88" s="313"/>
      <c r="CC88" s="313"/>
      <c r="CD88" s="313"/>
      <c r="CE88" s="313"/>
      <c r="CF88" s="313"/>
      <c r="CG88" s="313"/>
      <c r="CH88" s="313"/>
      <c r="CI88" s="313"/>
      <c r="CJ88" s="313"/>
      <c r="CK88" s="313"/>
      <c r="CL88" s="313"/>
      <c r="CM88" s="313"/>
      <c r="CN88" s="313"/>
      <c r="CO88" s="313"/>
      <c r="CP88" s="313"/>
      <c r="CQ88" s="313"/>
      <c r="CR88" s="313"/>
      <c r="CS88" s="313"/>
      <c r="CT88" s="313"/>
      <c r="CU88" s="313"/>
      <c r="CV88" s="313"/>
      <c r="CW88" s="313"/>
      <c r="CX88" s="313"/>
      <c r="CY88" s="313"/>
      <c r="CZ88" s="313"/>
      <c r="DA88" s="313"/>
      <c r="DB88" s="313"/>
    </row>
    <row r="89" spans="1:106" s="218" customFormat="1" ht="31.5" customHeight="1" x14ac:dyDescent="0.35">
      <c r="A89" s="216"/>
      <c r="B89" s="217"/>
      <c r="C89" s="239"/>
      <c r="D89" s="217"/>
      <c r="E89" s="217"/>
      <c r="F89" s="217"/>
      <c r="G89" s="232"/>
      <c r="H89" s="314"/>
      <c r="I89" s="314"/>
      <c r="J89" s="314"/>
      <c r="K89" s="314"/>
      <c r="L89" s="233"/>
      <c r="M89" s="234"/>
      <c r="N89" s="23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20"/>
      <c r="Z89" s="220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20"/>
      <c r="AL89" s="220"/>
      <c r="AM89" s="219"/>
      <c r="AN89" s="219"/>
      <c r="AO89" s="430"/>
      <c r="AP89" s="244"/>
      <c r="AQ89" s="245"/>
      <c r="AR89" s="243"/>
      <c r="AS89" s="243"/>
      <c r="AT89" s="246"/>
      <c r="AU89" s="246"/>
      <c r="AV89" s="246"/>
      <c r="AW89" s="246"/>
      <c r="AX89" s="246"/>
      <c r="AY89" s="246"/>
      <c r="AZ89" s="246"/>
      <c r="BA89" s="246"/>
      <c r="BB89" s="246"/>
      <c r="BC89" s="247"/>
      <c r="BD89" s="242"/>
      <c r="BE89" s="248"/>
      <c r="BF89" s="249"/>
      <c r="BG89" s="221"/>
      <c r="BH89" s="221"/>
      <c r="BI89" s="221"/>
      <c r="BJ89" s="221"/>
      <c r="BK89" s="221"/>
      <c r="BL89" s="28"/>
      <c r="BM89" s="313"/>
      <c r="BN89" s="313"/>
      <c r="BO89" s="313"/>
      <c r="BP89" s="313"/>
      <c r="BQ89" s="313"/>
      <c r="BR89" s="313"/>
      <c r="BS89" s="313"/>
      <c r="BT89" s="313"/>
      <c r="BU89" s="313" t="str">
        <f t="shared" si="4"/>
        <v/>
      </c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  <c r="CS89" s="313"/>
      <c r="CT89" s="313"/>
      <c r="CU89" s="313"/>
      <c r="CV89" s="313"/>
      <c r="CW89" s="313"/>
      <c r="CX89" s="313"/>
      <c r="CY89" s="313"/>
      <c r="CZ89" s="313"/>
      <c r="DA89" s="313"/>
      <c r="DB89" s="313"/>
    </row>
    <row r="90" spans="1:106" s="218" customFormat="1" ht="31.5" customHeight="1" x14ac:dyDescent="0.35">
      <c r="A90" s="216"/>
      <c r="B90" s="217"/>
      <c r="C90" s="239"/>
      <c r="D90" s="217"/>
      <c r="E90" s="217"/>
      <c r="F90" s="217"/>
      <c r="G90" s="232"/>
      <c r="H90" s="314"/>
      <c r="I90" s="314"/>
      <c r="J90" s="314"/>
      <c r="K90" s="314"/>
      <c r="L90" s="233"/>
      <c r="M90" s="234"/>
      <c r="N90" s="235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20"/>
      <c r="Z90" s="220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20"/>
      <c r="AL90" s="220"/>
      <c r="AM90" s="219"/>
      <c r="AN90" s="219"/>
      <c r="AO90" s="430"/>
      <c r="AP90" s="244"/>
      <c r="AQ90" s="245"/>
      <c r="AR90" s="243"/>
      <c r="AS90" s="243"/>
      <c r="AT90" s="246"/>
      <c r="AU90" s="246"/>
      <c r="AV90" s="246"/>
      <c r="AW90" s="246"/>
      <c r="AX90" s="246"/>
      <c r="AY90" s="246"/>
      <c r="AZ90" s="246"/>
      <c r="BA90" s="246"/>
      <c r="BB90" s="246"/>
      <c r="BC90" s="247"/>
      <c r="BD90" s="242"/>
      <c r="BE90" s="248"/>
      <c r="BF90" s="249"/>
      <c r="BG90" s="221"/>
      <c r="BH90" s="221"/>
      <c r="BI90" s="221"/>
      <c r="BJ90" s="221"/>
      <c r="BK90" s="221"/>
      <c r="BL90" s="28"/>
      <c r="BM90" s="313"/>
      <c r="BN90" s="313"/>
      <c r="BO90" s="313"/>
      <c r="BP90" s="313"/>
      <c r="BQ90" s="313"/>
      <c r="BR90" s="313"/>
      <c r="BS90" s="313"/>
      <c r="BT90" s="313"/>
      <c r="BU90" s="313" t="str">
        <f t="shared" si="4"/>
        <v/>
      </c>
      <c r="BV90" s="313"/>
      <c r="BW90" s="313"/>
      <c r="BX90" s="313"/>
      <c r="BY90" s="313"/>
      <c r="BZ90" s="313"/>
      <c r="CA90" s="313"/>
      <c r="CB90" s="313"/>
      <c r="CC90" s="313"/>
      <c r="CD90" s="313"/>
      <c r="CE90" s="313"/>
      <c r="CF90" s="313"/>
      <c r="CG90" s="313"/>
      <c r="CH90" s="313"/>
      <c r="CI90" s="313"/>
      <c r="CJ90" s="313"/>
      <c r="CK90" s="313"/>
      <c r="CL90" s="313"/>
      <c r="CM90" s="313"/>
      <c r="CN90" s="313"/>
      <c r="CO90" s="313"/>
      <c r="CP90" s="313"/>
      <c r="CQ90" s="313"/>
      <c r="CR90" s="313"/>
      <c r="CS90" s="313"/>
      <c r="CT90" s="313"/>
      <c r="CU90" s="313"/>
      <c r="CV90" s="313"/>
      <c r="CW90" s="313"/>
      <c r="CX90" s="313"/>
      <c r="CY90" s="313"/>
      <c r="CZ90" s="313"/>
      <c r="DA90" s="313"/>
      <c r="DB90" s="313"/>
    </row>
    <row r="91" spans="1:106" s="218" customFormat="1" ht="31.5" customHeight="1" x14ac:dyDescent="0.35">
      <c r="A91" s="216"/>
      <c r="B91" s="217"/>
      <c r="C91" s="239"/>
      <c r="D91" s="217"/>
      <c r="E91" s="217"/>
      <c r="F91" s="217"/>
      <c r="G91" s="232"/>
      <c r="H91" s="314"/>
      <c r="I91" s="314"/>
      <c r="J91" s="314"/>
      <c r="K91" s="314"/>
      <c r="L91" s="233"/>
      <c r="M91" s="234"/>
      <c r="N91" s="235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20"/>
      <c r="Z91" s="220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20"/>
      <c r="AL91" s="220"/>
      <c r="AM91" s="219"/>
      <c r="AN91" s="219"/>
      <c r="AO91" s="430"/>
      <c r="AP91" s="244"/>
      <c r="AQ91" s="245"/>
      <c r="AR91" s="243"/>
      <c r="AS91" s="243"/>
      <c r="AT91" s="246"/>
      <c r="AU91" s="246"/>
      <c r="AV91" s="246"/>
      <c r="AW91" s="246"/>
      <c r="AX91" s="246"/>
      <c r="AY91" s="246"/>
      <c r="AZ91" s="246"/>
      <c r="BA91" s="246"/>
      <c r="BB91" s="246"/>
      <c r="BC91" s="247"/>
      <c r="BD91" s="242"/>
      <c r="BE91" s="248"/>
      <c r="BF91" s="249"/>
      <c r="BG91" s="221"/>
      <c r="BH91" s="221"/>
      <c r="BI91" s="221"/>
      <c r="BJ91" s="221"/>
      <c r="BK91" s="221"/>
      <c r="BL91" s="28"/>
      <c r="BM91" s="313"/>
      <c r="BN91" s="313"/>
      <c r="BO91" s="313"/>
      <c r="BP91" s="313"/>
      <c r="BQ91" s="313"/>
      <c r="BR91" s="313"/>
      <c r="BS91" s="313"/>
      <c r="BT91" s="313"/>
      <c r="BU91" s="313" t="str">
        <f t="shared" si="4"/>
        <v/>
      </c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  <c r="CS91" s="313"/>
      <c r="CT91" s="313"/>
      <c r="CU91" s="313"/>
      <c r="CV91" s="313"/>
      <c r="CW91" s="313"/>
      <c r="CX91" s="313"/>
      <c r="CY91" s="313"/>
      <c r="CZ91" s="313"/>
      <c r="DA91" s="313"/>
      <c r="DB91" s="313"/>
    </row>
    <row r="92" spans="1:106" s="218" customFormat="1" ht="31.5" customHeight="1" x14ac:dyDescent="0.35">
      <c r="A92" s="216"/>
      <c r="B92" s="217"/>
      <c r="C92" s="239"/>
      <c r="D92" s="217"/>
      <c r="E92" s="217"/>
      <c r="F92" s="217"/>
      <c r="G92" s="232"/>
      <c r="H92" s="314"/>
      <c r="I92" s="314"/>
      <c r="J92" s="314"/>
      <c r="K92" s="314"/>
      <c r="L92" s="233"/>
      <c r="M92" s="234"/>
      <c r="N92" s="235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20"/>
      <c r="Z92" s="220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20"/>
      <c r="AL92" s="220"/>
      <c r="AM92" s="219"/>
      <c r="AN92" s="219"/>
      <c r="AO92" s="430"/>
      <c r="AP92" s="244"/>
      <c r="AQ92" s="245"/>
      <c r="AR92" s="243"/>
      <c r="AS92" s="243"/>
      <c r="AT92" s="246"/>
      <c r="AU92" s="246"/>
      <c r="AV92" s="246"/>
      <c r="AW92" s="246"/>
      <c r="AX92" s="246"/>
      <c r="AY92" s="246"/>
      <c r="AZ92" s="246"/>
      <c r="BA92" s="246"/>
      <c r="BB92" s="246"/>
      <c r="BC92" s="247"/>
      <c r="BD92" s="242"/>
      <c r="BE92" s="248"/>
      <c r="BF92" s="249"/>
      <c r="BG92" s="221"/>
      <c r="BH92" s="221"/>
      <c r="BI92" s="221"/>
      <c r="BJ92" s="221"/>
      <c r="BK92" s="221"/>
      <c r="BL92" s="28"/>
      <c r="BM92" s="313"/>
      <c r="BN92" s="313"/>
      <c r="BO92" s="313"/>
      <c r="BP92" s="313"/>
      <c r="BQ92" s="313"/>
      <c r="BR92" s="313"/>
      <c r="BS92" s="313"/>
      <c r="BT92" s="313"/>
      <c r="BU92" s="313" t="str">
        <f t="shared" si="4"/>
        <v/>
      </c>
      <c r="BV92" s="313"/>
      <c r="BW92" s="313"/>
      <c r="BX92" s="313"/>
      <c r="BY92" s="313"/>
      <c r="BZ92" s="313"/>
      <c r="CA92" s="313"/>
      <c r="CB92" s="313"/>
      <c r="CC92" s="313"/>
      <c r="CD92" s="313"/>
      <c r="CE92" s="313"/>
      <c r="CF92" s="313"/>
      <c r="CG92" s="313"/>
      <c r="CH92" s="313"/>
      <c r="CI92" s="313"/>
      <c r="CJ92" s="313"/>
      <c r="CK92" s="313"/>
      <c r="CL92" s="313"/>
      <c r="CM92" s="313"/>
      <c r="CN92" s="313"/>
      <c r="CO92" s="313"/>
      <c r="CP92" s="313"/>
      <c r="CQ92" s="313"/>
      <c r="CR92" s="313"/>
      <c r="CS92" s="313"/>
      <c r="CT92" s="313"/>
      <c r="CU92" s="313"/>
      <c r="CV92" s="313"/>
      <c r="CW92" s="313"/>
      <c r="CX92" s="313"/>
      <c r="CY92" s="313"/>
      <c r="CZ92" s="313"/>
      <c r="DA92" s="313"/>
      <c r="DB92" s="313"/>
    </row>
    <row r="93" spans="1:106" s="218" customFormat="1" ht="31.5" customHeight="1" x14ac:dyDescent="0.35">
      <c r="A93" s="216"/>
      <c r="B93" s="217"/>
      <c r="C93" s="239"/>
      <c r="D93" s="217"/>
      <c r="E93" s="217"/>
      <c r="F93" s="217"/>
      <c r="G93" s="232"/>
      <c r="H93" s="314"/>
      <c r="I93" s="314"/>
      <c r="J93" s="314"/>
      <c r="K93" s="314"/>
      <c r="L93" s="233"/>
      <c r="M93" s="234"/>
      <c r="N93" s="235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20"/>
      <c r="Z93" s="220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20"/>
      <c r="AL93" s="220"/>
      <c r="AM93" s="219"/>
      <c r="AN93" s="219"/>
      <c r="AO93" s="430"/>
      <c r="AP93" s="244"/>
      <c r="AQ93" s="245"/>
      <c r="AR93" s="243"/>
      <c r="AS93" s="243"/>
      <c r="AT93" s="246"/>
      <c r="AU93" s="246"/>
      <c r="AV93" s="246"/>
      <c r="AW93" s="246"/>
      <c r="AX93" s="246"/>
      <c r="AY93" s="246"/>
      <c r="AZ93" s="246"/>
      <c r="BA93" s="246"/>
      <c r="BB93" s="246"/>
      <c r="BC93" s="247"/>
      <c r="BD93" s="242"/>
      <c r="BE93" s="248"/>
      <c r="BF93" s="249"/>
      <c r="BG93" s="221"/>
      <c r="BH93" s="221"/>
      <c r="BI93" s="221"/>
      <c r="BJ93" s="221"/>
      <c r="BK93" s="221"/>
      <c r="BL93" s="28"/>
      <c r="BM93" s="313"/>
      <c r="BN93" s="313"/>
      <c r="BO93" s="313"/>
      <c r="BP93" s="313"/>
      <c r="BQ93" s="313"/>
      <c r="BR93" s="313"/>
      <c r="BS93" s="313"/>
      <c r="BT93" s="313"/>
      <c r="BU93" s="313" t="str">
        <f t="shared" si="4"/>
        <v/>
      </c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  <c r="CS93" s="313"/>
      <c r="CT93" s="313"/>
      <c r="CU93" s="313"/>
      <c r="CV93" s="313"/>
      <c r="CW93" s="313"/>
      <c r="CX93" s="313"/>
      <c r="CY93" s="313"/>
      <c r="CZ93" s="313"/>
      <c r="DA93" s="313"/>
      <c r="DB93" s="313"/>
    </row>
    <row r="94" spans="1:106" s="218" customFormat="1" ht="31.5" customHeight="1" x14ac:dyDescent="0.35">
      <c r="A94" s="216"/>
      <c r="B94" s="217"/>
      <c r="C94" s="239"/>
      <c r="D94" s="217"/>
      <c r="E94" s="217"/>
      <c r="F94" s="217"/>
      <c r="G94" s="232"/>
      <c r="H94" s="314"/>
      <c r="I94" s="314"/>
      <c r="J94" s="314"/>
      <c r="K94" s="314"/>
      <c r="L94" s="233"/>
      <c r="M94" s="234"/>
      <c r="N94" s="235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20"/>
      <c r="Z94" s="220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20"/>
      <c r="AL94" s="220"/>
      <c r="AM94" s="219"/>
      <c r="AN94" s="219"/>
      <c r="AO94" s="430"/>
      <c r="AP94" s="244"/>
      <c r="AQ94" s="245"/>
      <c r="AR94" s="243"/>
      <c r="AS94" s="243"/>
      <c r="AT94" s="246"/>
      <c r="AU94" s="246"/>
      <c r="AV94" s="246"/>
      <c r="AW94" s="246"/>
      <c r="AX94" s="246"/>
      <c r="AY94" s="246"/>
      <c r="AZ94" s="246"/>
      <c r="BA94" s="246"/>
      <c r="BB94" s="246"/>
      <c r="BC94" s="247"/>
      <c r="BD94" s="242"/>
      <c r="BE94" s="248"/>
      <c r="BF94" s="249"/>
      <c r="BG94" s="221"/>
      <c r="BH94" s="221"/>
      <c r="BI94" s="221"/>
      <c r="BJ94" s="221"/>
      <c r="BK94" s="221"/>
      <c r="BL94" s="28"/>
      <c r="BM94" s="313"/>
      <c r="BN94" s="313"/>
      <c r="BO94" s="313"/>
      <c r="BP94" s="313"/>
      <c r="BQ94" s="313"/>
      <c r="BR94" s="313"/>
      <c r="BS94" s="313"/>
      <c r="BT94" s="313"/>
      <c r="BU94" s="313" t="str">
        <f t="shared" si="4"/>
        <v/>
      </c>
      <c r="BV94" s="313"/>
      <c r="BW94" s="313"/>
      <c r="BX94" s="313"/>
      <c r="BY94" s="313"/>
      <c r="BZ94" s="313"/>
      <c r="CA94" s="313"/>
      <c r="CB94" s="313"/>
      <c r="CC94" s="313"/>
      <c r="CD94" s="313"/>
      <c r="CE94" s="313"/>
      <c r="CF94" s="313"/>
      <c r="CG94" s="313"/>
      <c r="CH94" s="313"/>
      <c r="CI94" s="313"/>
      <c r="CJ94" s="313"/>
      <c r="CK94" s="313"/>
      <c r="CL94" s="313"/>
      <c r="CM94" s="313"/>
      <c r="CN94" s="313"/>
      <c r="CO94" s="313"/>
      <c r="CP94" s="313"/>
      <c r="CQ94" s="313"/>
      <c r="CR94" s="313"/>
      <c r="CS94" s="313"/>
      <c r="CT94" s="313"/>
      <c r="CU94" s="313"/>
      <c r="CV94" s="313"/>
      <c r="CW94" s="313"/>
      <c r="CX94" s="313"/>
      <c r="CY94" s="313"/>
      <c r="CZ94" s="313"/>
      <c r="DA94" s="313"/>
      <c r="DB94" s="313"/>
    </row>
    <row r="95" spans="1:106" s="218" customFormat="1" ht="31.5" customHeight="1" x14ac:dyDescent="0.35">
      <c r="A95" s="216"/>
      <c r="B95" s="217"/>
      <c r="C95" s="239"/>
      <c r="D95" s="217"/>
      <c r="E95" s="217"/>
      <c r="F95" s="217"/>
      <c r="G95" s="232"/>
      <c r="H95" s="314"/>
      <c r="I95" s="314"/>
      <c r="J95" s="314"/>
      <c r="K95" s="314"/>
      <c r="L95" s="233"/>
      <c r="M95" s="234"/>
      <c r="N95" s="235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20"/>
      <c r="Z95" s="220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20"/>
      <c r="AL95" s="220"/>
      <c r="AM95" s="219"/>
      <c r="AN95" s="219"/>
      <c r="AO95" s="430"/>
      <c r="AP95" s="244"/>
      <c r="AQ95" s="245"/>
      <c r="AR95" s="243"/>
      <c r="AS95" s="243"/>
      <c r="AT95" s="246"/>
      <c r="AU95" s="246"/>
      <c r="AV95" s="246"/>
      <c r="AW95" s="246"/>
      <c r="AX95" s="246"/>
      <c r="AY95" s="246"/>
      <c r="AZ95" s="246"/>
      <c r="BA95" s="246"/>
      <c r="BB95" s="246"/>
      <c r="BC95" s="247"/>
      <c r="BD95" s="242"/>
      <c r="BE95" s="248"/>
      <c r="BF95" s="249"/>
      <c r="BG95" s="221"/>
      <c r="BH95" s="221"/>
      <c r="BI95" s="221"/>
      <c r="BJ95" s="221"/>
      <c r="BK95" s="221"/>
      <c r="BL95" s="28"/>
      <c r="BM95" s="313"/>
      <c r="BN95" s="313"/>
      <c r="BO95" s="313"/>
      <c r="BP95" s="313"/>
      <c r="BQ95" s="313"/>
      <c r="BR95" s="313"/>
      <c r="BS95" s="313"/>
      <c r="BT95" s="313"/>
      <c r="BU95" s="313" t="str">
        <f t="shared" si="4"/>
        <v/>
      </c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  <c r="CS95" s="313"/>
      <c r="CT95" s="313"/>
      <c r="CU95" s="313"/>
      <c r="CV95" s="313"/>
      <c r="CW95" s="313"/>
      <c r="CX95" s="313"/>
      <c r="CY95" s="313"/>
      <c r="CZ95" s="313"/>
      <c r="DA95" s="313"/>
      <c r="DB95" s="313"/>
    </row>
    <row r="96" spans="1:106" s="218" customFormat="1" ht="31.5" customHeight="1" x14ac:dyDescent="0.35">
      <c r="A96" s="216"/>
      <c r="B96" s="217"/>
      <c r="C96" s="239"/>
      <c r="D96" s="217"/>
      <c r="E96" s="217"/>
      <c r="F96" s="217"/>
      <c r="G96" s="232"/>
      <c r="H96" s="314"/>
      <c r="I96" s="314"/>
      <c r="J96" s="314"/>
      <c r="K96" s="314"/>
      <c r="L96" s="233"/>
      <c r="M96" s="234"/>
      <c r="N96" s="235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20"/>
      <c r="Z96" s="220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20"/>
      <c r="AL96" s="220"/>
      <c r="AM96" s="219"/>
      <c r="AN96" s="219"/>
      <c r="AO96" s="430"/>
      <c r="AP96" s="244"/>
      <c r="AQ96" s="245"/>
      <c r="AR96" s="243"/>
      <c r="AS96" s="243"/>
      <c r="AT96" s="246"/>
      <c r="AU96" s="246"/>
      <c r="AV96" s="246"/>
      <c r="AW96" s="246"/>
      <c r="AX96" s="246"/>
      <c r="AY96" s="246"/>
      <c r="AZ96" s="246"/>
      <c r="BA96" s="246"/>
      <c r="BB96" s="246"/>
      <c r="BC96" s="247"/>
      <c r="BD96" s="242"/>
      <c r="BE96" s="248"/>
      <c r="BF96" s="249"/>
      <c r="BG96" s="221"/>
      <c r="BH96" s="221"/>
      <c r="BI96" s="221"/>
      <c r="BJ96" s="221"/>
      <c r="BK96" s="221"/>
      <c r="BL96" s="28"/>
      <c r="BM96" s="313"/>
      <c r="BN96" s="313"/>
      <c r="BO96" s="313"/>
      <c r="BP96" s="313"/>
      <c r="BQ96" s="313"/>
      <c r="BR96" s="313"/>
      <c r="BS96" s="313"/>
      <c r="BT96" s="313"/>
      <c r="BU96" s="313" t="str">
        <f t="shared" si="4"/>
        <v/>
      </c>
      <c r="BV96" s="313"/>
      <c r="BW96" s="313"/>
      <c r="BX96" s="313"/>
      <c r="BY96" s="313"/>
      <c r="BZ96" s="313"/>
      <c r="CA96" s="313"/>
      <c r="CB96" s="313"/>
      <c r="CC96" s="313"/>
      <c r="CD96" s="313"/>
      <c r="CE96" s="313"/>
      <c r="CF96" s="313"/>
      <c r="CG96" s="313"/>
      <c r="CH96" s="313"/>
      <c r="CI96" s="313"/>
      <c r="CJ96" s="313"/>
      <c r="CK96" s="313"/>
      <c r="CL96" s="313"/>
      <c r="CM96" s="313"/>
      <c r="CN96" s="313"/>
      <c r="CO96" s="313"/>
      <c r="CP96" s="313"/>
      <c r="CQ96" s="313"/>
      <c r="CR96" s="313"/>
      <c r="CS96" s="313"/>
      <c r="CT96" s="313"/>
      <c r="CU96" s="313"/>
      <c r="CV96" s="313"/>
      <c r="CW96" s="313"/>
      <c r="CX96" s="313"/>
      <c r="CY96" s="313"/>
      <c r="CZ96" s="313"/>
      <c r="DA96" s="313"/>
      <c r="DB96" s="313"/>
    </row>
    <row r="97" spans="1:106" s="218" customFormat="1" ht="31.5" customHeight="1" x14ac:dyDescent="0.35">
      <c r="A97" s="216"/>
      <c r="B97" s="217"/>
      <c r="C97" s="239"/>
      <c r="D97" s="217"/>
      <c r="E97" s="217"/>
      <c r="F97" s="217"/>
      <c r="G97" s="232"/>
      <c r="H97" s="314"/>
      <c r="I97" s="314"/>
      <c r="J97" s="314"/>
      <c r="K97" s="314"/>
      <c r="L97" s="233"/>
      <c r="M97" s="234"/>
      <c r="N97" s="235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20"/>
      <c r="Z97" s="220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20"/>
      <c r="AL97" s="220"/>
      <c r="AM97" s="219"/>
      <c r="AN97" s="219"/>
      <c r="AO97" s="430"/>
      <c r="AP97" s="244"/>
      <c r="AQ97" s="245"/>
      <c r="AR97" s="243"/>
      <c r="AS97" s="243"/>
      <c r="AT97" s="246"/>
      <c r="AU97" s="246"/>
      <c r="AV97" s="246"/>
      <c r="AW97" s="246"/>
      <c r="AX97" s="246"/>
      <c r="AY97" s="246"/>
      <c r="AZ97" s="246"/>
      <c r="BA97" s="246"/>
      <c r="BB97" s="246"/>
      <c r="BC97" s="247"/>
      <c r="BD97" s="242"/>
      <c r="BE97" s="248"/>
      <c r="BF97" s="249"/>
      <c r="BG97" s="221"/>
      <c r="BH97" s="221"/>
      <c r="BI97" s="221"/>
      <c r="BJ97" s="221"/>
      <c r="BK97" s="221"/>
      <c r="BL97" s="28"/>
      <c r="BM97" s="313"/>
      <c r="BN97" s="313"/>
      <c r="BO97" s="313"/>
      <c r="BP97" s="313"/>
      <c r="BQ97" s="313"/>
      <c r="BR97" s="313"/>
      <c r="BS97" s="313"/>
      <c r="BT97" s="313"/>
      <c r="BU97" s="313" t="str">
        <f t="shared" si="4"/>
        <v/>
      </c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  <c r="CS97" s="313"/>
      <c r="CT97" s="313"/>
      <c r="CU97" s="313"/>
      <c r="CV97" s="313"/>
      <c r="CW97" s="313"/>
      <c r="CX97" s="313"/>
      <c r="CY97" s="313"/>
      <c r="CZ97" s="313"/>
      <c r="DA97" s="313"/>
      <c r="DB97" s="313"/>
    </row>
    <row r="98" spans="1:106" s="218" customFormat="1" ht="31.5" customHeight="1" x14ac:dyDescent="0.35">
      <c r="A98" s="216"/>
      <c r="B98" s="217"/>
      <c r="C98" s="239"/>
      <c r="D98" s="217"/>
      <c r="E98" s="217"/>
      <c r="F98" s="217"/>
      <c r="G98" s="232"/>
      <c r="H98" s="314"/>
      <c r="I98" s="314"/>
      <c r="J98" s="314"/>
      <c r="K98" s="314"/>
      <c r="L98" s="233"/>
      <c r="M98" s="234"/>
      <c r="N98" s="235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20"/>
      <c r="Z98" s="220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20"/>
      <c r="AL98" s="220"/>
      <c r="AM98" s="219"/>
      <c r="AN98" s="219"/>
      <c r="AO98" s="430"/>
      <c r="AP98" s="244"/>
      <c r="AQ98" s="245"/>
      <c r="AR98" s="243"/>
      <c r="AS98" s="243"/>
      <c r="AT98" s="246"/>
      <c r="AU98" s="246"/>
      <c r="AV98" s="246"/>
      <c r="AW98" s="246"/>
      <c r="AX98" s="246"/>
      <c r="AY98" s="246"/>
      <c r="AZ98" s="246"/>
      <c r="BA98" s="246"/>
      <c r="BB98" s="246"/>
      <c r="BC98" s="247"/>
      <c r="BD98" s="242"/>
      <c r="BE98" s="248"/>
      <c r="BF98" s="249"/>
      <c r="BG98" s="221"/>
      <c r="BH98" s="221"/>
      <c r="BI98" s="221"/>
      <c r="BJ98" s="221"/>
      <c r="BK98" s="221"/>
      <c r="BL98" s="28"/>
      <c r="BM98" s="313"/>
      <c r="BN98" s="313"/>
      <c r="BO98" s="313"/>
      <c r="BP98" s="313"/>
      <c r="BQ98" s="313"/>
      <c r="BR98" s="313"/>
      <c r="BS98" s="313"/>
      <c r="BT98" s="313"/>
      <c r="BU98" s="313" t="str">
        <f t="shared" si="4"/>
        <v/>
      </c>
      <c r="BV98" s="313"/>
      <c r="BW98" s="313"/>
      <c r="BX98" s="313"/>
      <c r="BY98" s="313"/>
      <c r="BZ98" s="313"/>
      <c r="CA98" s="313"/>
      <c r="CB98" s="313"/>
      <c r="CC98" s="313"/>
      <c r="CD98" s="313"/>
      <c r="CE98" s="313"/>
      <c r="CF98" s="313"/>
      <c r="CG98" s="313"/>
      <c r="CH98" s="313"/>
      <c r="CI98" s="313"/>
      <c r="CJ98" s="313"/>
      <c r="CK98" s="313"/>
      <c r="CL98" s="313"/>
      <c r="CM98" s="313"/>
      <c r="CN98" s="313"/>
      <c r="CO98" s="313"/>
      <c r="CP98" s="313"/>
      <c r="CQ98" s="313"/>
      <c r="CR98" s="313"/>
      <c r="CS98" s="313"/>
      <c r="CT98" s="313"/>
      <c r="CU98" s="313"/>
      <c r="CV98" s="313"/>
      <c r="CW98" s="313"/>
      <c r="CX98" s="313"/>
      <c r="CY98" s="313"/>
      <c r="CZ98" s="313"/>
      <c r="DA98" s="313"/>
      <c r="DB98" s="313"/>
    </row>
    <row r="99" spans="1:106" s="218" customFormat="1" ht="31.5" customHeight="1" x14ac:dyDescent="0.35">
      <c r="A99" s="216"/>
      <c r="B99" s="217"/>
      <c r="C99" s="239"/>
      <c r="D99" s="217"/>
      <c r="E99" s="217"/>
      <c r="F99" s="217"/>
      <c r="G99" s="232"/>
      <c r="H99" s="314"/>
      <c r="I99" s="314"/>
      <c r="J99" s="314"/>
      <c r="K99" s="314"/>
      <c r="L99" s="233"/>
      <c r="M99" s="234"/>
      <c r="N99" s="235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20"/>
      <c r="Z99" s="220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20"/>
      <c r="AL99" s="220"/>
      <c r="AM99" s="219"/>
      <c r="AN99" s="219"/>
      <c r="AO99" s="430"/>
      <c r="AP99" s="244"/>
      <c r="AQ99" s="245"/>
      <c r="AR99" s="243"/>
      <c r="AS99" s="243"/>
      <c r="AT99" s="246"/>
      <c r="AU99" s="246"/>
      <c r="AV99" s="246"/>
      <c r="AW99" s="246"/>
      <c r="AX99" s="246"/>
      <c r="AY99" s="246"/>
      <c r="AZ99" s="246"/>
      <c r="BA99" s="246"/>
      <c r="BB99" s="246"/>
      <c r="BC99" s="247"/>
      <c r="BD99" s="242"/>
      <c r="BE99" s="248"/>
      <c r="BF99" s="249"/>
      <c r="BG99" s="221"/>
      <c r="BH99" s="221"/>
      <c r="BI99" s="221"/>
      <c r="BJ99" s="221"/>
      <c r="BK99" s="221"/>
      <c r="BL99" s="28"/>
      <c r="BM99" s="313"/>
      <c r="BN99" s="313"/>
      <c r="BO99" s="313"/>
      <c r="BP99" s="313"/>
      <c r="BQ99" s="313"/>
      <c r="BR99" s="313"/>
      <c r="BS99" s="313"/>
      <c r="BT99" s="313"/>
      <c r="BU99" s="313" t="str">
        <f t="shared" si="4"/>
        <v/>
      </c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  <c r="CS99" s="313"/>
      <c r="CT99" s="313"/>
      <c r="CU99" s="313"/>
      <c r="CV99" s="313"/>
      <c r="CW99" s="313"/>
      <c r="CX99" s="313"/>
      <c r="CY99" s="313"/>
      <c r="CZ99" s="313"/>
      <c r="DA99" s="313"/>
      <c r="DB99" s="313"/>
    </row>
    <row r="100" spans="1:106" s="218" customFormat="1" ht="31.5" customHeight="1" x14ac:dyDescent="0.35">
      <c r="A100" s="216"/>
      <c r="B100" s="217"/>
      <c r="C100" s="239"/>
      <c r="D100" s="217"/>
      <c r="E100" s="217"/>
      <c r="F100" s="217"/>
      <c r="G100" s="232"/>
      <c r="H100" s="314"/>
      <c r="I100" s="314"/>
      <c r="J100" s="314"/>
      <c r="K100" s="314"/>
      <c r="L100" s="233"/>
      <c r="M100" s="234"/>
      <c r="N100" s="235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20"/>
      <c r="Z100" s="220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20"/>
      <c r="AL100" s="220"/>
      <c r="AM100" s="219"/>
      <c r="AN100" s="219"/>
      <c r="AO100" s="430"/>
      <c r="AP100" s="244"/>
      <c r="AQ100" s="245"/>
      <c r="AR100" s="243"/>
      <c r="AS100" s="243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7"/>
      <c r="BD100" s="242"/>
      <c r="BE100" s="248"/>
      <c r="BF100" s="249"/>
      <c r="BG100" s="221"/>
      <c r="BH100" s="221"/>
      <c r="BI100" s="221"/>
      <c r="BJ100" s="221"/>
      <c r="BK100" s="221"/>
      <c r="BL100" s="28"/>
      <c r="BM100" s="313"/>
      <c r="BN100" s="313"/>
      <c r="BO100" s="313"/>
      <c r="BP100" s="313"/>
      <c r="BQ100" s="313"/>
      <c r="BR100" s="313"/>
      <c r="BS100" s="313"/>
      <c r="BT100" s="313"/>
      <c r="BU100" s="313" t="str">
        <f t="shared" si="4"/>
        <v/>
      </c>
      <c r="BV100" s="313"/>
      <c r="BW100" s="313"/>
      <c r="BX100" s="313"/>
      <c r="BY100" s="313"/>
      <c r="BZ100" s="313"/>
      <c r="CA100" s="313"/>
      <c r="CB100" s="313"/>
      <c r="CC100" s="313"/>
      <c r="CD100" s="313"/>
      <c r="CE100" s="313"/>
      <c r="CF100" s="313"/>
      <c r="CG100" s="313"/>
      <c r="CH100" s="313"/>
      <c r="CI100" s="313"/>
      <c r="CJ100" s="313"/>
      <c r="CK100" s="313"/>
      <c r="CL100" s="313"/>
      <c r="CM100" s="313"/>
      <c r="CN100" s="313"/>
      <c r="CO100" s="313"/>
      <c r="CP100" s="313"/>
      <c r="CQ100" s="313"/>
      <c r="CR100" s="313"/>
      <c r="CS100" s="313"/>
      <c r="CT100" s="313"/>
      <c r="CU100" s="313"/>
      <c r="CV100" s="313"/>
      <c r="CW100" s="313"/>
      <c r="CX100" s="313"/>
      <c r="CY100" s="313"/>
      <c r="CZ100" s="313"/>
      <c r="DA100" s="313"/>
      <c r="DB100" s="313"/>
    </row>
    <row r="101" spans="1:106" s="218" customFormat="1" ht="31.5" customHeight="1" x14ac:dyDescent="0.35">
      <c r="A101" s="216"/>
      <c r="B101" s="217"/>
      <c r="C101" s="239"/>
      <c r="D101" s="217"/>
      <c r="E101" s="217"/>
      <c r="F101" s="217"/>
      <c r="G101" s="232"/>
      <c r="H101" s="314"/>
      <c r="I101" s="314"/>
      <c r="J101" s="314"/>
      <c r="K101" s="314"/>
      <c r="L101" s="233"/>
      <c r="M101" s="234"/>
      <c r="N101" s="235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20"/>
      <c r="Z101" s="220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20"/>
      <c r="AL101" s="220"/>
      <c r="AM101" s="219"/>
      <c r="AN101" s="219"/>
      <c r="AO101" s="430"/>
      <c r="AP101" s="244"/>
      <c r="AQ101" s="245"/>
      <c r="AR101" s="243"/>
      <c r="AS101" s="243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7"/>
      <c r="BD101" s="242"/>
      <c r="BE101" s="248"/>
      <c r="BF101" s="249"/>
      <c r="BG101" s="221"/>
      <c r="BH101" s="221"/>
      <c r="BI101" s="221"/>
      <c r="BJ101" s="221"/>
      <c r="BK101" s="221"/>
      <c r="BL101" s="28"/>
      <c r="BM101" s="313"/>
      <c r="BN101" s="313"/>
      <c r="BO101" s="313"/>
      <c r="BP101" s="313"/>
      <c r="BQ101" s="313"/>
      <c r="BR101" s="313"/>
      <c r="BS101" s="313"/>
      <c r="BT101" s="313"/>
      <c r="BU101" s="313" t="str">
        <f t="shared" si="4"/>
        <v/>
      </c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  <c r="CS101" s="313"/>
      <c r="CT101" s="313"/>
      <c r="CU101" s="313"/>
      <c r="CV101" s="313"/>
      <c r="CW101" s="313"/>
      <c r="CX101" s="313"/>
      <c r="CY101" s="313"/>
      <c r="CZ101" s="313"/>
      <c r="DA101" s="313"/>
      <c r="DB101" s="313"/>
    </row>
    <row r="102" spans="1:106" s="218" customFormat="1" ht="31.5" customHeight="1" x14ac:dyDescent="0.35">
      <c r="A102" s="216"/>
      <c r="B102" s="217"/>
      <c r="C102" s="239"/>
      <c r="D102" s="217"/>
      <c r="E102" s="217"/>
      <c r="F102" s="217"/>
      <c r="G102" s="232"/>
      <c r="H102" s="314"/>
      <c r="I102" s="314"/>
      <c r="J102" s="314"/>
      <c r="K102" s="314"/>
      <c r="L102" s="233"/>
      <c r="M102" s="234"/>
      <c r="N102" s="235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20"/>
      <c r="Z102" s="220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20"/>
      <c r="AL102" s="220"/>
      <c r="AM102" s="219"/>
      <c r="AN102" s="219"/>
      <c r="AO102" s="430"/>
      <c r="AP102" s="244"/>
      <c r="AQ102" s="245"/>
      <c r="AR102" s="243"/>
      <c r="AS102" s="243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7"/>
      <c r="BD102" s="242"/>
      <c r="BE102" s="248"/>
      <c r="BF102" s="249"/>
      <c r="BG102" s="221"/>
      <c r="BH102" s="221"/>
      <c r="BI102" s="221"/>
      <c r="BJ102" s="221"/>
      <c r="BK102" s="221"/>
      <c r="BL102" s="28"/>
      <c r="BM102" s="313"/>
      <c r="BN102" s="313"/>
      <c r="BO102" s="313"/>
      <c r="BP102" s="313"/>
      <c r="BQ102" s="313"/>
      <c r="BR102" s="313"/>
      <c r="BS102" s="313"/>
      <c r="BT102" s="313"/>
      <c r="BU102" s="313" t="str">
        <f t="shared" si="4"/>
        <v/>
      </c>
      <c r="BV102" s="313"/>
      <c r="BW102" s="313"/>
      <c r="BX102" s="313"/>
      <c r="BY102" s="313"/>
      <c r="BZ102" s="313"/>
      <c r="CA102" s="313"/>
      <c r="CB102" s="313"/>
      <c r="CC102" s="313"/>
      <c r="CD102" s="313"/>
      <c r="CE102" s="313"/>
      <c r="CF102" s="313"/>
      <c r="CG102" s="313"/>
      <c r="CH102" s="313"/>
      <c r="CI102" s="313"/>
      <c r="CJ102" s="313"/>
      <c r="CK102" s="313"/>
      <c r="CL102" s="313"/>
      <c r="CM102" s="313"/>
      <c r="CN102" s="313"/>
      <c r="CO102" s="313"/>
      <c r="CP102" s="313"/>
      <c r="CQ102" s="313"/>
      <c r="CR102" s="313"/>
      <c r="CS102" s="313"/>
      <c r="CT102" s="313"/>
      <c r="CU102" s="313"/>
      <c r="CV102" s="313"/>
      <c r="CW102" s="313"/>
      <c r="CX102" s="313"/>
      <c r="CY102" s="313"/>
      <c r="CZ102" s="313"/>
      <c r="DA102" s="313"/>
      <c r="DB102" s="313"/>
    </row>
    <row r="103" spans="1:106" s="218" customFormat="1" ht="31.5" customHeight="1" x14ac:dyDescent="0.35">
      <c r="A103" s="216"/>
      <c r="B103" s="217"/>
      <c r="C103" s="239"/>
      <c r="D103" s="217"/>
      <c r="E103" s="217"/>
      <c r="F103" s="217"/>
      <c r="G103" s="232"/>
      <c r="H103" s="314"/>
      <c r="I103" s="314"/>
      <c r="J103" s="314"/>
      <c r="K103" s="314"/>
      <c r="L103" s="233"/>
      <c r="M103" s="234"/>
      <c r="N103" s="235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20"/>
      <c r="Z103" s="220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20"/>
      <c r="AL103" s="220"/>
      <c r="AM103" s="219"/>
      <c r="AN103" s="219"/>
      <c r="AO103" s="430"/>
      <c r="AP103" s="244"/>
      <c r="AQ103" s="245"/>
      <c r="AR103" s="243"/>
      <c r="AS103" s="243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7"/>
      <c r="BD103" s="242"/>
      <c r="BE103" s="248"/>
      <c r="BF103" s="249"/>
      <c r="BG103" s="221"/>
      <c r="BH103" s="221"/>
      <c r="BI103" s="221"/>
      <c r="BJ103" s="221"/>
      <c r="BK103" s="221"/>
      <c r="BL103" s="28"/>
      <c r="BM103" s="313"/>
      <c r="BN103" s="313"/>
      <c r="BO103" s="313"/>
      <c r="BP103" s="313"/>
      <c r="BQ103" s="313"/>
      <c r="BR103" s="313"/>
      <c r="BS103" s="313"/>
      <c r="BT103" s="313"/>
      <c r="BU103" s="313" t="str">
        <f t="shared" si="4"/>
        <v/>
      </c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</row>
    <row r="104" spans="1:106" s="218" customFormat="1" ht="31.5" customHeight="1" x14ac:dyDescent="0.35">
      <c r="A104" s="216"/>
      <c r="B104" s="217"/>
      <c r="C104" s="239"/>
      <c r="D104" s="217"/>
      <c r="E104" s="217"/>
      <c r="F104" s="217"/>
      <c r="G104" s="232"/>
      <c r="H104" s="314"/>
      <c r="I104" s="314"/>
      <c r="J104" s="314"/>
      <c r="K104" s="314"/>
      <c r="L104" s="233"/>
      <c r="M104" s="234"/>
      <c r="N104" s="235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20"/>
      <c r="Z104" s="220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20"/>
      <c r="AL104" s="220"/>
      <c r="AM104" s="219"/>
      <c r="AN104" s="219"/>
      <c r="AO104" s="430"/>
      <c r="AP104" s="244"/>
      <c r="AQ104" s="245"/>
      <c r="AR104" s="243"/>
      <c r="AS104" s="243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7"/>
      <c r="BD104" s="242"/>
      <c r="BE104" s="248"/>
      <c r="BF104" s="249"/>
      <c r="BG104" s="221"/>
      <c r="BH104" s="221"/>
      <c r="BI104" s="221"/>
      <c r="BJ104" s="221"/>
      <c r="BK104" s="221"/>
      <c r="BL104" s="28"/>
      <c r="BM104" s="313"/>
      <c r="BN104" s="313"/>
      <c r="BO104" s="313"/>
      <c r="BP104" s="313"/>
      <c r="BQ104" s="313"/>
      <c r="BR104" s="313"/>
      <c r="BS104" s="313"/>
      <c r="BT104" s="313"/>
      <c r="BU104" s="313" t="str">
        <f t="shared" si="4"/>
        <v/>
      </c>
      <c r="BV104" s="313"/>
      <c r="BW104" s="313"/>
      <c r="BX104" s="313"/>
      <c r="BY104" s="313"/>
      <c r="BZ104" s="313"/>
      <c r="CA104" s="313"/>
      <c r="CB104" s="313"/>
      <c r="CC104" s="313"/>
      <c r="CD104" s="313"/>
      <c r="CE104" s="313"/>
      <c r="CF104" s="313"/>
      <c r="CG104" s="313"/>
      <c r="CH104" s="313"/>
      <c r="CI104" s="313"/>
      <c r="CJ104" s="313"/>
      <c r="CK104" s="313"/>
      <c r="CL104" s="313"/>
      <c r="CM104" s="313"/>
      <c r="CN104" s="313"/>
      <c r="CO104" s="313"/>
      <c r="CP104" s="313"/>
      <c r="CQ104" s="313"/>
      <c r="CR104" s="313"/>
      <c r="CS104" s="313"/>
      <c r="CT104" s="313"/>
      <c r="CU104" s="313"/>
      <c r="CV104" s="313"/>
      <c r="CW104" s="313"/>
      <c r="CX104" s="313"/>
      <c r="CY104" s="313"/>
      <c r="CZ104" s="313"/>
      <c r="DA104" s="313"/>
      <c r="DB104" s="313"/>
    </row>
    <row r="105" spans="1:106" s="218" customFormat="1" ht="31.5" customHeight="1" x14ac:dyDescent="0.35">
      <c r="A105" s="216"/>
      <c r="B105" s="217"/>
      <c r="C105" s="239"/>
      <c r="D105" s="217"/>
      <c r="E105" s="217"/>
      <c r="F105" s="217"/>
      <c r="G105" s="232"/>
      <c r="H105" s="314"/>
      <c r="I105" s="314"/>
      <c r="J105" s="314"/>
      <c r="K105" s="314"/>
      <c r="L105" s="233"/>
      <c r="M105" s="234"/>
      <c r="N105" s="235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20"/>
      <c r="Z105" s="220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20"/>
      <c r="AL105" s="220"/>
      <c r="AM105" s="219"/>
      <c r="AN105" s="219"/>
      <c r="AO105" s="430"/>
      <c r="AP105" s="244"/>
      <c r="AQ105" s="245"/>
      <c r="AR105" s="243"/>
      <c r="AS105" s="243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7"/>
      <c r="BD105" s="242"/>
      <c r="BE105" s="248"/>
      <c r="BF105" s="249"/>
      <c r="BG105" s="221"/>
      <c r="BH105" s="221"/>
      <c r="BI105" s="221"/>
      <c r="BJ105" s="221"/>
      <c r="BK105" s="221"/>
      <c r="BL105" s="28"/>
      <c r="BM105" s="313"/>
      <c r="BN105" s="313"/>
      <c r="BO105" s="313"/>
      <c r="BP105" s="313"/>
      <c r="BQ105" s="313"/>
      <c r="BR105" s="313"/>
      <c r="BS105" s="313"/>
      <c r="BT105" s="313"/>
      <c r="BU105" s="313" t="str">
        <f t="shared" si="4"/>
        <v/>
      </c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  <c r="CS105" s="313"/>
      <c r="CT105" s="313"/>
      <c r="CU105" s="313"/>
      <c r="CV105" s="313"/>
      <c r="CW105" s="313"/>
      <c r="CX105" s="313"/>
      <c r="CY105" s="313"/>
      <c r="CZ105" s="313"/>
      <c r="DA105" s="313"/>
      <c r="DB105" s="313"/>
    </row>
    <row r="106" spans="1:106" s="218" customFormat="1" ht="31.5" customHeight="1" x14ac:dyDescent="0.35">
      <c r="A106" s="216"/>
      <c r="B106" s="217"/>
      <c r="C106" s="239"/>
      <c r="D106" s="217"/>
      <c r="E106" s="217"/>
      <c r="F106" s="217"/>
      <c r="G106" s="232"/>
      <c r="H106" s="314"/>
      <c r="I106" s="314"/>
      <c r="J106" s="314"/>
      <c r="K106" s="314"/>
      <c r="L106" s="233"/>
      <c r="M106" s="234"/>
      <c r="N106" s="235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20"/>
      <c r="Z106" s="220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20"/>
      <c r="AL106" s="220"/>
      <c r="AM106" s="219"/>
      <c r="AN106" s="219"/>
      <c r="AO106" s="430"/>
      <c r="AP106" s="244"/>
      <c r="AQ106" s="245"/>
      <c r="AR106" s="243"/>
      <c r="AS106" s="243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7"/>
      <c r="BD106" s="242"/>
      <c r="BE106" s="248"/>
      <c r="BF106" s="249"/>
      <c r="BG106" s="221"/>
      <c r="BH106" s="221"/>
      <c r="BI106" s="221"/>
      <c r="BJ106" s="221"/>
      <c r="BK106" s="221"/>
      <c r="BL106" s="28"/>
      <c r="BM106" s="313"/>
      <c r="BN106" s="313"/>
      <c r="BO106" s="313"/>
      <c r="BP106" s="313"/>
      <c r="BQ106" s="313"/>
      <c r="BR106" s="313"/>
      <c r="BS106" s="313"/>
      <c r="BT106" s="313"/>
      <c r="BU106" s="313" t="str">
        <f t="shared" si="4"/>
        <v/>
      </c>
      <c r="BV106" s="313"/>
      <c r="BW106" s="313"/>
      <c r="BX106" s="313"/>
      <c r="BY106" s="313"/>
      <c r="BZ106" s="313"/>
      <c r="CA106" s="313"/>
      <c r="CB106" s="313"/>
      <c r="CC106" s="313"/>
      <c r="CD106" s="313"/>
      <c r="CE106" s="313"/>
      <c r="CF106" s="313"/>
      <c r="CG106" s="313"/>
      <c r="CH106" s="313"/>
      <c r="CI106" s="313"/>
      <c r="CJ106" s="313"/>
      <c r="CK106" s="313"/>
      <c r="CL106" s="313"/>
      <c r="CM106" s="313"/>
      <c r="CN106" s="313"/>
      <c r="CO106" s="313"/>
      <c r="CP106" s="313"/>
      <c r="CQ106" s="313"/>
      <c r="CR106" s="313"/>
      <c r="CS106" s="313"/>
      <c r="CT106" s="313"/>
      <c r="CU106" s="313"/>
      <c r="CV106" s="313"/>
      <c r="CW106" s="313"/>
      <c r="CX106" s="313"/>
      <c r="CY106" s="313"/>
      <c r="CZ106" s="313"/>
      <c r="DA106" s="313"/>
      <c r="DB106" s="313"/>
    </row>
    <row r="107" spans="1:106" s="218" customFormat="1" ht="31.5" customHeight="1" x14ac:dyDescent="0.35">
      <c r="A107" s="216"/>
      <c r="B107" s="217"/>
      <c r="C107" s="239"/>
      <c r="D107" s="217"/>
      <c r="E107" s="217"/>
      <c r="F107" s="217"/>
      <c r="G107" s="232"/>
      <c r="H107" s="314"/>
      <c r="I107" s="314"/>
      <c r="J107" s="314"/>
      <c r="K107" s="314"/>
      <c r="L107" s="233"/>
      <c r="M107" s="234"/>
      <c r="N107" s="235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20"/>
      <c r="Z107" s="220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20"/>
      <c r="AL107" s="220"/>
      <c r="AM107" s="219"/>
      <c r="AN107" s="219"/>
      <c r="AO107" s="430"/>
      <c r="AP107" s="244"/>
      <c r="AQ107" s="245"/>
      <c r="AR107" s="243"/>
      <c r="AS107" s="243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7"/>
      <c r="BD107" s="242"/>
      <c r="BE107" s="248"/>
      <c r="BF107" s="249"/>
      <c r="BG107" s="221"/>
      <c r="BH107" s="221"/>
      <c r="BI107" s="221"/>
      <c r="BJ107" s="221"/>
      <c r="BK107" s="221"/>
      <c r="BL107" s="28"/>
      <c r="BM107" s="313"/>
      <c r="BN107" s="313"/>
      <c r="BO107" s="313"/>
      <c r="BP107" s="313"/>
      <c r="BQ107" s="313"/>
      <c r="BR107" s="313"/>
      <c r="BS107" s="313"/>
      <c r="BT107" s="313"/>
      <c r="BU107" s="313" t="str">
        <f t="shared" si="4"/>
        <v/>
      </c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  <c r="CS107" s="313"/>
      <c r="CT107" s="313"/>
      <c r="CU107" s="313"/>
      <c r="CV107" s="313"/>
      <c r="CW107" s="313"/>
      <c r="CX107" s="313"/>
      <c r="CY107" s="313"/>
      <c r="CZ107" s="313"/>
      <c r="DA107" s="313"/>
      <c r="DB107" s="313"/>
    </row>
    <row r="108" spans="1:106" s="218" customFormat="1" ht="31.5" customHeight="1" x14ac:dyDescent="0.35">
      <c r="A108" s="216"/>
      <c r="B108" s="217"/>
      <c r="C108" s="239"/>
      <c r="D108" s="217"/>
      <c r="E108" s="217"/>
      <c r="F108" s="217"/>
      <c r="G108" s="232"/>
      <c r="H108" s="314"/>
      <c r="I108" s="314"/>
      <c r="J108" s="314"/>
      <c r="K108" s="314"/>
      <c r="L108" s="233"/>
      <c r="M108" s="234"/>
      <c r="N108" s="235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20"/>
      <c r="Z108" s="220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20"/>
      <c r="AL108" s="220"/>
      <c r="AM108" s="219"/>
      <c r="AN108" s="219"/>
      <c r="AO108" s="430"/>
      <c r="AP108" s="244"/>
      <c r="AQ108" s="245"/>
      <c r="AR108" s="243"/>
      <c r="AS108" s="243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7"/>
      <c r="BD108" s="242"/>
      <c r="BE108" s="248"/>
      <c r="BF108" s="249"/>
      <c r="BG108" s="221"/>
      <c r="BH108" s="221"/>
      <c r="BI108" s="221"/>
      <c r="BJ108" s="221"/>
      <c r="BK108" s="221"/>
      <c r="BL108" s="28"/>
      <c r="BM108" s="313"/>
      <c r="BN108" s="313"/>
      <c r="BO108" s="313"/>
      <c r="BP108" s="313"/>
      <c r="BQ108" s="313"/>
      <c r="BR108" s="313"/>
      <c r="BS108" s="313"/>
      <c r="BT108" s="313"/>
      <c r="BU108" s="313" t="str">
        <f t="shared" si="4"/>
        <v/>
      </c>
      <c r="BV108" s="313"/>
      <c r="BW108" s="313"/>
      <c r="BX108" s="313"/>
      <c r="BY108" s="313"/>
      <c r="BZ108" s="313"/>
      <c r="CA108" s="313"/>
      <c r="CB108" s="313"/>
      <c r="CC108" s="313"/>
      <c r="CD108" s="313"/>
      <c r="CE108" s="313"/>
      <c r="CF108" s="313"/>
      <c r="CG108" s="313"/>
      <c r="CH108" s="313"/>
      <c r="CI108" s="313"/>
      <c r="CJ108" s="313"/>
      <c r="CK108" s="313"/>
      <c r="CL108" s="313"/>
      <c r="CM108" s="313"/>
      <c r="CN108" s="313"/>
      <c r="CO108" s="313"/>
      <c r="CP108" s="313"/>
      <c r="CQ108" s="313"/>
      <c r="CR108" s="313"/>
      <c r="CS108" s="313"/>
      <c r="CT108" s="313"/>
      <c r="CU108" s="313"/>
      <c r="CV108" s="313"/>
      <c r="CW108" s="313"/>
      <c r="CX108" s="313"/>
      <c r="CY108" s="313"/>
      <c r="CZ108" s="313"/>
      <c r="DA108" s="313"/>
      <c r="DB108" s="313"/>
    </row>
    <row r="109" spans="1:106" s="218" customFormat="1" ht="31.5" customHeight="1" x14ac:dyDescent="0.35">
      <c r="A109" s="216"/>
      <c r="B109" s="217"/>
      <c r="C109" s="239"/>
      <c r="D109" s="217"/>
      <c r="E109" s="217"/>
      <c r="F109" s="217"/>
      <c r="G109" s="232"/>
      <c r="H109" s="314"/>
      <c r="I109" s="314"/>
      <c r="J109" s="314"/>
      <c r="K109" s="314"/>
      <c r="L109" s="233"/>
      <c r="M109" s="234"/>
      <c r="N109" s="235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20"/>
      <c r="Z109" s="220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20"/>
      <c r="AL109" s="220"/>
      <c r="AM109" s="219"/>
      <c r="AN109" s="219"/>
      <c r="AO109" s="430"/>
      <c r="AP109" s="244"/>
      <c r="AQ109" s="245"/>
      <c r="AR109" s="243"/>
      <c r="AS109" s="243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7"/>
      <c r="BD109" s="242"/>
      <c r="BE109" s="248"/>
      <c r="BF109" s="249"/>
      <c r="BG109" s="221"/>
      <c r="BH109" s="221"/>
      <c r="BI109" s="221"/>
      <c r="BJ109" s="221"/>
      <c r="BK109" s="221"/>
      <c r="BL109" s="28"/>
      <c r="BM109" s="313"/>
      <c r="BN109" s="313"/>
      <c r="BO109" s="313"/>
      <c r="BP109" s="313"/>
      <c r="BQ109" s="313"/>
      <c r="BR109" s="313"/>
      <c r="BS109" s="313"/>
      <c r="BT109" s="313"/>
      <c r="BU109" s="313" t="str">
        <f t="shared" si="4"/>
        <v/>
      </c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  <c r="CS109" s="313"/>
      <c r="CT109" s="313"/>
      <c r="CU109" s="313"/>
      <c r="CV109" s="313"/>
      <c r="CW109" s="313"/>
      <c r="CX109" s="313"/>
      <c r="CY109" s="313"/>
      <c r="CZ109" s="313"/>
      <c r="DA109" s="313"/>
      <c r="DB109" s="313"/>
    </row>
    <row r="110" spans="1:106" s="218" customFormat="1" ht="31.5" customHeight="1" x14ac:dyDescent="0.35">
      <c r="A110" s="216"/>
      <c r="B110" s="217"/>
      <c r="C110" s="239"/>
      <c r="D110" s="217"/>
      <c r="E110" s="217"/>
      <c r="F110" s="217"/>
      <c r="G110" s="232"/>
      <c r="H110" s="314"/>
      <c r="I110" s="314"/>
      <c r="J110" s="314"/>
      <c r="K110" s="314"/>
      <c r="L110" s="233"/>
      <c r="M110" s="234"/>
      <c r="N110" s="235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20"/>
      <c r="Z110" s="220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20"/>
      <c r="AL110" s="220"/>
      <c r="AM110" s="219"/>
      <c r="AN110" s="219"/>
      <c r="AO110" s="430"/>
      <c r="AP110" s="244"/>
      <c r="AQ110" s="245"/>
      <c r="AR110" s="243"/>
      <c r="AS110" s="243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7"/>
      <c r="BD110" s="242"/>
      <c r="BE110" s="248"/>
      <c r="BF110" s="249"/>
      <c r="BG110" s="221"/>
      <c r="BH110" s="221"/>
      <c r="BI110" s="221"/>
      <c r="BJ110" s="221"/>
      <c r="BK110" s="221"/>
      <c r="BL110" s="28"/>
      <c r="BM110" s="313"/>
      <c r="BN110" s="313"/>
      <c r="BO110" s="313"/>
      <c r="BP110" s="313"/>
      <c r="BQ110" s="313"/>
      <c r="BR110" s="313"/>
      <c r="BS110" s="313"/>
      <c r="BT110" s="313"/>
      <c r="BU110" s="313" t="str">
        <f t="shared" si="4"/>
        <v/>
      </c>
      <c r="BV110" s="313"/>
      <c r="BW110" s="313"/>
      <c r="BX110" s="313"/>
      <c r="BY110" s="313"/>
      <c r="BZ110" s="313"/>
      <c r="CA110" s="313"/>
      <c r="CB110" s="313"/>
      <c r="CC110" s="313"/>
      <c r="CD110" s="313"/>
      <c r="CE110" s="313"/>
      <c r="CF110" s="313"/>
      <c r="CG110" s="313"/>
      <c r="CH110" s="313"/>
      <c r="CI110" s="313"/>
      <c r="CJ110" s="313"/>
      <c r="CK110" s="313"/>
      <c r="CL110" s="313"/>
      <c r="CM110" s="313"/>
      <c r="CN110" s="313"/>
      <c r="CO110" s="313"/>
      <c r="CP110" s="313"/>
      <c r="CQ110" s="313"/>
      <c r="CR110" s="313"/>
      <c r="CS110" s="313"/>
      <c r="CT110" s="313"/>
      <c r="CU110" s="313"/>
      <c r="CV110" s="313"/>
      <c r="CW110" s="313"/>
      <c r="CX110" s="313"/>
      <c r="CY110" s="313"/>
      <c r="CZ110" s="313"/>
      <c r="DA110" s="313"/>
      <c r="DB110" s="313"/>
    </row>
    <row r="111" spans="1:106" s="218" customFormat="1" ht="31.5" customHeight="1" x14ac:dyDescent="0.35">
      <c r="A111" s="216"/>
      <c r="B111" s="217"/>
      <c r="C111" s="239"/>
      <c r="D111" s="217"/>
      <c r="E111" s="217"/>
      <c r="F111" s="217"/>
      <c r="G111" s="232"/>
      <c r="H111" s="314"/>
      <c r="I111" s="314"/>
      <c r="J111" s="314"/>
      <c r="K111" s="314"/>
      <c r="L111" s="233"/>
      <c r="M111" s="234"/>
      <c r="N111" s="235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20"/>
      <c r="Z111" s="220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20"/>
      <c r="AL111" s="220"/>
      <c r="AM111" s="219"/>
      <c r="AN111" s="219"/>
      <c r="AO111" s="430"/>
      <c r="AP111" s="244"/>
      <c r="AQ111" s="245"/>
      <c r="AR111" s="243"/>
      <c r="AS111" s="243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7"/>
      <c r="BD111" s="242"/>
      <c r="BE111" s="248"/>
      <c r="BF111" s="249"/>
      <c r="BG111" s="221"/>
      <c r="BH111" s="221"/>
      <c r="BI111" s="221"/>
      <c r="BJ111" s="221"/>
      <c r="BK111" s="221"/>
      <c r="BL111" s="28"/>
      <c r="BM111" s="313"/>
      <c r="BN111" s="313"/>
      <c r="BO111" s="313"/>
      <c r="BP111" s="313"/>
      <c r="BQ111" s="313"/>
      <c r="BR111" s="313"/>
      <c r="BS111" s="313"/>
      <c r="BT111" s="313"/>
      <c r="BU111" s="313" t="str">
        <f t="shared" si="4"/>
        <v/>
      </c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  <c r="CS111" s="313"/>
      <c r="CT111" s="313"/>
      <c r="CU111" s="313"/>
      <c r="CV111" s="313"/>
      <c r="CW111" s="313"/>
      <c r="CX111" s="313"/>
      <c r="CY111" s="313"/>
      <c r="CZ111" s="313"/>
      <c r="DA111" s="313"/>
      <c r="DB111" s="313"/>
    </row>
    <row r="112" spans="1:106" s="218" customFormat="1" ht="31.5" customHeight="1" x14ac:dyDescent="0.35">
      <c r="A112" s="216"/>
      <c r="B112" s="217"/>
      <c r="C112" s="239"/>
      <c r="D112" s="217"/>
      <c r="E112" s="217"/>
      <c r="F112" s="217"/>
      <c r="G112" s="232"/>
      <c r="H112" s="314"/>
      <c r="I112" s="314"/>
      <c r="J112" s="314"/>
      <c r="K112" s="314"/>
      <c r="L112" s="233"/>
      <c r="M112" s="234"/>
      <c r="N112" s="235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20"/>
      <c r="Z112" s="220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20"/>
      <c r="AL112" s="220"/>
      <c r="AM112" s="219"/>
      <c r="AN112" s="219"/>
      <c r="AO112" s="430"/>
      <c r="AP112" s="244"/>
      <c r="AQ112" s="245"/>
      <c r="AR112" s="243"/>
      <c r="AS112" s="243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7"/>
      <c r="BD112" s="242"/>
      <c r="BE112" s="248"/>
      <c r="BF112" s="249"/>
      <c r="BG112" s="221"/>
      <c r="BH112" s="221"/>
      <c r="BI112" s="221"/>
      <c r="BJ112" s="221"/>
      <c r="BK112" s="221"/>
      <c r="BL112" s="28"/>
      <c r="BM112" s="313"/>
      <c r="BN112" s="313"/>
      <c r="BO112" s="313"/>
      <c r="BP112" s="313"/>
      <c r="BQ112" s="313"/>
      <c r="BR112" s="313"/>
      <c r="BS112" s="313"/>
      <c r="BT112" s="313"/>
      <c r="BU112" s="313" t="str">
        <f t="shared" si="4"/>
        <v/>
      </c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</row>
    <row r="113" spans="1:106" s="218" customFormat="1" ht="31.5" customHeight="1" x14ac:dyDescent="0.35">
      <c r="A113" s="216"/>
      <c r="B113" s="217"/>
      <c r="C113" s="239"/>
      <c r="D113" s="217"/>
      <c r="E113" s="217"/>
      <c r="F113" s="217"/>
      <c r="G113" s="232"/>
      <c r="H113" s="314"/>
      <c r="I113" s="314"/>
      <c r="J113" s="314"/>
      <c r="K113" s="314"/>
      <c r="L113" s="233"/>
      <c r="M113" s="234"/>
      <c r="N113" s="235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20"/>
      <c r="Z113" s="220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20"/>
      <c r="AL113" s="220"/>
      <c r="AM113" s="219"/>
      <c r="AN113" s="219"/>
      <c r="AO113" s="430"/>
      <c r="AP113" s="244"/>
      <c r="AQ113" s="245"/>
      <c r="AR113" s="243"/>
      <c r="AS113" s="243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7"/>
      <c r="BD113" s="242"/>
      <c r="BE113" s="248"/>
      <c r="BF113" s="249"/>
      <c r="BG113" s="221"/>
      <c r="BH113" s="221"/>
      <c r="BI113" s="221"/>
      <c r="BJ113" s="221"/>
      <c r="BK113" s="221"/>
      <c r="BL113" s="28"/>
      <c r="BM113" s="313"/>
      <c r="BN113" s="313"/>
      <c r="BO113" s="313"/>
      <c r="BP113" s="313"/>
      <c r="BQ113" s="313"/>
      <c r="BR113" s="313"/>
      <c r="BS113" s="313"/>
      <c r="BT113" s="313"/>
      <c r="BU113" s="313" t="str">
        <f t="shared" si="4"/>
        <v/>
      </c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  <c r="CS113" s="313"/>
      <c r="CT113" s="313"/>
      <c r="CU113" s="313"/>
      <c r="CV113" s="313"/>
      <c r="CW113" s="313"/>
      <c r="CX113" s="313"/>
      <c r="CY113" s="313"/>
      <c r="CZ113" s="313"/>
      <c r="DA113" s="313"/>
      <c r="DB113" s="313"/>
    </row>
    <row r="114" spans="1:106" s="218" customFormat="1" ht="31.5" customHeight="1" x14ac:dyDescent="0.35">
      <c r="A114" s="216"/>
      <c r="B114" s="217"/>
      <c r="C114" s="239"/>
      <c r="D114" s="217"/>
      <c r="E114" s="217"/>
      <c r="F114" s="217"/>
      <c r="G114" s="232"/>
      <c r="H114" s="314"/>
      <c r="I114" s="314"/>
      <c r="J114" s="314"/>
      <c r="K114" s="314"/>
      <c r="L114" s="233"/>
      <c r="M114" s="234"/>
      <c r="N114" s="235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20"/>
      <c r="Z114" s="220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20"/>
      <c r="AL114" s="220"/>
      <c r="AM114" s="219"/>
      <c r="AN114" s="219"/>
      <c r="AO114" s="430"/>
      <c r="AP114" s="244"/>
      <c r="AQ114" s="245"/>
      <c r="AR114" s="243"/>
      <c r="AS114" s="243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7"/>
      <c r="BD114" s="242"/>
      <c r="BE114" s="248"/>
      <c r="BF114" s="249"/>
      <c r="BG114" s="221"/>
      <c r="BH114" s="221"/>
      <c r="BI114" s="221"/>
      <c r="BJ114" s="221"/>
      <c r="BK114" s="221"/>
      <c r="BL114" s="28"/>
      <c r="BM114" s="313"/>
      <c r="BN114" s="313"/>
      <c r="BO114" s="313"/>
      <c r="BP114" s="313"/>
      <c r="BQ114" s="313"/>
      <c r="BR114" s="313"/>
      <c r="BS114" s="313"/>
      <c r="BT114" s="313"/>
      <c r="BU114" s="313" t="str">
        <f t="shared" si="4"/>
        <v/>
      </c>
      <c r="BV114" s="313"/>
      <c r="BW114" s="313"/>
      <c r="BX114" s="313"/>
      <c r="BY114" s="313"/>
      <c r="BZ114" s="313"/>
      <c r="CA114" s="313"/>
      <c r="CB114" s="313"/>
      <c r="CC114" s="313"/>
      <c r="CD114" s="313"/>
      <c r="CE114" s="313"/>
      <c r="CF114" s="313"/>
      <c r="CG114" s="313"/>
      <c r="CH114" s="313"/>
      <c r="CI114" s="313"/>
      <c r="CJ114" s="313"/>
      <c r="CK114" s="313"/>
      <c r="CL114" s="313"/>
      <c r="CM114" s="313"/>
      <c r="CN114" s="313"/>
      <c r="CO114" s="313"/>
      <c r="CP114" s="313"/>
      <c r="CQ114" s="313"/>
      <c r="CR114" s="313"/>
      <c r="CS114" s="313"/>
      <c r="CT114" s="313"/>
      <c r="CU114" s="313"/>
      <c r="CV114" s="313"/>
      <c r="CW114" s="313"/>
      <c r="CX114" s="313"/>
      <c r="CY114" s="313"/>
      <c r="CZ114" s="313"/>
      <c r="DA114" s="313"/>
      <c r="DB114" s="313"/>
    </row>
    <row r="115" spans="1:106" s="218" customFormat="1" ht="31.5" customHeight="1" x14ac:dyDescent="0.35">
      <c r="A115" s="216"/>
      <c r="B115" s="217"/>
      <c r="C115" s="239"/>
      <c r="D115" s="217"/>
      <c r="E115" s="217"/>
      <c r="F115" s="217"/>
      <c r="G115" s="232"/>
      <c r="H115" s="314"/>
      <c r="I115" s="314"/>
      <c r="J115" s="314"/>
      <c r="K115" s="314"/>
      <c r="L115" s="233"/>
      <c r="M115" s="234"/>
      <c r="N115" s="235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20"/>
      <c r="Z115" s="220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20"/>
      <c r="AL115" s="220"/>
      <c r="AM115" s="219"/>
      <c r="AN115" s="219"/>
      <c r="AO115" s="430"/>
      <c r="AP115" s="244"/>
      <c r="AQ115" s="245"/>
      <c r="AR115" s="243"/>
      <c r="AS115" s="243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7"/>
      <c r="BD115" s="242"/>
      <c r="BE115" s="248"/>
      <c r="BF115" s="249"/>
      <c r="BG115" s="221"/>
      <c r="BH115" s="221"/>
      <c r="BI115" s="221"/>
      <c r="BJ115" s="221"/>
      <c r="BK115" s="221"/>
      <c r="BL115" s="28"/>
      <c r="BM115" s="313"/>
      <c r="BN115" s="313"/>
      <c r="BO115" s="313"/>
      <c r="BP115" s="313"/>
      <c r="BQ115" s="313"/>
      <c r="BR115" s="313"/>
      <c r="BS115" s="313"/>
      <c r="BT115" s="313"/>
      <c r="BU115" s="313" t="str">
        <f t="shared" si="4"/>
        <v/>
      </c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  <c r="CS115" s="313"/>
      <c r="CT115" s="313"/>
      <c r="CU115" s="313"/>
      <c r="CV115" s="313"/>
      <c r="CW115" s="313"/>
      <c r="CX115" s="313"/>
      <c r="CY115" s="313"/>
      <c r="CZ115" s="313"/>
      <c r="DA115" s="313"/>
      <c r="DB115" s="313"/>
    </row>
    <row r="116" spans="1:106" s="218" customFormat="1" ht="31.5" customHeight="1" x14ac:dyDescent="0.35">
      <c r="A116" s="216"/>
      <c r="B116" s="217"/>
      <c r="C116" s="239"/>
      <c r="D116" s="217"/>
      <c r="E116" s="217"/>
      <c r="F116" s="217"/>
      <c r="G116" s="232"/>
      <c r="H116" s="314"/>
      <c r="I116" s="314"/>
      <c r="J116" s="314"/>
      <c r="K116" s="314"/>
      <c r="L116" s="233"/>
      <c r="M116" s="234"/>
      <c r="N116" s="235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20"/>
      <c r="Z116" s="220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20"/>
      <c r="AL116" s="220"/>
      <c r="AM116" s="219"/>
      <c r="AN116" s="219"/>
      <c r="AO116" s="430"/>
      <c r="AP116" s="244"/>
      <c r="AQ116" s="245"/>
      <c r="AR116" s="243"/>
      <c r="AS116" s="243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7"/>
      <c r="BD116" s="242"/>
      <c r="BE116" s="248"/>
      <c r="BF116" s="249"/>
      <c r="BG116" s="221"/>
      <c r="BH116" s="221"/>
      <c r="BI116" s="221"/>
      <c r="BJ116" s="221"/>
      <c r="BK116" s="221"/>
      <c r="BL116" s="28"/>
      <c r="BM116" s="313"/>
      <c r="BN116" s="313"/>
      <c r="BO116" s="313"/>
      <c r="BP116" s="313"/>
      <c r="BQ116" s="313"/>
      <c r="BR116" s="313"/>
      <c r="BS116" s="313"/>
      <c r="BT116" s="313"/>
      <c r="BU116" s="313" t="str">
        <f t="shared" si="4"/>
        <v/>
      </c>
      <c r="BV116" s="313"/>
      <c r="BW116" s="313"/>
      <c r="BX116" s="313"/>
      <c r="BY116" s="313"/>
      <c r="BZ116" s="313"/>
      <c r="CA116" s="313"/>
      <c r="CB116" s="313"/>
      <c r="CC116" s="313"/>
      <c r="CD116" s="313"/>
      <c r="CE116" s="313"/>
      <c r="CF116" s="313"/>
      <c r="CG116" s="313"/>
      <c r="CH116" s="313"/>
      <c r="CI116" s="313"/>
      <c r="CJ116" s="313"/>
      <c r="CK116" s="313"/>
      <c r="CL116" s="313"/>
      <c r="CM116" s="313"/>
      <c r="CN116" s="313"/>
      <c r="CO116" s="313"/>
      <c r="CP116" s="313"/>
      <c r="CQ116" s="313"/>
      <c r="CR116" s="313"/>
      <c r="CS116" s="313"/>
      <c r="CT116" s="313"/>
      <c r="CU116" s="313"/>
      <c r="CV116" s="313"/>
      <c r="CW116" s="313"/>
      <c r="CX116" s="313"/>
      <c r="CY116" s="313"/>
      <c r="CZ116" s="313"/>
      <c r="DA116" s="313"/>
      <c r="DB116" s="313"/>
    </row>
    <row r="117" spans="1:106" s="218" customFormat="1" ht="31.5" customHeight="1" x14ac:dyDescent="0.35">
      <c r="A117" s="216"/>
      <c r="B117" s="217"/>
      <c r="C117" s="239"/>
      <c r="D117" s="217"/>
      <c r="E117" s="217"/>
      <c r="F117" s="217"/>
      <c r="G117" s="232"/>
      <c r="H117" s="314"/>
      <c r="I117" s="314"/>
      <c r="J117" s="314"/>
      <c r="K117" s="314"/>
      <c r="L117" s="233"/>
      <c r="M117" s="234"/>
      <c r="N117" s="235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20"/>
      <c r="Z117" s="220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20"/>
      <c r="AL117" s="220"/>
      <c r="AM117" s="219"/>
      <c r="AN117" s="219"/>
      <c r="AO117" s="430"/>
      <c r="AP117" s="244"/>
      <c r="AQ117" s="245"/>
      <c r="AR117" s="243"/>
      <c r="AS117" s="243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7"/>
      <c r="BD117" s="242"/>
      <c r="BE117" s="248"/>
      <c r="BF117" s="249"/>
      <c r="BG117" s="221"/>
      <c r="BH117" s="221"/>
      <c r="BI117" s="221"/>
      <c r="BJ117" s="221"/>
      <c r="BK117" s="221"/>
      <c r="BL117" s="28"/>
      <c r="BM117" s="313"/>
      <c r="BN117" s="313"/>
      <c r="BO117" s="313"/>
      <c r="BP117" s="313"/>
      <c r="BQ117" s="313"/>
      <c r="BR117" s="313"/>
      <c r="BS117" s="313"/>
      <c r="BT117" s="313"/>
      <c r="BU117" s="313" t="str">
        <f t="shared" si="4"/>
        <v/>
      </c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  <c r="CS117" s="313"/>
      <c r="CT117" s="313"/>
      <c r="CU117" s="313"/>
      <c r="CV117" s="313"/>
      <c r="CW117" s="313"/>
      <c r="CX117" s="313"/>
      <c r="CY117" s="313"/>
      <c r="CZ117" s="313"/>
      <c r="DA117" s="313"/>
      <c r="DB117" s="313"/>
    </row>
    <row r="118" spans="1:106" s="218" customFormat="1" ht="31.5" customHeight="1" x14ac:dyDescent="0.35">
      <c r="A118" s="216"/>
      <c r="B118" s="217"/>
      <c r="C118" s="239"/>
      <c r="D118" s="217"/>
      <c r="E118" s="217"/>
      <c r="F118" s="217"/>
      <c r="G118" s="232"/>
      <c r="H118" s="314"/>
      <c r="I118" s="314"/>
      <c r="J118" s="314"/>
      <c r="K118" s="314"/>
      <c r="L118" s="233"/>
      <c r="M118" s="234"/>
      <c r="N118" s="235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20"/>
      <c r="Z118" s="220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20"/>
      <c r="AL118" s="220"/>
      <c r="AM118" s="219"/>
      <c r="AN118" s="219"/>
      <c r="AO118" s="430"/>
      <c r="AP118" s="244"/>
      <c r="AQ118" s="245"/>
      <c r="AR118" s="243"/>
      <c r="AS118" s="243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7"/>
      <c r="BD118" s="242"/>
      <c r="BE118" s="248"/>
      <c r="BF118" s="249"/>
      <c r="BG118" s="221"/>
      <c r="BH118" s="221"/>
      <c r="BI118" s="221"/>
      <c r="BJ118" s="221"/>
      <c r="BK118" s="221"/>
      <c r="BL118" s="28"/>
      <c r="BM118" s="313"/>
      <c r="BN118" s="313"/>
      <c r="BO118" s="313"/>
      <c r="BP118" s="313"/>
      <c r="BQ118" s="313"/>
      <c r="BR118" s="313"/>
      <c r="BS118" s="313"/>
      <c r="BT118" s="313"/>
      <c r="BU118" s="313" t="str">
        <f t="shared" si="4"/>
        <v/>
      </c>
      <c r="BV118" s="313"/>
      <c r="BW118" s="313"/>
      <c r="BX118" s="313"/>
      <c r="BY118" s="313"/>
      <c r="BZ118" s="313"/>
      <c r="CA118" s="313"/>
      <c r="CB118" s="313"/>
      <c r="CC118" s="313"/>
      <c r="CD118" s="313"/>
      <c r="CE118" s="313"/>
      <c r="CF118" s="313"/>
      <c r="CG118" s="313"/>
      <c r="CH118" s="313"/>
      <c r="CI118" s="313"/>
      <c r="CJ118" s="313"/>
      <c r="CK118" s="313"/>
      <c r="CL118" s="313"/>
      <c r="CM118" s="313"/>
      <c r="CN118" s="313"/>
      <c r="CO118" s="313"/>
      <c r="CP118" s="313"/>
      <c r="CQ118" s="313"/>
      <c r="CR118" s="313"/>
      <c r="CS118" s="313"/>
      <c r="CT118" s="313"/>
      <c r="CU118" s="313"/>
      <c r="CV118" s="313"/>
      <c r="CW118" s="313"/>
      <c r="CX118" s="313"/>
      <c r="CY118" s="313"/>
      <c r="CZ118" s="313"/>
      <c r="DA118" s="313"/>
      <c r="DB118" s="313"/>
    </row>
    <row r="119" spans="1:106" s="218" customFormat="1" ht="31.5" customHeight="1" x14ac:dyDescent="0.35">
      <c r="A119" s="216"/>
      <c r="B119" s="217"/>
      <c r="C119" s="239"/>
      <c r="D119" s="217"/>
      <c r="E119" s="217"/>
      <c r="F119" s="217"/>
      <c r="G119" s="232"/>
      <c r="H119" s="314"/>
      <c r="I119" s="314"/>
      <c r="J119" s="314"/>
      <c r="K119" s="314"/>
      <c r="L119" s="233"/>
      <c r="M119" s="234"/>
      <c r="N119" s="235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20"/>
      <c r="Z119" s="220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20"/>
      <c r="AL119" s="220"/>
      <c r="AM119" s="219"/>
      <c r="AN119" s="219"/>
      <c r="AO119" s="430"/>
      <c r="AP119" s="244"/>
      <c r="AQ119" s="245"/>
      <c r="AR119" s="243"/>
      <c r="AS119" s="243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7"/>
      <c r="BD119" s="242"/>
      <c r="BE119" s="248"/>
      <c r="BF119" s="249"/>
      <c r="BG119" s="221"/>
      <c r="BH119" s="221"/>
      <c r="BI119" s="221"/>
      <c r="BJ119" s="221"/>
      <c r="BK119" s="221"/>
      <c r="BL119" s="28"/>
      <c r="BM119" s="313"/>
      <c r="BN119" s="313"/>
      <c r="BO119" s="313"/>
      <c r="BP119" s="313"/>
      <c r="BQ119" s="313"/>
      <c r="BR119" s="313"/>
      <c r="BS119" s="313"/>
      <c r="BT119" s="313"/>
      <c r="BU119" s="313" t="str">
        <f t="shared" si="4"/>
        <v/>
      </c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  <c r="CS119" s="313"/>
      <c r="CT119" s="313"/>
      <c r="CU119" s="313"/>
      <c r="CV119" s="313"/>
      <c r="CW119" s="313"/>
      <c r="CX119" s="313"/>
      <c r="CY119" s="313"/>
      <c r="CZ119" s="313"/>
      <c r="DA119" s="313"/>
      <c r="DB119" s="313"/>
    </row>
    <row r="120" spans="1:106" s="218" customFormat="1" ht="31.5" customHeight="1" x14ac:dyDescent="0.35">
      <c r="A120" s="216"/>
      <c r="B120" s="217"/>
      <c r="C120" s="239"/>
      <c r="D120" s="217"/>
      <c r="E120" s="217"/>
      <c r="F120" s="217"/>
      <c r="G120" s="232"/>
      <c r="H120" s="314"/>
      <c r="I120" s="314"/>
      <c r="J120" s="314"/>
      <c r="K120" s="314"/>
      <c r="L120" s="233"/>
      <c r="M120" s="234"/>
      <c r="N120" s="235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20"/>
      <c r="Z120" s="220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20"/>
      <c r="AL120" s="220"/>
      <c r="AM120" s="219"/>
      <c r="AN120" s="219"/>
      <c r="AO120" s="430"/>
      <c r="AP120" s="244"/>
      <c r="AQ120" s="245"/>
      <c r="AR120" s="243"/>
      <c r="AS120" s="243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7"/>
      <c r="BD120" s="242"/>
      <c r="BE120" s="248"/>
      <c r="BF120" s="249"/>
      <c r="BG120" s="221"/>
      <c r="BH120" s="221"/>
      <c r="BI120" s="221"/>
      <c r="BJ120" s="221"/>
      <c r="BK120" s="221"/>
      <c r="BL120" s="28"/>
      <c r="BM120" s="313"/>
      <c r="BN120" s="313"/>
      <c r="BO120" s="313"/>
      <c r="BP120" s="313"/>
      <c r="BQ120" s="313"/>
      <c r="BR120" s="313"/>
      <c r="BS120" s="313"/>
      <c r="BT120" s="313"/>
      <c r="BU120" s="313" t="str">
        <f t="shared" si="4"/>
        <v/>
      </c>
      <c r="BV120" s="313"/>
      <c r="BW120" s="313"/>
      <c r="BX120" s="313"/>
      <c r="BY120" s="313"/>
      <c r="BZ120" s="313"/>
      <c r="CA120" s="313"/>
      <c r="CB120" s="313"/>
      <c r="CC120" s="313"/>
      <c r="CD120" s="313"/>
      <c r="CE120" s="313"/>
      <c r="CF120" s="313"/>
      <c r="CG120" s="313"/>
      <c r="CH120" s="313"/>
      <c r="CI120" s="313"/>
      <c r="CJ120" s="313"/>
      <c r="CK120" s="313"/>
      <c r="CL120" s="313"/>
      <c r="CM120" s="313"/>
      <c r="CN120" s="313"/>
      <c r="CO120" s="313"/>
      <c r="CP120" s="313"/>
      <c r="CQ120" s="313"/>
      <c r="CR120" s="313"/>
      <c r="CS120" s="313"/>
      <c r="CT120" s="313"/>
      <c r="CU120" s="313"/>
      <c r="CV120" s="313"/>
      <c r="CW120" s="313"/>
      <c r="CX120" s="313"/>
      <c r="CY120" s="313"/>
      <c r="CZ120" s="313"/>
      <c r="DA120" s="313"/>
      <c r="DB120" s="313"/>
    </row>
    <row r="121" spans="1:106" s="218" customFormat="1" ht="31.5" customHeight="1" x14ac:dyDescent="0.35">
      <c r="A121" s="216"/>
      <c r="B121" s="217"/>
      <c r="C121" s="239"/>
      <c r="D121" s="217"/>
      <c r="E121" s="217"/>
      <c r="F121" s="217"/>
      <c r="G121" s="232"/>
      <c r="H121" s="314"/>
      <c r="I121" s="314"/>
      <c r="J121" s="314"/>
      <c r="K121" s="314"/>
      <c r="L121" s="233"/>
      <c r="M121" s="234"/>
      <c r="N121" s="235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20"/>
      <c r="Z121" s="220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20"/>
      <c r="AL121" s="220"/>
      <c r="AM121" s="219"/>
      <c r="AN121" s="219"/>
      <c r="AO121" s="430"/>
      <c r="AP121" s="244"/>
      <c r="AQ121" s="245"/>
      <c r="AR121" s="243"/>
      <c r="AS121" s="243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7"/>
      <c r="BD121" s="242"/>
      <c r="BE121" s="248"/>
      <c r="BF121" s="249"/>
      <c r="BG121" s="221"/>
      <c r="BH121" s="221"/>
      <c r="BI121" s="221"/>
      <c r="BJ121" s="221"/>
      <c r="BK121" s="221"/>
      <c r="BL121" s="28"/>
      <c r="BM121" s="313"/>
      <c r="BN121" s="313"/>
      <c r="BO121" s="313"/>
      <c r="BP121" s="313"/>
      <c r="BQ121" s="313"/>
      <c r="BR121" s="313"/>
      <c r="BS121" s="313"/>
      <c r="BT121" s="313"/>
      <c r="BU121" s="313" t="str">
        <f t="shared" si="4"/>
        <v/>
      </c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  <c r="CS121" s="313"/>
      <c r="CT121" s="313"/>
      <c r="CU121" s="313"/>
      <c r="CV121" s="313"/>
      <c r="CW121" s="313"/>
      <c r="CX121" s="313"/>
      <c r="CY121" s="313"/>
      <c r="CZ121" s="313"/>
      <c r="DA121" s="313"/>
      <c r="DB121" s="313"/>
    </row>
    <row r="122" spans="1:106" s="218" customFormat="1" ht="31.5" customHeight="1" x14ac:dyDescent="0.35">
      <c r="A122" s="216"/>
      <c r="B122" s="217"/>
      <c r="C122" s="239"/>
      <c r="D122" s="217"/>
      <c r="E122" s="217"/>
      <c r="F122" s="217"/>
      <c r="G122" s="232"/>
      <c r="H122" s="314"/>
      <c r="I122" s="314"/>
      <c r="J122" s="314"/>
      <c r="K122" s="314"/>
      <c r="L122" s="233"/>
      <c r="M122" s="234"/>
      <c r="N122" s="235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20"/>
      <c r="Z122" s="220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20"/>
      <c r="AL122" s="220"/>
      <c r="AM122" s="219"/>
      <c r="AN122" s="219"/>
      <c r="AO122" s="430"/>
      <c r="AP122" s="244"/>
      <c r="AQ122" s="245"/>
      <c r="AR122" s="243"/>
      <c r="AS122" s="243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7"/>
      <c r="BD122" s="242"/>
      <c r="BE122" s="248"/>
      <c r="BF122" s="249"/>
      <c r="BG122" s="221"/>
      <c r="BH122" s="221"/>
      <c r="BI122" s="221"/>
      <c r="BJ122" s="221"/>
      <c r="BK122" s="221"/>
      <c r="BL122" s="28"/>
      <c r="BM122" s="313"/>
      <c r="BN122" s="313"/>
      <c r="BO122" s="313"/>
      <c r="BP122" s="313"/>
      <c r="BQ122" s="313"/>
      <c r="BR122" s="313"/>
      <c r="BS122" s="313"/>
      <c r="BT122" s="313"/>
      <c r="BU122" s="313" t="str">
        <f t="shared" si="4"/>
        <v/>
      </c>
      <c r="BV122" s="313"/>
      <c r="BW122" s="313"/>
      <c r="BX122" s="313"/>
      <c r="BY122" s="313"/>
      <c r="BZ122" s="313"/>
      <c r="CA122" s="313"/>
      <c r="CB122" s="313"/>
      <c r="CC122" s="313"/>
      <c r="CD122" s="313"/>
      <c r="CE122" s="313"/>
      <c r="CF122" s="313"/>
      <c r="CG122" s="313"/>
      <c r="CH122" s="313"/>
      <c r="CI122" s="313"/>
      <c r="CJ122" s="313"/>
      <c r="CK122" s="313"/>
      <c r="CL122" s="313"/>
      <c r="CM122" s="313"/>
      <c r="CN122" s="313"/>
      <c r="CO122" s="313"/>
      <c r="CP122" s="313"/>
      <c r="CQ122" s="313"/>
      <c r="CR122" s="313"/>
      <c r="CS122" s="313"/>
      <c r="CT122" s="313"/>
      <c r="CU122" s="313"/>
      <c r="CV122" s="313"/>
      <c r="CW122" s="313"/>
      <c r="CX122" s="313"/>
      <c r="CY122" s="313"/>
      <c r="CZ122" s="313"/>
      <c r="DA122" s="313"/>
      <c r="DB122" s="313"/>
    </row>
    <row r="123" spans="1:106" s="218" customFormat="1" ht="31.5" customHeight="1" x14ac:dyDescent="0.35">
      <c r="A123" s="216"/>
      <c r="B123" s="217"/>
      <c r="C123" s="239"/>
      <c r="D123" s="217"/>
      <c r="E123" s="217"/>
      <c r="F123" s="217"/>
      <c r="G123" s="232"/>
      <c r="H123" s="314"/>
      <c r="I123" s="314"/>
      <c r="J123" s="314"/>
      <c r="K123" s="314"/>
      <c r="L123" s="233"/>
      <c r="M123" s="234"/>
      <c r="N123" s="235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20"/>
      <c r="Z123" s="220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20"/>
      <c r="AL123" s="220"/>
      <c r="AM123" s="219"/>
      <c r="AN123" s="219"/>
      <c r="AO123" s="430"/>
      <c r="AP123" s="244"/>
      <c r="AQ123" s="245"/>
      <c r="AR123" s="243"/>
      <c r="AS123" s="243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7"/>
      <c r="BD123" s="242"/>
      <c r="BE123" s="248"/>
      <c r="BF123" s="249"/>
      <c r="BG123" s="221"/>
      <c r="BH123" s="221"/>
      <c r="BI123" s="221"/>
      <c r="BJ123" s="221"/>
      <c r="BK123" s="221"/>
      <c r="BL123" s="28"/>
      <c r="BM123" s="313"/>
      <c r="BN123" s="313"/>
      <c r="BO123" s="313"/>
      <c r="BP123" s="313"/>
      <c r="BQ123" s="313"/>
      <c r="BR123" s="313"/>
      <c r="BS123" s="313"/>
      <c r="BT123" s="313"/>
      <c r="BU123" s="313" t="str">
        <f t="shared" si="4"/>
        <v/>
      </c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  <c r="CS123" s="313"/>
      <c r="CT123" s="313"/>
      <c r="CU123" s="313"/>
      <c r="CV123" s="313"/>
      <c r="CW123" s="313"/>
      <c r="CX123" s="313"/>
      <c r="CY123" s="313"/>
      <c r="CZ123" s="313"/>
      <c r="DA123" s="313"/>
      <c r="DB123" s="313"/>
    </row>
    <row r="124" spans="1:106" s="218" customFormat="1" ht="31.5" customHeight="1" x14ac:dyDescent="0.35">
      <c r="A124" s="216"/>
      <c r="B124" s="217"/>
      <c r="C124" s="239"/>
      <c r="D124" s="217"/>
      <c r="E124" s="217"/>
      <c r="F124" s="217"/>
      <c r="G124" s="232"/>
      <c r="H124" s="314"/>
      <c r="I124" s="314"/>
      <c r="J124" s="314"/>
      <c r="K124" s="314"/>
      <c r="L124" s="233"/>
      <c r="M124" s="234"/>
      <c r="N124" s="235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20"/>
      <c r="Z124" s="220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20"/>
      <c r="AL124" s="220"/>
      <c r="AM124" s="219"/>
      <c r="AN124" s="219"/>
      <c r="AO124" s="430"/>
      <c r="AP124" s="244"/>
      <c r="AQ124" s="245"/>
      <c r="AR124" s="243"/>
      <c r="AS124" s="243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7"/>
      <c r="BD124" s="242"/>
      <c r="BE124" s="248"/>
      <c r="BF124" s="249"/>
      <c r="BG124" s="221"/>
      <c r="BH124" s="221"/>
      <c r="BI124" s="221"/>
      <c r="BJ124" s="221"/>
      <c r="BK124" s="221"/>
      <c r="BL124" s="28"/>
      <c r="BM124" s="313"/>
      <c r="BN124" s="313"/>
      <c r="BO124" s="313"/>
      <c r="BP124" s="313"/>
      <c r="BQ124" s="313"/>
      <c r="BR124" s="313"/>
      <c r="BS124" s="313"/>
      <c r="BT124" s="313"/>
      <c r="BU124" s="313" t="str">
        <f t="shared" si="4"/>
        <v/>
      </c>
      <c r="BV124" s="313"/>
      <c r="BW124" s="313"/>
      <c r="BX124" s="313"/>
      <c r="BY124" s="313"/>
      <c r="BZ124" s="313"/>
      <c r="CA124" s="313"/>
      <c r="CB124" s="313"/>
      <c r="CC124" s="313"/>
      <c r="CD124" s="313"/>
      <c r="CE124" s="313"/>
      <c r="CF124" s="313"/>
      <c r="CG124" s="313"/>
      <c r="CH124" s="313"/>
      <c r="CI124" s="313"/>
      <c r="CJ124" s="313"/>
      <c r="CK124" s="313"/>
      <c r="CL124" s="313"/>
      <c r="CM124" s="313"/>
      <c r="CN124" s="313"/>
      <c r="CO124" s="313"/>
      <c r="CP124" s="313"/>
      <c r="CQ124" s="313"/>
      <c r="CR124" s="313"/>
      <c r="CS124" s="313"/>
      <c r="CT124" s="313"/>
      <c r="CU124" s="313"/>
      <c r="CV124" s="313"/>
      <c r="CW124" s="313"/>
      <c r="CX124" s="313"/>
      <c r="CY124" s="313"/>
      <c r="CZ124" s="313"/>
      <c r="DA124" s="313"/>
      <c r="DB124" s="313"/>
    </row>
    <row r="125" spans="1:106" s="218" customFormat="1" ht="31.5" customHeight="1" x14ac:dyDescent="0.35">
      <c r="A125" s="216"/>
      <c r="B125" s="217"/>
      <c r="C125" s="239"/>
      <c r="D125" s="217"/>
      <c r="E125" s="217"/>
      <c r="F125" s="217"/>
      <c r="G125" s="232"/>
      <c r="H125" s="314"/>
      <c r="I125" s="314"/>
      <c r="J125" s="314"/>
      <c r="K125" s="314"/>
      <c r="L125" s="233"/>
      <c r="M125" s="234"/>
      <c r="N125" s="235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20"/>
      <c r="Z125" s="220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20"/>
      <c r="AL125" s="220"/>
      <c r="AM125" s="219"/>
      <c r="AN125" s="219"/>
      <c r="AO125" s="430"/>
      <c r="AP125" s="244"/>
      <c r="AQ125" s="245"/>
      <c r="AR125" s="243"/>
      <c r="AS125" s="243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7"/>
      <c r="BD125" s="242"/>
      <c r="BE125" s="248"/>
      <c r="BF125" s="249"/>
      <c r="BG125" s="221"/>
      <c r="BH125" s="221"/>
      <c r="BI125" s="221"/>
      <c r="BJ125" s="221"/>
      <c r="BK125" s="221"/>
      <c r="BL125" s="28"/>
      <c r="BM125" s="313"/>
      <c r="BN125" s="313"/>
      <c r="BO125" s="313"/>
      <c r="BP125" s="313"/>
      <c r="BQ125" s="313"/>
      <c r="BR125" s="313"/>
      <c r="BS125" s="313"/>
      <c r="BT125" s="313"/>
      <c r="BU125" s="313" t="str">
        <f t="shared" si="4"/>
        <v/>
      </c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  <c r="CS125" s="313"/>
      <c r="CT125" s="313"/>
      <c r="CU125" s="313"/>
      <c r="CV125" s="313"/>
      <c r="CW125" s="313"/>
      <c r="CX125" s="313"/>
      <c r="CY125" s="313"/>
      <c r="CZ125" s="313"/>
      <c r="DA125" s="313"/>
      <c r="DB125" s="313"/>
    </row>
    <row r="126" spans="1:106" s="218" customFormat="1" ht="31.5" customHeight="1" x14ac:dyDescent="0.35">
      <c r="A126" s="216"/>
      <c r="B126" s="217"/>
      <c r="C126" s="239"/>
      <c r="D126" s="217"/>
      <c r="E126" s="217"/>
      <c r="F126" s="217"/>
      <c r="G126" s="232"/>
      <c r="H126" s="314"/>
      <c r="I126" s="314"/>
      <c r="J126" s="314"/>
      <c r="K126" s="314"/>
      <c r="L126" s="233"/>
      <c r="M126" s="234"/>
      <c r="N126" s="235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20"/>
      <c r="Z126" s="220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20"/>
      <c r="AL126" s="220"/>
      <c r="AM126" s="219"/>
      <c r="AN126" s="219"/>
      <c r="AO126" s="430"/>
      <c r="AP126" s="244"/>
      <c r="AQ126" s="245"/>
      <c r="AR126" s="243"/>
      <c r="AS126" s="243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7"/>
      <c r="BD126" s="242"/>
      <c r="BE126" s="248"/>
      <c r="BF126" s="249"/>
      <c r="BG126" s="221"/>
      <c r="BH126" s="221"/>
      <c r="BI126" s="221"/>
      <c r="BJ126" s="221"/>
      <c r="BK126" s="221"/>
      <c r="BL126" s="28"/>
      <c r="BM126" s="313"/>
      <c r="BN126" s="313"/>
      <c r="BO126" s="313"/>
      <c r="BP126" s="313"/>
      <c r="BQ126" s="313"/>
      <c r="BR126" s="313"/>
      <c r="BS126" s="313"/>
      <c r="BT126" s="313"/>
      <c r="BU126" s="313" t="str">
        <f t="shared" si="4"/>
        <v/>
      </c>
      <c r="BV126" s="313"/>
      <c r="BW126" s="313"/>
      <c r="BX126" s="313"/>
      <c r="BY126" s="313"/>
      <c r="BZ126" s="313"/>
      <c r="CA126" s="313"/>
      <c r="CB126" s="313"/>
      <c r="CC126" s="313"/>
      <c r="CD126" s="313"/>
      <c r="CE126" s="313"/>
      <c r="CF126" s="313"/>
      <c r="CG126" s="313"/>
      <c r="CH126" s="313"/>
      <c r="CI126" s="313"/>
      <c r="CJ126" s="313"/>
      <c r="CK126" s="313"/>
      <c r="CL126" s="313"/>
      <c r="CM126" s="313"/>
      <c r="CN126" s="313"/>
      <c r="CO126" s="313"/>
      <c r="CP126" s="313"/>
      <c r="CQ126" s="313"/>
      <c r="CR126" s="313"/>
      <c r="CS126" s="313"/>
      <c r="CT126" s="313"/>
      <c r="CU126" s="313"/>
      <c r="CV126" s="313"/>
      <c r="CW126" s="313"/>
      <c r="CX126" s="313"/>
      <c r="CY126" s="313"/>
      <c r="CZ126" s="313"/>
      <c r="DA126" s="313"/>
      <c r="DB126" s="313"/>
    </row>
    <row r="127" spans="1:106" s="218" customFormat="1" ht="31.5" customHeight="1" x14ac:dyDescent="0.35">
      <c r="A127" s="216"/>
      <c r="B127" s="217"/>
      <c r="C127" s="239"/>
      <c r="D127" s="217"/>
      <c r="E127" s="217"/>
      <c r="F127" s="217"/>
      <c r="G127" s="232"/>
      <c r="H127" s="314"/>
      <c r="I127" s="314"/>
      <c r="J127" s="314"/>
      <c r="K127" s="314"/>
      <c r="L127" s="233"/>
      <c r="M127" s="234"/>
      <c r="N127" s="235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20"/>
      <c r="Z127" s="220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20"/>
      <c r="AL127" s="220"/>
      <c r="AM127" s="219"/>
      <c r="AN127" s="219"/>
      <c r="AO127" s="430"/>
      <c r="AP127" s="244"/>
      <c r="AQ127" s="245"/>
      <c r="AR127" s="243"/>
      <c r="AS127" s="243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7"/>
      <c r="BD127" s="242"/>
      <c r="BE127" s="248"/>
      <c r="BF127" s="249"/>
      <c r="BG127" s="221"/>
      <c r="BH127" s="221"/>
      <c r="BI127" s="221"/>
      <c r="BJ127" s="221"/>
      <c r="BK127" s="221"/>
      <c r="BL127" s="28"/>
      <c r="BM127" s="313"/>
      <c r="BN127" s="313"/>
      <c r="BO127" s="313"/>
      <c r="BP127" s="313"/>
      <c r="BQ127" s="313"/>
      <c r="BR127" s="313"/>
      <c r="BS127" s="313"/>
      <c r="BT127" s="313"/>
      <c r="BU127" s="313" t="str">
        <f t="shared" si="4"/>
        <v/>
      </c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  <c r="CS127" s="313"/>
      <c r="CT127" s="313"/>
      <c r="CU127" s="313"/>
      <c r="CV127" s="313"/>
      <c r="CW127" s="313"/>
      <c r="CX127" s="313"/>
      <c r="CY127" s="313"/>
      <c r="CZ127" s="313"/>
      <c r="DA127" s="313"/>
      <c r="DB127" s="313"/>
    </row>
    <row r="128" spans="1:106" s="218" customFormat="1" ht="31.5" customHeight="1" x14ac:dyDescent="0.35">
      <c r="A128" s="216"/>
      <c r="B128" s="217"/>
      <c r="C128" s="239"/>
      <c r="D128" s="217"/>
      <c r="E128" s="217"/>
      <c r="F128" s="217"/>
      <c r="G128" s="232"/>
      <c r="H128" s="314"/>
      <c r="I128" s="314"/>
      <c r="J128" s="314"/>
      <c r="K128" s="314"/>
      <c r="L128" s="233"/>
      <c r="M128" s="234"/>
      <c r="N128" s="235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20"/>
      <c r="Z128" s="220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20"/>
      <c r="AL128" s="220"/>
      <c r="AM128" s="219"/>
      <c r="AN128" s="219"/>
      <c r="AO128" s="430"/>
      <c r="AP128" s="244"/>
      <c r="AQ128" s="245"/>
      <c r="AR128" s="243"/>
      <c r="AS128" s="243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7"/>
      <c r="BD128" s="242"/>
      <c r="BE128" s="248"/>
      <c r="BF128" s="249"/>
      <c r="BG128" s="221"/>
      <c r="BH128" s="221"/>
      <c r="BI128" s="221"/>
      <c r="BJ128" s="221"/>
      <c r="BK128" s="221"/>
      <c r="BL128" s="28"/>
      <c r="BM128" s="313"/>
      <c r="BN128" s="313"/>
      <c r="BO128" s="313"/>
      <c r="BP128" s="313"/>
      <c r="BQ128" s="313"/>
      <c r="BR128" s="313"/>
      <c r="BS128" s="313"/>
      <c r="BT128" s="313"/>
      <c r="BU128" s="313" t="str">
        <f t="shared" si="4"/>
        <v/>
      </c>
      <c r="BV128" s="313"/>
      <c r="BW128" s="313"/>
      <c r="BX128" s="313"/>
      <c r="BY128" s="313"/>
      <c r="BZ128" s="313"/>
      <c r="CA128" s="313"/>
      <c r="CB128" s="313"/>
      <c r="CC128" s="313"/>
      <c r="CD128" s="313"/>
      <c r="CE128" s="313"/>
      <c r="CF128" s="313"/>
      <c r="CG128" s="313"/>
      <c r="CH128" s="313"/>
      <c r="CI128" s="313"/>
      <c r="CJ128" s="313"/>
      <c r="CK128" s="313"/>
      <c r="CL128" s="313"/>
      <c r="CM128" s="313"/>
      <c r="CN128" s="313"/>
      <c r="CO128" s="313"/>
      <c r="CP128" s="313"/>
      <c r="CQ128" s="313"/>
      <c r="CR128" s="313"/>
      <c r="CS128" s="313"/>
      <c r="CT128" s="313"/>
      <c r="CU128" s="313"/>
      <c r="CV128" s="313"/>
      <c r="CW128" s="313"/>
      <c r="CX128" s="313"/>
      <c r="CY128" s="313"/>
      <c r="CZ128" s="313"/>
      <c r="DA128" s="313"/>
      <c r="DB128" s="313"/>
    </row>
    <row r="129" spans="1:106" s="218" customFormat="1" ht="31.5" customHeight="1" x14ac:dyDescent="0.35">
      <c r="A129" s="216"/>
      <c r="B129" s="217"/>
      <c r="C129" s="239"/>
      <c r="D129" s="217"/>
      <c r="E129" s="217"/>
      <c r="F129" s="217"/>
      <c r="G129" s="232"/>
      <c r="H129" s="314"/>
      <c r="I129" s="314"/>
      <c r="J129" s="314"/>
      <c r="K129" s="314"/>
      <c r="L129" s="233"/>
      <c r="M129" s="234"/>
      <c r="N129" s="235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20"/>
      <c r="Z129" s="220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20"/>
      <c r="AL129" s="220"/>
      <c r="AM129" s="219"/>
      <c r="AN129" s="219"/>
      <c r="AO129" s="430"/>
      <c r="AP129" s="244"/>
      <c r="AQ129" s="245"/>
      <c r="AR129" s="243"/>
      <c r="AS129" s="243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7"/>
      <c r="BD129" s="242"/>
      <c r="BE129" s="248"/>
      <c r="BF129" s="249"/>
      <c r="BG129" s="221"/>
      <c r="BH129" s="221"/>
      <c r="BI129" s="221"/>
      <c r="BJ129" s="221"/>
      <c r="BK129" s="221"/>
      <c r="BL129" s="28"/>
      <c r="BM129" s="313"/>
      <c r="BN129" s="313"/>
      <c r="BO129" s="313"/>
      <c r="BP129" s="313"/>
      <c r="BQ129" s="313"/>
      <c r="BR129" s="313"/>
      <c r="BS129" s="313"/>
      <c r="BT129" s="313"/>
      <c r="BU129" s="313" t="str">
        <f t="shared" si="4"/>
        <v/>
      </c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  <c r="CS129" s="313"/>
      <c r="CT129" s="313"/>
      <c r="CU129" s="313"/>
      <c r="CV129" s="313"/>
      <c r="CW129" s="313"/>
      <c r="CX129" s="313"/>
      <c r="CY129" s="313"/>
      <c r="CZ129" s="313"/>
      <c r="DA129" s="313"/>
      <c r="DB129" s="313"/>
    </row>
    <row r="130" spans="1:106" s="218" customFormat="1" ht="31.5" customHeight="1" x14ac:dyDescent="0.35">
      <c r="A130" s="216"/>
      <c r="B130" s="217"/>
      <c r="C130" s="239"/>
      <c r="D130" s="217"/>
      <c r="E130" s="217"/>
      <c r="F130" s="217"/>
      <c r="G130" s="232"/>
      <c r="H130" s="314"/>
      <c r="I130" s="314"/>
      <c r="J130" s="314"/>
      <c r="K130" s="314"/>
      <c r="L130" s="233"/>
      <c r="M130" s="234"/>
      <c r="N130" s="235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20"/>
      <c r="Z130" s="220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20"/>
      <c r="AL130" s="220"/>
      <c r="AM130" s="219"/>
      <c r="AN130" s="219"/>
      <c r="AO130" s="430"/>
      <c r="AP130" s="244"/>
      <c r="AQ130" s="245"/>
      <c r="AR130" s="243"/>
      <c r="AS130" s="243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7"/>
      <c r="BD130" s="242"/>
      <c r="BE130" s="248"/>
      <c r="BF130" s="249"/>
      <c r="BG130" s="221"/>
      <c r="BH130" s="221"/>
      <c r="BI130" s="221"/>
      <c r="BJ130" s="221"/>
      <c r="BK130" s="221"/>
      <c r="BL130" s="28"/>
      <c r="BM130" s="313"/>
      <c r="BN130" s="313"/>
      <c r="BO130" s="313"/>
      <c r="BP130" s="313"/>
      <c r="BQ130" s="313"/>
      <c r="BR130" s="313"/>
      <c r="BS130" s="313"/>
      <c r="BT130" s="313"/>
      <c r="BU130" s="313" t="str">
        <f t="shared" si="4"/>
        <v/>
      </c>
      <c r="BV130" s="313"/>
      <c r="BW130" s="313"/>
      <c r="BX130" s="313"/>
      <c r="BY130" s="313"/>
      <c r="BZ130" s="313"/>
      <c r="CA130" s="313"/>
      <c r="CB130" s="313"/>
      <c r="CC130" s="313"/>
      <c r="CD130" s="313"/>
      <c r="CE130" s="313"/>
      <c r="CF130" s="313"/>
      <c r="CG130" s="313"/>
      <c r="CH130" s="313"/>
      <c r="CI130" s="313"/>
      <c r="CJ130" s="313"/>
      <c r="CK130" s="313"/>
      <c r="CL130" s="313"/>
      <c r="CM130" s="313"/>
      <c r="CN130" s="313"/>
      <c r="CO130" s="313"/>
      <c r="CP130" s="313"/>
      <c r="CQ130" s="313"/>
      <c r="CR130" s="313"/>
      <c r="CS130" s="313"/>
      <c r="CT130" s="313"/>
      <c r="CU130" s="313"/>
      <c r="CV130" s="313"/>
      <c r="CW130" s="313"/>
      <c r="CX130" s="313"/>
      <c r="CY130" s="313"/>
      <c r="CZ130" s="313"/>
      <c r="DA130" s="313"/>
      <c r="DB130" s="313"/>
    </row>
    <row r="131" spans="1:106" s="218" customFormat="1" ht="31.5" customHeight="1" x14ac:dyDescent="0.35">
      <c r="A131" s="216"/>
      <c r="B131" s="217"/>
      <c r="C131" s="239"/>
      <c r="D131" s="217"/>
      <c r="E131" s="217"/>
      <c r="F131" s="217"/>
      <c r="G131" s="232"/>
      <c r="H131" s="314"/>
      <c r="I131" s="314"/>
      <c r="J131" s="314"/>
      <c r="K131" s="314"/>
      <c r="L131" s="233"/>
      <c r="M131" s="234"/>
      <c r="N131" s="235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20"/>
      <c r="Z131" s="220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20"/>
      <c r="AL131" s="220"/>
      <c r="AM131" s="219"/>
      <c r="AN131" s="219"/>
      <c r="AO131" s="430"/>
      <c r="AP131" s="244"/>
      <c r="AQ131" s="245"/>
      <c r="AR131" s="243"/>
      <c r="AS131" s="243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7"/>
      <c r="BD131" s="242"/>
      <c r="BE131" s="248"/>
      <c r="BF131" s="249"/>
      <c r="BG131" s="221"/>
      <c r="BH131" s="221"/>
      <c r="BI131" s="221"/>
      <c r="BJ131" s="221"/>
      <c r="BK131" s="221"/>
      <c r="BL131" s="28"/>
      <c r="BM131" s="313"/>
      <c r="BN131" s="313"/>
      <c r="BO131" s="313"/>
      <c r="BP131" s="313"/>
      <c r="BQ131" s="313"/>
      <c r="BR131" s="313"/>
      <c r="BS131" s="313"/>
      <c r="BT131" s="313"/>
      <c r="BU131" s="313" t="str">
        <f t="shared" si="4"/>
        <v/>
      </c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  <c r="CS131" s="313"/>
      <c r="CT131" s="313"/>
      <c r="CU131" s="313"/>
      <c r="CV131" s="313"/>
      <c r="CW131" s="313"/>
      <c r="CX131" s="313"/>
      <c r="CY131" s="313"/>
      <c r="CZ131" s="313"/>
      <c r="DA131" s="313"/>
      <c r="DB131" s="313"/>
    </row>
    <row r="132" spans="1:106" s="218" customFormat="1" ht="31.5" customHeight="1" x14ac:dyDescent="0.35">
      <c r="A132" s="216"/>
      <c r="B132" s="217"/>
      <c r="C132" s="239"/>
      <c r="D132" s="217"/>
      <c r="E132" s="217"/>
      <c r="F132" s="217"/>
      <c r="G132" s="232"/>
      <c r="H132" s="314"/>
      <c r="I132" s="314"/>
      <c r="J132" s="314"/>
      <c r="K132" s="314"/>
      <c r="L132" s="233"/>
      <c r="M132" s="234"/>
      <c r="N132" s="235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20"/>
      <c r="Z132" s="220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20"/>
      <c r="AL132" s="220"/>
      <c r="AM132" s="219"/>
      <c r="AN132" s="219"/>
      <c r="AO132" s="430"/>
      <c r="AP132" s="244"/>
      <c r="AQ132" s="245"/>
      <c r="AR132" s="243"/>
      <c r="AS132" s="243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7"/>
      <c r="BD132" s="242"/>
      <c r="BE132" s="248"/>
      <c r="BF132" s="249"/>
      <c r="BG132" s="221"/>
      <c r="BH132" s="221"/>
      <c r="BI132" s="221"/>
      <c r="BJ132" s="221"/>
      <c r="BK132" s="221"/>
      <c r="BL132" s="28"/>
      <c r="BM132" s="313"/>
      <c r="BN132" s="313"/>
      <c r="BO132" s="313"/>
      <c r="BP132" s="313"/>
      <c r="BQ132" s="313"/>
      <c r="BR132" s="313"/>
      <c r="BS132" s="313"/>
      <c r="BT132" s="313"/>
      <c r="BU132" s="313" t="str">
        <f t="shared" si="4"/>
        <v/>
      </c>
      <c r="BV132" s="313"/>
      <c r="BW132" s="313"/>
      <c r="BX132" s="313"/>
      <c r="BY132" s="313"/>
      <c r="BZ132" s="313"/>
      <c r="CA132" s="313"/>
      <c r="CB132" s="313"/>
      <c r="CC132" s="313"/>
      <c r="CD132" s="313"/>
      <c r="CE132" s="313"/>
      <c r="CF132" s="313"/>
      <c r="CG132" s="313"/>
      <c r="CH132" s="313"/>
      <c r="CI132" s="313"/>
      <c r="CJ132" s="313"/>
      <c r="CK132" s="313"/>
      <c r="CL132" s="313"/>
      <c r="CM132" s="313"/>
      <c r="CN132" s="313"/>
      <c r="CO132" s="313"/>
      <c r="CP132" s="313"/>
      <c r="CQ132" s="313"/>
      <c r="CR132" s="313"/>
      <c r="CS132" s="313"/>
      <c r="CT132" s="313"/>
      <c r="CU132" s="313"/>
      <c r="CV132" s="313"/>
      <c r="CW132" s="313"/>
      <c r="CX132" s="313"/>
      <c r="CY132" s="313"/>
      <c r="CZ132" s="313"/>
      <c r="DA132" s="313"/>
      <c r="DB132" s="313"/>
    </row>
    <row r="133" spans="1:106" s="218" customFormat="1" ht="31.5" customHeight="1" x14ac:dyDescent="0.35">
      <c r="A133" s="216"/>
      <c r="B133" s="217"/>
      <c r="C133" s="239"/>
      <c r="D133" s="217"/>
      <c r="E133" s="217"/>
      <c r="F133" s="217"/>
      <c r="G133" s="232"/>
      <c r="H133" s="314"/>
      <c r="I133" s="314"/>
      <c r="J133" s="314"/>
      <c r="K133" s="314"/>
      <c r="L133" s="233"/>
      <c r="M133" s="234"/>
      <c r="N133" s="235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20"/>
      <c r="Z133" s="220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20"/>
      <c r="AL133" s="220"/>
      <c r="AM133" s="219"/>
      <c r="AN133" s="219"/>
      <c r="AO133" s="430"/>
      <c r="AP133" s="244"/>
      <c r="AQ133" s="245"/>
      <c r="AR133" s="243"/>
      <c r="AS133" s="243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7"/>
      <c r="BD133" s="242"/>
      <c r="BE133" s="248"/>
      <c r="BF133" s="249"/>
      <c r="BG133" s="221"/>
      <c r="BH133" s="221"/>
      <c r="BI133" s="221"/>
      <c r="BJ133" s="221"/>
      <c r="BK133" s="221"/>
      <c r="BL133" s="28"/>
      <c r="BM133" s="313"/>
      <c r="BN133" s="313"/>
      <c r="BO133" s="313"/>
      <c r="BP133" s="313"/>
      <c r="BQ133" s="313"/>
      <c r="BR133" s="313"/>
      <c r="BS133" s="313"/>
      <c r="BT133" s="313"/>
      <c r="BU133" s="313" t="str">
        <f t="shared" ref="BU133:BU196" si="5">IFERROR(ROUND(STDEV(AN133,L133),1),"")</f>
        <v/>
      </c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  <c r="CS133" s="313"/>
      <c r="CT133" s="313"/>
      <c r="CU133" s="313"/>
      <c r="CV133" s="313"/>
      <c r="CW133" s="313"/>
      <c r="CX133" s="313"/>
      <c r="CY133" s="313"/>
      <c r="CZ133" s="313"/>
      <c r="DA133" s="313"/>
      <c r="DB133" s="313"/>
    </row>
    <row r="134" spans="1:106" s="218" customFormat="1" ht="31.5" customHeight="1" x14ac:dyDescent="0.35">
      <c r="A134" s="216"/>
      <c r="B134" s="217"/>
      <c r="C134" s="239"/>
      <c r="D134" s="217"/>
      <c r="E134" s="217"/>
      <c r="F134" s="217"/>
      <c r="G134" s="232"/>
      <c r="H134" s="314"/>
      <c r="I134" s="314"/>
      <c r="J134" s="314"/>
      <c r="K134" s="314"/>
      <c r="L134" s="233"/>
      <c r="M134" s="234"/>
      <c r="N134" s="235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20"/>
      <c r="Z134" s="220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20"/>
      <c r="AL134" s="220"/>
      <c r="AM134" s="219"/>
      <c r="AN134" s="219"/>
      <c r="AO134" s="430"/>
      <c r="AP134" s="244"/>
      <c r="AQ134" s="245"/>
      <c r="AR134" s="243"/>
      <c r="AS134" s="243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7"/>
      <c r="BD134" s="242"/>
      <c r="BE134" s="248"/>
      <c r="BF134" s="249"/>
      <c r="BG134" s="221"/>
      <c r="BH134" s="221"/>
      <c r="BI134" s="221"/>
      <c r="BJ134" s="221"/>
      <c r="BK134" s="221"/>
      <c r="BL134" s="28"/>
      <c r="BM134" s="313"/>
      <c r="BN134" s="313"/>
      <c r="BO134" s="313"/>
      <c r="BP134" s="313"/>
      <c r="BQ134" s="313"/>
      <c r="BR134" s="313"/>
      <c r="BS134" s="313"/>
      <c r="BT134" s="313"/>
      <c r="BU134" s="313" t="str">
        <f t="shared" si="5"/>
        <v/>
      </c>
      <c r="BV134" s="313"/>
      <c r="BW134" s="313"/>
      <c r="BX134" s="313"/>
      <c r="BY134" s="313"/>
      <c r="BZ134" s="313"/>
      <c r="CA134" s="313"/>
      <c r="CB134" s="313"/>
      <c r="CC134" s="313"/>
      <c r="CD134" s="313"/>
      <c r="CE134" s="313"/>
      <c r="CF134" s="313"/>
      <c r="CG134" s="313"/>
      <c r="CH134" s="313"/>
      <c r="CI134" s="313"/>
      <c r="CJ134" s="313"/>
      <c r="CK134" s="313"/>
      <c r="CL134" s="313"/>
      <c r="CM134" s="313"/>
      <c r="CN134" s="313"/>
      <c r="CO134" s="313"/>
      <c r="CP134" s="313"/>
      <c r="CQ134" s="313"/>
      <c r="CR134" s="313"/>
      <c r="CS134" s="313"/>
      <c r="CT134" s="313"/>
      <c r="CU134" s="313"/>
      <c r="CV134" s="313"/>
      <c r="CW134" s="313"/>
      <c r="CX134" s="313"/>
      <c r="CY134" s="313"/>
      <c r="CZ134" s="313"/>
      <c r="DA134" s="313"/>
      <c r="DB134" s="313"/>
    </row>
    <row r="135" spans="1:106" s="218" customFormat="1" ht="31.5" customHeight="1" x14ac:dyDescent="0.35">
      <c r="A135" s="216"/>
      <c r="B135" s="217"/>
      <c r="C135" s="239"/>
      <c r="D135" s="217"/>
      <c r="E135" s="217"/>
      <c r="F135" s="217"/>
      <c r="G135" s="232"/>
      <c r="H135" s="314"/>
      <c r="I135" s="314"/>
      <c r="J135" s="314"/>
      <c r="K135" s="314"/>
      <c r="L135" s="233"/>
      <c r="M135" s="234"/>
      <c r="N135" s="235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20"/>
      <c r="Z135" s="220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20"/>
      <c r="AL135" s="220"/>
      <c r="AM135" s="219"/>
      <c r="AN135" s="219"/>
      <c r="AO135" s="430"/>
      <c r="AP135" s="244"/>
      <c r="AQ135" s="245"/>
      <c r="AR135" s="243"/>
      <c r="AS135" s="243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7"/>
      <c r="BD135" s="242"/>
      <c r="BE135" s="248"/>
      <c r="BF135" s="249"/>
      <c r="BG135" s="221"/>
      <c r="BH135" s="221"/>
      <c r="BI135" s="221"/>
      <c r="BJ135" s="221"/>
      <c r="BK135" s="221"/>
      <c r="BL135" s="28"/>
      <c r="BM135" s="313"/>
      <c r="BN135" s="313"/>
      <c r="BO135" s="313"/>
      <c r="BP135" s="313"/>
      <c r="BQ135" s="313"/>
      <c r="BR135" s="313"/>
      <c r="BS135" s="313"/>
      <c r="BT135" s="313"/>
      <c r="BU135" s="313" t="str">
        <f t="shared" si="5"/>
        <v/>
      </c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  <c r="CS135" s="313"/>
      <c r="CT135" s="313"/>
      <c r="CU135" s="313"/>
      <c r="CV135" s="313"/>
      <c r="CW135" s="313"/>
      <c r="CX135" s="313"/>
      <c r="CY135" s="313"/>
      <c r="CZ135" s="313"/>
      <c r="DA135" s="313"/>
      <c r="DB135" s="313"/>
    </row>
    <row r="136" spans="1:106" s="218" customFormat="1" ht="31.5" customHeight="1" x14ac:dyDescent="0.35">
      <c r="A136" s="216"/>
      <c r="B136" s="217"/>
      <c r="C136" s="239"/>
      <c r="D136" s="217"/>
      <c r="E136" s="217"/>
      <c r="F136" s="217"/>
      <c r="G136" s="232"/>
      <c r="H136" s="314"/>
      <c r="I136" s="314"/>
      <c r="J136" s="314"/>
      <c r="K136" s="314"/>
      <c r="L136" s="233"/>
      <c r="M136" s="234"/>
      <c r="N136" s="235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20"/>
      <c r="Z136" s="220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20"/>
      <c r="AL136" s="220"/>
      <c r="AM136" s="219"/>
      <c r="AN136" s="219"/>
      <c r="AO136" s="430"/>
      <c r="AP136" s="244"/>
      <c r="AQ136" s="245"/>
      <c r="AR136" s="243"/>
      <c r="AS136" s="243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7"/>
      <c r="BD136" s="242"/>
      <c r="BE136" s="248"/>
      <c r="BF136" s="249"/>
      <c r="BG136" s="221"/>
      <c r="BH136" s="221"/>
      <c r="BI136" s="221"/>
      <c r="BJ136" s="221"/>
      <c r="BK136" s="221"/>
      <c r="BL136" s="28"/>
      <c r="BM136" s="313"/>
      <c r="BN136" s="313"/>
      <c r="BO136" s="313"/>
      <c r="BP136" s="313"/>
      <c r="BQ136" s="313"/>
      <c r="BR136" s="313"/>
      <c r="BS136" s="313"/>
      <c r="BT136" s="313"/>
      <c r="BU136" s="313" t="str">
        <f t="shared" si="5"/>
        <v/>
      </c>
      <c r="BV136" s="313"/>
      <c r="BW136" s="313"/>
      <c r="BX136" s="313"/>
      <c r="BY136" s="313"/>
      <c r="BZ136" s="313"/>
      <c r="CA136" s="313"/>
      <c r="CB136" s="313"/>
      <c r="CC136" s="313"/>
      <c r="CD136" s="313"/>
      <c r="CE136" s="313"/>
      <c r="CF136" s="313"/>
      <c r="CG136" s="313"/>
      <c r="CH136" s="313"/>
      <c r="CI136" s="313"/>
      <c r="CJ136" s="313"/>
      <c r="CK136" s="313"/>
      <c r="CL136" s="313"/>
      <c r="CM136" s="313"/>
      <c r="CN136" s="313"/>
      <c r="CO136" s="313"/>
      <c r="CP136" s="313"/>
      <c r="CQ136" s="313"/>
      <c r="CR136" s="313"/>
      <c r="CS136" s="313"/>
      <c r="CT136" s="313"/>
      <c r="CU136" s="313"/>
      <c r="CV136" s="313"/>
      <c r="CW136" s="313"/>
      <c r="CX136" s="313"/>
      <c r="CY136" s="313"/>
      <c r="CZ136" s="313"/>
      <c r="DA136" s="313"/>
      <c r="DB136" s="313"/>
    </row>
    <row r="137" spans="1:106" s="218" customFormat="1" ht="31.5" customHeight="1" x14ac:dyDescent="0.35">
      <c r="A137" s="216"/>
      <c r="B137" s="217"/>
      <c r="C137" s="239"/>
      <c r="D137" s="217"/>
      <c r="E137" s="217"/>
      <c r="F137" s="217"/>
      <c r="G137" s="232"/>
      <c r="H137" s="314"/>
      <c r="I137" s="314"/>
      <c r="J137" s="314"/>
      <c r="K137" s="314"/>
      <c r="L137" s="233"/>
      <c r="M137" s="234"/>
      <c r="N137" s="235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20"/>
      <c r="Z137" s="220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20"/>
      <c r="AL137" s="220"/>
      <c r="AM137" s="219"/>
      <c r="AN137" s="219"/>
      <c r="AO137" s="430"/>
      <c r="AP137" s="244"/>
      <c r="AQ137" s="245"/>
      <c r="AR137" s="243"/>
      <c r="AS137" s="243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7"/>
      <c r="BD137" s="242"/>
      <c r="BE137" s="248"/>
      <c r="BF137" s="249"/>
      <c r="BG137" s="221"/>
      <c r="BH137" s="221"/>
      <c r="BI137" s="221"/>
      <c r="BJ137" s="221"/>
      <c r="BK137" s="221"/>
      <c r="BL137" s="28"/>
      <c r="BM137" s="313"/>
      <c r="BN137" s="313"/>
      <c r="BO137" s="313"/>
      <c r="BP137" s="313"/>
      <c r="BQ137" s="313"/>
      <c r="BR137" s="313"/>
      <c r="BS137" s="313"/>
      <c r="BT137" s="313"/>
      <c r="BU137" s="313" t="str">
        <f t="shared" si="5"/>
        <v/>
      </c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  <c r="CS137" s="313"/>
      <c r="CT137" s="313"/>
      <c r="CU137" s="313"/>
      <c r="CV137" s="313"/>
      <c r="CW137" s="313"/>
      <c r="CX137" s="313"/>
      <c r="CY137" s="313"/>
      <c r="CZ137" s="313"/>
      <c r="DA137" s="313"/>
      <c r="DB137" s="313"/>
    </row>
    <row r="138" spans="1:106" s="218" customFormat="1" ht="31.5" customHeight="1" x14ac:dyDescent="0.35">
      <c r="A138" s="216"/>
      <c r="B138" s="217"/>
      <c r="C138" s="239"/>
      <c r="D138" s="217"/>
      <c r="E138" s="217"/>
      <c r="F138" s="217"/>
      <c r="G138" s="232"/>
      <c r="H138" s="314"/>
      <c r="I138" s="314"/>
      <c r="J138" s="314"/>
      <c r="K138" s="314"/>
      <c r="L138" s="233"/>
      <c r="M138" s="234"/>
      <c r="N138" s="235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20"/>
      <c r="Z138" s="220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20"/>
      <c r="AL138" s="220"/>
      <c r="AM138" s="219"/>
      <c r="AN138" s="219"/>
      <c r="AO138" s="430"/>
      <c r="AP138" s="244"/>
      <c r="AQ138" s="245"/>
      <c r="AR138" s="243"/>
      <c r="AS138" s="243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7"/>
      <c r="BD138" s="242"/>
      <c r="BE138" s="248"/>
      <c r="BF138" s="249"/>
      <c r="BG138" s="221"/>
      <c r="BH138" s="221"/>
      <c r="BI138" s="221"/>
      <c r="BJ138" s="221"/>
      <c r="BK138" s="221"/>
      <c r="BL138" s="28"/>
      <c r="BM138" s="313"/>
      <c r="BN138" s="313"/>
      <c r="BO138" s="313"/>
      <c r="BP138" s="313"/>
      <c r="BQ138" s="313"/>
      <c r="BR138" s="313"/>
      <c r="BS138" s="313"/>
      <c r="BT138" s="313"/>
      <c r="BU138" s="313" t="str">
        <f t="shared" si="5"/>
        <v/>
      </c>
      <c r="BV138" s="313"/>
      <c r="BW138" s="313"/>
      <c r="BX138" s="313"/>
      <c r="BY138" s="313"/>
      <c r="BZ138" s="313"/>
      <c r="CA138" s="313"/>
      <c r="CB138" s="313"/>
      <c r="CC138" s="313"/>
      <c r="CD138" s="313"/>
      <c r="CE138" s="313"/>
      <c r="CF138" s="313"/>
      <c r="CG138" s="313"/>
      <c r="CH138" s="313"/>
      <c r="CI138" s="313"/>
      <c r="CJ138" s="313"/>
      <c r="CK138" s="313"/>
      <c r="CL138" s="313"/>
      <c r="CM138" s="313"/>
      <c r="CN138" s="313"/>
      <c r="CO138" s="313"/>
      <c r="CP138" s="313"/>
      <c r="CQ138" s="313"/>
      <c r="CR138" s="313"/>
      <c r="CS138" s="313"/>
      <c r="CT138" s="313"/>
      <c r="CU138" s="313"/>
      <c r="CV138" s="313"/>
      <c r="CW138" s="313"/>
      <c r="CX138" s="313"/>
      <c r="CY138" s="313"/>
      <c r="CZ138" s="313"/>
      <c r="DA138" s="313"/>
      <c r="DB138" s="313"/>
    </row>
    <row r="139" spans="1:106" s="218" customFormat="1" ht="31.5" customHeight="1" x14ac:dyDescent="0.35">
      <c r="A139" s="216"/>
      <c r="B139" s="217"/>
      <c r="C139" s="239"/>
      <c r="D139" s="217"/>
      <c r="E139" s="217"/>
      <c r="F139" s="217"/>
      <c r="G139" s="232"/>
      <c r="H139" s="314"/>
      <c r="I139" s="314"/>
      <c r="J139" s="314"/>
      <c r="K139" s="314"/>
      <c r="L139" s="233"/>
      <c r="M139" s="234"/>
      <c r="N139" s="235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20"/>
      <c r="Z139" s="220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20"/>
      <c r="AL139" s="220"/>
      <c r="AM139" s="219"/>
      <c r="AN139" s="219"/>
      <c r="AO139" s="430"/>
      <c r="AP139" s="244"/>
      <c r="AQ139" s="245"/>
      <c r="AR139" s="243"/>
      <c r="AS139" s="243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7"/>
      <c r="BD139" s="242"/>
      <c r="BE139" s="248"/>
      <c r="BF139" s="249"/>
      <c r="BG139" s="221"/>
      <c r="BH139" s="221"/>
      <c r="BI139" s="221"/>
      <c r="BJ139" s="221"/>
      <c r="BK139" s="221"/>
      <c r="BL139" s="28"/>
      <c r="BM139" s="313"/>
      <c r="BN139" s="313"/>
      <c r="BO139" s="313"/>
      <c r="BP139" s="313"/>
      <c r="BQ139" s="313"/>
      <c r="BR139" s="313"/>
      <c r="BS139" s="313"/>
      <c r="BT139" s="313"/>
      <c r="BU139" s="313" t="str">
        <f t="shared" si="5"/>
        <v/>
      </c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  <c r="CS139" s="313"/>
      <c r="CT139" s="313"/>
      <c r="CU139" s="313"/>
      <c r="CV139" s="313"/>
      <c r="CW139" s="313"/>
      <c r="CX139" s="313"/>
      <c r="CY139" s="313"/>
      <c r="CZ139" s="313"/>
      <c r="DA139" s="313"/>
      <c r="DB139" s="313"/>
    </row>
    <row r="140" spans="1:106" s="218" customFormat="1" ht="31.5" customHeight="1" x14ac:dyDescent="0.35">
      <c r="A140" s="216"/>
      <c r="B140" s="217"/>
      <c r="C140" s="239"/>
      <c r="D140" s="217"/>
      <c r="E140" s="217"/>
      <c r="F140" s="217"/>
      <c r="G140" s="232"/>
      <c r="H140" s="314"/>
      <c r="I140" s="314"/>
      <c r="J140" s="314"/>
      <c r="K140" s="314"/>
      <c r="L140" s="233"/>
      <c r="M140" s="234"/>
      <c r="N140" s="235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20"/>
      <c r="Z140" s="220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20"/>
      <c r="AL140" s="220"/>
      <c r="AM140" s="219"/>
      <c r="AN140" s="219"/>
      <c r="AO140" s="430"/>
      <c r="AP140" s="244"/>
      <c r="AQ140" s="245"/>
      <c r="AR140" s="243"/>
      <c r="AS140" s="243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7"/>
      <c r="BD140" s="242"/>
      <c r="BE140" s="248"/>
      <c r="BF140" s="249"/>
      <c r="BG140" s="221"/>
      <c r="BH140" s="221"/>
      <c r="BI140" s="221"/>
      <c r="BJ140" s="221"/>
      <c r="BK140" s="221"/>
      <c r="BL140" s="28"/>
      <c r="BM140" s="313"/>
      <c r="BN140" s="313"/>
      <c r="BO140" s="313"/>
      <c r="BP140" s="313"/>
      <c r="BQ140" s="313"/>
      <c r="BR140" s="313"/>
      <c r="BS140" s="313"/>
      <c r="BT140" s="313"/>
      <c r="BU140" s="313" t="str">
        <f t="shared" si="5"/>
        <v/>
      </c>
      <c r="BV140" s="313"/>
      <c r="BW140" s="313"/>
      <c r="BX140" s="313"/>
      <c r="BY140" s="313"/>
      <c r="BZ140" s="313"/>
      <c r="CA140" s="313"/>
      <c r="CB140" s="313"/>
      <c r="CC140" s="313"/>
      <c r="CD140" s="313"/>
      <c r="CE140" s="313"/>
      <c r="CF140" s="313"/>
      <c r="CG140" s="313"/>
      <c r="CH140" s="313"/>
      <c r="CI140" s="313"/>
      <c r="CJ140" s="313"/>
      <c r="CK140" s="313"/>
      <c r="CL140" s="313"/>
      <c r="CM140" s="313"/>
      <c r="CN140" s="313"/>
      <c r="CO140" s="313"/>
      <c r="CP140" s="313"/>
      <c r="CQ140" s="313"/>
      <c r="CR140" s="313"/>
      <c r="CS140" s="313"/>
      <c r="CT140" s="313"/>
      <c r="CU140" s="313"/>
      <c r="CV140" s="313"/>
      <c r="CW140" s="313"/>
      <c r="CX140" s="313"/>
      <c r="CY140" s="313"/>
      <c r="CZ140" s="313"/>
      <c r="DA140" s="313"/>
      <c r="DB140" s="313"/>
    </row>
    <row r="141" spans="1:106" s="218" customFormat="1" ht="31.5" customHeight="1" x14ac:dyDescent="0.35">
      <c r="A141" s="216"/>
      <c r="B141" s="217"/>
      <c r="C141" s="239"/>
      <c r="D141" s="217"/>
      <c r="E141" s="217"/>
      <c r="F141" s="217"/>
      <c r="G141" s="232"/>
      <c r="H141" s="314"/>
      <c r="I141" s="314"/>
      <c r="J141" s="314"/>
      <c r="K141" s="314"/>
      <c r="L141" s="233"/>
      <c r="M141" s="234"/>
      <c r="N141" s="235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20"/>
      <c r="Z141" s="220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20"/>
      <c r="AL141" s="220"/>
      <c r="AM141" s="219"/>
      <c r="AN141" s="219"/>
      <c r="AO141" s="430"/>
      <c r="AP141" s="244"/>
      <c r="AQ141" s="245"/>
      <c r="AR141" s="243"/>
      <c r="AS141" s="243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7"/>
      <c r="BD141" s="242"/>
      <c r="BE141" s="248"/>
      <c r="BF141" s="249"/>
      <c r="BG141" s="221"/>
      <c r="BH141" s="221"/>
      <c r="BI141" s="221"/>
      <c r="BJ141" s="221"/>
      <c r="BK141" s="221"/>
      <c r="BL141" s="28"/>
      <c r="BM141" s="313"/>
      <c r="BN141" s="313"/>
      <c r="BO141" s="313"/>
      <c r="BP141" s="313"/>
      <c r="BQ141" s="313"/>
      <c r="BR141" s="313"/>
      <c r="BS141" s="313"/>
      <c r="BT141" s="313"/>
      <c r="BU141" s="313" t="str">
        <f t="shared" si="5"/>
        <v/>
      </c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  <c r="CS141" s="313"/>
      <c r="CT141" s="313"/>
      <c r="CU141" s="313"/>
      <c r="CV141" s="313"/>
      <c r="CW141" s="313"/>
      <c r="CX141" s="313"/>
      <c r="CY141" s="313"/>
      <c r="CZ141" s="313"/>
      <c r="DA141" s="313"/>
      <c r="DB141" s="313"/>
    </row>
    <row r="142" spans="1:106" s="218" customFormat="1" ht="31.5" customHeight="1" x14ac:dyDescent="0.35">
      <c r="A142" s="216"/>
      <c r="B142" s="217"/>
      <c r="C142" s="239"/>
      <c r="D142" s="217"/>
      <c r="E142" s="217"/>
      <c r="F142" s="217"/>
      <c r="G142" s="232"/>
      <c r="H142" s="314"/>
      <c r="I142" s="314"/>
      <c r="J142" s="314"/>
      <c r="K142" s="314"/>
      <c r="L142" s="233"/>
      <c r="M142" s="234"/>
      <c r="N142" s="235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20"/>
      <c r="Z142" s="220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20"/>
      <c r="AL142" s="220"/>
      <c r="AM142" s="219"/>
      <c r="AN142" s="219"/>
      <c r="AO142" s="430"/>
      <c r="AP142" s="244"/>
      <c r="AQ142" s="245"/>
      <c r="AR142" s="243"/>
      <c r="AS142" s="243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7"/>
      <c r="BD142" s="242"/>
      <c r="BE142" s="248"/>
      <c r="BF142" s="249"/>
      <c r="BG142" s="221"/>
      <c r="BH142" s="221"/>
      <c r="BI142" s="221"/>
      <c r="BJ142" s="221"/>
      <c r="BK142" s="221"/>
      <c r="BL142" s="28"/>
      <c r="BM142" s="313"/>
      <c r="BN142" s="313"/>
      <c r="BO142" s="313"/>
      <c r="BP142" s="313"/>
      <c r="BQ142" s="313"/>
      <c r="BR142" s="313"/>
      <c r="BS142" s="313"/>
      <c r="BT142" s="313"/>
      <c r="BU142" s="313" t="str">
        <f t="shared" si="5"/>
        <v/>
      </c>
      <c r="BV142" s="313"/>
      <c r="BW142" s="313"/>
      <c r="BX142" s="313"/>
      <c r="BY142" s="313"/>
      <c r="BZ142" s="313"/>
      <c r="CA142" s="313"/>
      <c r="CB142" s="313"/>
      <c r="CC142" s="313"/>
      <c r="CD142" s="313"/>
      <c r="CE142" s="313"/>
      <c r="CF142" s="313"/>
      <c r="CG142" s="313"/>
      <c r="CH142" s="313"/>
      <c r="CI142" s="313"/>
      <c r="CJ142" s="313"/>
      <c r="CK142" s="313"/>
      <c r="CL142" s="313"/>
      <c r="CM142" s="313"/>
      <c r="CN142" s="313"/>
      <c r="CO142" s="313"/>
      <c r="CP142" s="313"/>
      <c r="CQ142" s="313"/>
      <c r="CR142" s="313"/>
      <c r="CS142" s="313"/>
      <c r="CT142" s="313"/>
      <c r="CU142" s="313"/>
      <c r="CV142" s="313"/>
      <c r="CW142" s="313"/>
      <c r="CX142" s="313"/>
      <c r="CY142" s="313"/>
      <c r="CZ142" s="313"/>
      <c r="DA142" s="313"/>
      <c r="DB142" s="313"/>
    </row>
    <row r="143" spans="1:106" s="218" customFormat="1" ht="31.5" customHeight="1" x14ac:dyDescent="0.35">
      <c r="A143" s="216"/>
      <c r="B143" s="217"/>
      <c r="C143" s="239"/>
      <c r="D143" s="217"/>
      <c r="E143" s="217"/>
      <c r="F143" s="217"/>
      <c r="G143" s="232"/>
      <c r="H143" s="314"/>
      <c r="I143" s="314"/>
      <c r="J143" s="314"/>
      <c r="K143" s="314"/>
      <c r="L143" s="233"/>
      <c r="M143" s="234"/>
      <c r="N143" s="235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20"/>
      <c r="Z143" s="220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20"/>
      <c r="AL143" s="220"/>
      <c r="AM143" s="219"/>
      <c r="AN143" s="219"/>
      <c r="AO143" s="430"/>
      <c r="AP143" s="244"/>
      <c r="AQ143" s="245"/>
      <c r="AR143" s="243"/>
      <c r="AS143" s="243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7"/>
      <c r="BD143" s="242"/>
      <c r="BE143" s="248"/>
      <c r="BF143" s="249"/>
      <c r="BG143" s="221"/>
      <c r="BH143" s="221"/>
      <c r="BI143" s="221"/>
      <c r="BJ143" s="221"/>
      <c r="BK143" s="221"/>
      <c r="BL143" s="28"/>
      <c r="BM143" s="313"/>
      <c r="BN143" s="313"/>
      <c r="BO143" s="313"/>
      <c r="BP143" s="313"/>
      <c r="BQ143" s="313"/>
      <c r="BR143" s="313"/>
      <c r="BS143" s="313"/>
      <c r="BT143" s="313"/>
      <c r="BU143" s="313" t="str">
        <f t="shared" si="5"/>
        <v/>
      </c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  <c r="CS143" s="313"/>
      <c r="CT143" s="313"/>
      <c r="CU143" s="313"/>
      <c r="CV143" s="313"/>
      <c r="CW143" s="313"/>
      <c r="CX143" s="313"/>
      <c r="CY143" s="313"/>
      <c r="CZ143" s="313"/>
      <c r="DA143" s="313"/>
      <c r="DB143" s="313"/>
    </row>
    <row r="144" spans="1:106" s="218" customFormat="1" ht="31.5" customHeight="1" x14ac:dyDescent="0.35">
      <c r="A144" s="216"/>
      <c r="B144" s="217"/>
      <c r="C144" s="239"/>
      <c r="D144" s="217"/>
      <c r="E144" s="217"/>
      <c r="F144" s="217"/>
      <c r="G144" s="232"/>
      <c r="H144" s="314"/>
      <c r="I144" s="314"/>
      <c r="J144" s="314"/>
      <c r="K144" s="314"/>
      <c r="L144" s="233"/>
      <c r="M144" s="234"/>
      <c r="N144" s="235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20"/>
      <c r="Z144" s="220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20"/>
      <c r="AL144" s="220"/>
      <c r="AM144" s="219"/>
      <c r="AN144" s="219"/>
      <c r="AO144" s="430"/>
      <c r="AP144" s="244"/>
      <c r="AQ144" s="245"/>
      <c r="AR144" s="243"/>
      <c r="AS144" s="243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7"/>
      <c r="BD144" s="242"/>
      <c r="BE144" s="248"/>
      <c r="BF144" s="249"/>
      <c r="BG144" s="221"/>
      <c r="BH144" s="221"/>
      <c r="BI144" s="221"/>
      <c r="BJ144" s="221"/>
      <c r="BK144" s="221"/>
      <c r="BL144" s="28"/>
      <c r="BM144" s="313"/>
      <c r="BN144" s="313"/>
      <c r="BO144" s="313"/>
      <c r="BP144" s="313"/>
      <c r="BQ144" s="313"/>
      <c r="BR144" s="313"/>
      <c r="BS144" s="313"/>
      <c r="BT144" s="313"/>
      <c r="BU144" s="313" t="str">
        <f t="shared" si="5"/>
        <v/>
      </c>
      <c r="BV144" s="313"/>
      <c r="BW144" s="313"/>
      <c r="BX144" s="313"/>
      <c r="BY144" s="313"/>
      <c r="BZ144" s="313"/>
      <c r="CA144" s="313"/>
      <c r="CB144" s="313"/>
      <c r="CC144" s="313"/>
      <c r="CD144" s="313"/>
      <c r="CE144" s="313"/>
      <c r="CF144" s="313"/>
      <c r="CG144" s="313"/>
      <c r="CH144" s="313"/>
      <c r="CI144" s="313"/>
      <c r="CJ144" s="313"/>
      <c r="CK144" s="313"/>
      <c r="CL144" s="313"/>
      <c r="CM144" s="313"/>
      <c r="CN144" s="313"/>
      <c r="CO144" s="313"/>
      <c r="CP144" s="313"/>
      <c r="CQ144" s="313"/>
      <c r="CR144" s="313"/>
      <c r="CS144" s="313"/>
      <c r="CT144" s="313"/>
      <c r="CU144" s="313"/>
      <c r="CV144" s="313"/>
      <c r="CW144" s="313"/>
      <c r="CX144" s="313"/>
      <c r="CY144" s="313"/>
      <c r="CZ144" s="313"/>
      <c r="DA144" s="313"/>
      <c r="DB144" s="313"/>
    </row>
    <row r="145" spans="1:106" s="218" customFormat="1" ht="31.5" customHeight="1" x14ac:dyDescent="0.35">
      <c r="A145" s="216"/>
      <c r="B145" s="217"/>
      <c r="C145" s="239"/>
      <c r="D145" s="217"/>
      <c r="E145" s="217"/>
      <c r="F145" s="217"/>
      <c r="G145" s="232"/>
      <c r="H145" s="314"/>
      <c r="I145" s="314"/>
      <c r="J145" s="314"/>
      <c r="K145" s="314"/>
      <c r="L145" s="233"/>
      <c r="M145" s="234"/>
      <c r="N145" s="235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20"/>
      <c r="Z145" s="220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20"/>
      <c r="AL145" s="220"/>
      <c r="AM145" s="219"/>
      <c r="AN145" s="219"/>
      <c r="AO145" s="430"/>
      <c r="AP145" s="244"/>
      <c r="AQ145" s="245"/>
      <c r="AR145" s="243"/>
      <c r="AS145" s="243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7"/>
      <c r="BD145" s="242"/>
      <c r="BE145" s="248"/>
      <c r="BF145" s="249"/>
      <c r="BG145" s="221"/>
      <c r="BH145" s="221"/>
      <c r="BI145" s="221"/>
      <c r="BJ145" s="221"/>
      <c r="BK145" s="221"/>
      <c r="BL145" s="28"/>
      <c r="BM145" s="313"/>
      <c r="BN145" s="313"/>
      <c r="BO145" s="313"/>
      <c r="BP145" s="313"/>
      <c r="BQ145" s="313"/>
      <c r="BR145" s="313"/>
      <c r="BS145" s="313"/>
      <c r="BT145" s="313"/>
      <c r="BU145" s="313" t="str">
        <f t="shared" si="5"/>
        <v/>
      </c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  <c r="CS145" s="313"/>
      <c r="CT145" s="313"/>
      <c r="CU145" s="313"/>
      <c r="CV145" s="313"/>
      <c r="CW145" s="313"/>
      <c r="CX145" s="313"/>
      <c r="CY145" s="313"/>
      <c r="CZ145" s="313"/>
      <c r="DA145" s="313"/>
      <c r="DB145" s="313"/>
    </row>
    <row r="146" spans="1:106" s="218" customFormat="1" ht="31.5" customHeight="1" x14ac:dyDescent="0.35">
      <c r="A146" s="216"/>
      <c r="B146" s="217"/>
      <c r="C146" s="239"/>
      <c r="D146" s="217"/>
      <c r="E146" s="217"/>
      <c r="F146" s="217"/>
      <c r="G146" s="232"/>
      <c r="H146" s="314"/>
      <c r="I146" s="314"/>
      <c r="J146" s="314"/>
      <c r="K146" s="314"/>
      <c r="L146" s="233"/>
      <c r="M146" s="234"/>
      <c r="N146" s="235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20"/>
      <c r="Z146" s="220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20"/>
      <c r="AL146" s="220"/>
      <c r="AM146" s="219"/>
      <c r="AN146" s="219"/>
      <c r="AO146" s="430"/>
      <c r="AP146" s="244"/>
      <c r="AQ146" s="245"/>
      <c r="AR146" s="243"/>
      <c r="AS146" s="243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7"/>
      <c r="BD146" s="242"/>
      <c r="BE146" s="248"/>
      <c r="BF146" s="249"/>
      <c r="BG146" s="221"/>
      <c r="BH146" s="221"/>
      <c r="BI146" s="221"/>
      <c r="BJ146" s="221"/>
      <c r="BK146" s="221"/>
      <c r="BL146" s="28"/>
      <c r="BM146" s="313"/>
      <c r="BN146" s="313"/>
      <c r="BO146" s="313"/>
      <c r="BP146" s="313"/>
      <c r="BQ146" s="313"/>
      <c r="BR146" s="313"/>
      <c r="BS146" s="313"/>
      <c r="BT146" s="313"/>
      <c r="BU146" s="313" t="str">
        <f t="shared" si="5"/>
        <v/>
      </c>
      <c r="BV146" s="313"/>
      <c r="BW146" s="313"/>
      <c r="BX146" s="313"/>
      <c r="BY146" s="313"/>
      <c r="BZ146" s="313"/>
      <c r="CA146" s="313"/>
      <c r="CB146" s="313"/>
      <c r="CC146" s="313"/>
      <c r="CD146" s="313"/>
      <c r="CE146" s="313"/>
      <c r="CF146" s="313"/>
      <c r="CG146" s="313"/>
      <c r="CH146" s="313"/>
      <c r="CI146" s="313"/>
      <c r="CJ146" s="313"/>
      <c r="CK146" s="313"/>
      <c r="CL146" s="313"/>
      <c r="CM146" s="313"/>
      <c r="CN146" s="313"/>
      <c r="CO146" s="313"/>
      <c r="CP146" s="313"/>
      <c r="CQ146" s="313"/>
      <c r="CR146" s="313"/>
      <c r="CS146" s="313"/>
      <c r="CT146" s="313"/>
      <c r="CU146" s="313"/>
      <c r="CV146" s="313"/>
      <c r="CW146" s="313"/>
      <c r="CX146" s="313"/>
      <c r="CY146" s="313"/>
      <c r="CZ146" s="313"/>
      <c r="DA146" s="313"/>
      <c r="DB146" s="313"/>
    </row>
    <row r="147" spans="1:106" s="218" customFormat="1" ht="31.5" customHeight="1" x14ac:dyDescent="0.35">
      <c r="A147" s="216"/>
      <c r="B147" s="217"/>
      <c r="C147" s="239"/>
      <c r="D147" s="217"/>
      <c r="E147" s="217"/>
      <c r="F147" s="217"/>
      <c r="G147" s="232"/>
      <c r="H147" s="314"/>
      <c r="I147" s="314"/>
      <c r="J147" s="314"/>
      <c r="K147" s="314"/>
      <c r="L147" s="233"/>
      <c r="M147" s="234"/>
      <c r="N147" s="235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20"/>
      <c r="Z147" s="220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20"/>
      <c r="AL147" s="220"/>
      <c r="AM147" s="219"/>
      <c r="AN147" s="219"/>
      <c r="AO147" s="430"/>
      <c r="AP147" s="244"/>
      <c r="AQ147" s="245"/>
      <c r="AR147" s="243"/>
      <c r="AS147" s="243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7"/>
      <c r="BD147" s="242"/>
      <c r="BE147" s="248"/>
      <c r="BF147" s="249"/>
      <c r="BG147" s="221"/>
      <c r="BH147" s="221"/>
      <c r="BI147" s="221"/>
      <c r="BJ147" s="221"/>
      <c r="BK147" s="221"/>
      <c r="BL147" s="28"/>
      <c r="BM147" s="313"/>
      <c r="BN147" s="313"/>
      <c r="BO147" s="313"/>
      <c r="BP147" s="313"/>
      <c r="BQ147" s="313"/>
      <c r="BR147" s="313"/>
      <c r="BS147" s="313"/>
      <c r="BT147" s="313"/>
      <c r="BU147" s="313" t="str">
        <f t="shared" si="5"/>
        <v/>
      </c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  <c r="CS147" s="313"/>
      <c r="CT147" s="313"/>
      <c r="CU147" s="313"/>
      <c r="CV147" s="313"/>
      <c r="CW147" s="313"/>
      <c r="CX147" s="313"/>
      <c r="CY147" s="313"/>
      <c r="CZ147" s="313"/>
      <c r="DA147" s="313"/>
      <c r="DB147" s="313"/>
    </row>
    <row r="148" spans="1:106" s="218" customFormat="1" ht="31.5" customHeight="1" x14ac:dyDescent="0.35">
      <c r="A148" s="216"/>
      <c r="B148" s="217"/>
      <c r="C148" s="239"/>
      <c r="D148" s="217"/>
      <c r="E148" s="217"/>
      <c r="F148" s="217"/>
      <c r="G148" s="232"/>
      <c r="H148" s="314"/>
      <c r="I148" s="314"/>
      <c r="J148" s="314"/>
      <c r="K148" s="314"/>
      <c r="L148" s="233"/>
      <c r="M148" s="234"/>
      <c r="N148" s="235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20"/>
      <c r="Z148" s="220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20"/>
      <c r="AL148" s="220"/>
      <c r="AM148" s="219"/>
      <c r="AN148" s="219"/>
      <c r="AO148" s="430"/>
      <c r="AP148" s="244"/>
      <c r="AQ148" s="245"/>
      <c r="AR148" s="243"/>
      <c r="AS148" s="243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7"/>
      <c r="BD148" s="242"/>
      <c r="BE148" s="248"/>
      <c r="BF148" s="249"/>
      <c r="BG148" s="221"/>
      <c r="BH148" s="221"/>
      <c r="BI148" s="221"/>
      <c r="BJ148" s="221"/>
      <c r="BK148" s="221"/>
      <c r="BL148" s="28"/>
      <c r="BM148" s="313"/>
      <c r="BN148" s="313"/>
      <c r="BO148" s="313"/>
      <c r="BP148" s="313"/>
      <c r="BQ148" s="313"/>
      <c r="BR148" s="313"/>
      <c r="BS148" s="313"/>
      <c r="BT148" s="313"/>
      <c r="BU148" s="313" t="str">
        <f t="shared" si="5"/>
        <v/>
      </c>
      <c r="BV148" s="313"/>
      <c r="BW148" s="313"/>
      <c r="BX148" s="313"/>
      <c r="BY148" s="313"/>
      <c r="BZ148" s="313"/>
      <c r="CA148" s="313"/>
      <c r="CB148" s="313"/>
      <c r="CC148" s="313"/>
      <c r="CD148" s="313"/>
      <c r="CE148" s="313"/>
      <c r="CF148" s="313"/>
      <c r="CG148" s="313"/>
      <c r="CH148" s="313"/>
      <c r="CI148" s="313"/>
      <c r="CJ148" s="313"/>
      <c r="CK148" s="313"/>
      <c r="CL148" s="313"/>
      <c r="CM148" s="313"/>
      <c r="CN148" s="313"/>
      <c r="CO148" s="313"/>
      <c r="CP148" s="313"/>
      <c r="CQ148" s="313"/>
      <c r="CR148" s="313"/>
      <c r="CS148" s="313"/>
      <c r="CT148" s="313"/>
      <c r="CU148" s="313"/>
      <c r="CV148" s="313"/>
      <c r="CW148" s="313"/>
      <c r="CX148" s="313"/>
      <c r="CY148" s="313"/>
      <c r="CZ148" s="313"/>
      <c r="DA148" s="313"/>
      <c r="DB148" s="313"/>
    </row>
    <row r="149" spans="1:106" s="218" customFormat="1" ht="31.5" customHeight="1" x14ac:dyDescent="0.35">
      <c r="A149" s="216"/>
      <c r="B149" s="217"/>
      <c r="C149" s="239"/>
      <c r="D149" s="217"/>
      <c r="E149" s="217"/>
      <c r="F149" s="217"/>
      <c r="G149" s="232"/>
      <c r="H149" s="314"/>
      <c r="I149" s="314"/>
      <c r="J149" s="314"/>
      <c r="K149" s="314"/>
      <c r="L149" s="233"/>
      <c r="M149" s="234"/>
      <c r="N149" s="235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20"/>
      <c r="Z149" s="220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20"/>
      <c r="AL149" s="220"/>
      <c r="AM149" s="219"/>
      <c r="AN149" s="219"/>
      <c r="AO149" s="430"/>
      <c r="AP149" s="244"/>
      <c r="AQ149" s="245"/>
      <c r="AR149" s="243"/>
      <c r="AS149" s="243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7"/>
      <c r="BD149" s="242"/>
      <c r="BE149" s="248"/>
      <c r="BF149" s="249"/>
      <c r="BG149" s="221"/>
      <c r="BH149" s="221"/>
      <c r="BI149" s="221"/>
      <c r="BJ149" s="221"/>
      <c r="BK149" s="221"/>
      <c r="BL149" s="28"/>
      <c r="BM149" s="313"/>
      <c r="BN149" s="313"/>
      <c r="BO149" s="313"/>
      <c r="BP149" s="313"/>
      <c r="BQ149" s="313"/>
      <c r="BR149" s="313"/>
      <c r="BS149" s="313"/>
      <c r="BT149" s="313"/>
      <c r="BU149" s="313" t="str">
        <f t="shared" si="5"/>
        <v/>
      </c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  <c r="CS149" s="313"/>
      <c r="CT149" s="313"/>
      <c r="CU149" s="313"/>
      <c r="CV149" s="313"/>
      <c r="CW149" s="313"/>
      <c r="CX149" s="313"/>
      <c r="CY149" s="313"/>
      <c r="CZ149" s="313"/>
      <c r="DA149" s="313"/>
      <c r="DB149" s="313"/>
    </row>
    <row r="150" spans="1:106" s="218" customFormat="1" ht="31.5" customHeight="1" x14ac:dyDescent="0.35">
      <c r="A150" s="216"/>
      <c r="B150" s="217"/>
      <c r="C150" s="239"/>
      <c r="D150" s="217"/>
      <c r="E150" s="217"/>
      <c r="F150" s="217"/>
      <c r="G150" s="232"/>
      <c r="H150" s="314"/>
      <c r="I150" s="314"/>
      <c r="J150" s="314"/>
      <c r="K150" s="314"/>
      <c r="L150" s="233"/>
      <c r="M150" s="234"/>
      <c r="N150" s="235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20"/>
      <c r="Z150" s="220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20"/>
      <c r="AL150" s="220"/>
      <c r="AM150" s="219"/>
      <c r="AN150" s="219"/>
      <c r="AO150" s="430"/>
      <c r="AP150" s="244"/>
      <c r="AQ150" s="245"/>
      <c r="AR150" s="243"/>
      <c r="AS150" s="243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7"/>
      <c r="BD150" s="242"/>
      <c r="BE150" s="248"/>
      <c r="BF150" s="249"/>
      <c r="BG150" s="221"/>
      <c r="BH150" s="221"/>
      <c r="BI150" s="221"/>
      <c r="BJ150" s="221"/>
      <c r="BK150" s="221"/>
      <c r="BL150" s="28"/>
      <c r="BM150" s="313"/>
      <c r="BN150" s="313"/>
      <c r="BO150" s="313"/>
      <c r="BP150" s="313"/>
      <c r="BQ150" s="313"/>
      <c r="BR150" s="313"/>
      <c r="BS150" s="313"/>
      <c r="BT150" s="313"/>
      <c r="BU150" s="313" t="str">
        <f t="shared" si="5"/>
        <v/>
      </c>
      <c r="BV150" s="313"/>
      <c r="BW150" s="313"/>
      <c r="BX150" s="313"/>
      <c r="BY150" s="313"/>
      <c r="BZ150" s="313"/>
      <c r="CA150" s="313"/>
      <c r="CB150" s="313"/>
      <c r="CC150" s="313"/>
      <c r="CD150" s="313"/>
      <c r="CE150" s="313"/>
      <c r="CF150" s="313"/>
      <c r="CG150" s="313"/>
      <c r="CH150" s="313"/>
      <c r="CI150" s="313"/>
      <c r="CJ150" s="313"/>
      <c r="CK150" s="313"/>
      <c r="CL150" s="313"/>
      <c r="CM150" s="313"/>
      <c r="CN150" s="313"/>
      <c r="CO150" s="313"/>
      <c r="CP150" s="313"/>
      <c r="CQ150" s="313"/>
      <c r="CR150" s="313"/>
      <c r="CS150" s="313"/>
      <c r="CT150" s="313"/>
      <c r="CU150" s="313"/>
      <c r="CV150" s="313"/>
      <c r="CW150" s="313"/>
      <c r="CX150" s="313"/>
      <c r="CY150" s="313"/>
      <c r="CZ150" s="313"/>
      <c r="DA150" s="313"/>
      <c r="DB150" s="313"/>
    </row>
    <row r="151" spans="1:106" s="218" customFormat="1" ht="31.5" customHeight="1" x14ac:dyDescent="0.35">
      <c r="A151" s="216"/>
      <c r="B151" s="217"/>
      <c r="C151" s="239"/>
      <c r="D151" s="217"/>
      <c r="E151" s="217"/>
      <c r="F151" s="217"/>
      <c r="G151" s="232"/>
      <c r="H151" s="314"/>
      <c r="I151" s="314"/>
      <c r="J151" s="314"/>
      <c r="K151" s="314"/>
      <c r="L151" s="233"/>
      <c r="M151" s="234"/>
      <c r="N151" s="235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20"/>
      <c r="Z151" s="220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20"/>
      <c r="AL151" s="220"/>
      <c r="AM151" s="219"/>
      <c r="AN151" s="219"/>
      <c r="AO151" s="430"/>
      <c r="AP151" s="244"/>
      <c r="AQ151" s="245"/>
      <c r="AR151" s="243"/>
      <c r="AS151" s="243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7"/>
      <c r="BD151" s="242"/>
      <c r="BE151" s="248"/>
      <c r="BF151" s="249"/>
      <c r="BG151" s="221"/>
      <c r="BH151" s="221"/>
      <c r="BI151" s="221"/>
      <c r="BJ151" s="221"/>
      <c r="BK151" s="221"/>
      <c r="BL151" s="28"/>
      <c r="BM151" s="313"/>
      <c r="BN151" s="313"/>
      <c r="BO151" s="313"/>
      <c r="BP151" s="313"/>
      <c r="BQ151" s="313"/>
      <c r="BR151" s="313"/>
      <c r="BS151" s="313"/>
      <c r="BT151" s="313"/>
      <c r="BU151" s="313" t="str">
        <f t="shared" si="5"/>
        <v/>
      </c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  <c r="CS151" s="313"/>
      <c r="CT151" s="313"/>
      <c r="CU151" s="313"/>
      <c r="CV151" s="313"/>
      <c r="CW151" s="313"/>
      <c r="CX151" s="313"/>
      <c r="CY151" s="313"/>
      <c r="CZ151" s="313"/>
      <c r="DA151" s="313"/>
      <c r="DB151" s="313"/>
    </row>
    <row r="152" spans="1:106" s="218" customFormat="1" ht="31.5" customHeight="1" x14ac:dyDescent="0.35">
      <c r="A152" s="216"/>
      <c r="B152" s="217"/>
      <c r="C152" s="239"/>
      <c r="D152" s="217"/>
      <c r="E152" s="217"/>
      <c r="F152" s="217"/>
      <c r="G152" s="232"/>
      <c r="H152" s="314"/>
      <c r="I152" s="314"/>
      <c r="J152" s="314"/>
      <c r="K152" s="314"/>
      <c r="L152" s="233"/>
      <c r="M152" s="234"/>
      <c r="N152" s="235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20"/>
      <c r="Z152" s="220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20"/>
      <c r="AL152" s="220"/>
      <c r="AM152" s="219"/>
      <c r="AN152" s="219"/>
      <c r="AO152" s="430"/>
      <c r="AP152" s="244"/>
      <c r="AQ152" s="245"/>
      <c r="AR152" s="243"/>
      <c r="AS152" s="243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7"/>
      <c r="BD152" s="242"/>
      <c r="BE152" s="248"/>
      <c r="BF152" s="249"/>
      <c r="BG152" s="221"/>
      <c r="BH152" s="221"/>
      <c r="BI152" s="221"/>
      <c r="BJ152" s="221"/>
      <c r="BK152" s="221"/>
      <c r="BL152" s="28"/>
      <c r="BM152" s="313"/>
      <c r="BN152" s="313"/>
      <c r="BO152" s="313"/>
      <c r="BP152" s="313"/>
      <c r="BQ152" s="313"/>
      <c r="BR152" s="313"/>
      <c r="BS152" s="313"/>
      <c r="BT152" s="313"/>
      <c r="BU152" s="313" t="str">
        <f t="shared" si="5"/>
        <v/>
      </c>
      <c r="BV152" s="313"/>
      <c r="BW152" s="313"/>
      <c r="BX152" s="313"/>
      <c r="BY152" s="313"/>
      <c r="BZ152" s="313"/>
      <c r="CA152" s="313"/>
      <c r="CB152" s="313"/>
      <c r="CC152" s="313"/>
      <c r="CD152" s="313"/>
      <c r="CE152" s="313"/>
      <c r="CF152" s="313"/>
      <c r="CG152" s="313"/>
      <c r="CH152" s="313"/>
      <c r="CI152" s="313"/>
      <c r="CJ152" s="313"/>
      <c r="CK152" s="313"/>
      <c r="CL152" s="313"/>
      <c r="CM152" s="313"/>
      <c r="CN152" s="313"/>
      <c r="CO152" s="313"/>
      <c r="CP152" s="313"/>
      <c r="CQ152" s="313"/>
      <c r="CR152" s="313"/>
      <c r="CS152" s="313"/>
      <c r="CT152" s="313"/>
      <c r="CU152" s="313"/>
      <c r="CV152" s="313"/>
      <c r="CW152" s="313"/>
      <c r="CX152" s="313"/>
      <c r="CY152" s="313"/>
      <c r="CZ152" s="313"/>
      <c r="DA152" s="313"/>
      <c r="DB152" s="313"/>
    </row>
    <row r="153" spans="1:106" s="218" customFormat="1" ht="31.5" customHeight="1" x14ac:dyDescent="0.35">
      <c r="A153" s="216"/>
      <c r="B153" s="217"/>
      <c r="C153" s="239"/>
      <c r="D153" s="217"/>
      <c r="E153" s="217"/>
      <c r="F153" s="217"/>
      <c r="G153" s="232"/>
      <c r="H153" s="314"/>
      <c r="I153" s="314"/>
      <c r="J153" s="314"/>
      <c r="K153" s="314"/>
      <c r="L153" s="233"/>
      <c r="M153" s="234"/>
      <c r="N153" s="235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20"/>
      <c r="Z153" s="220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20"/>
      <c r="AL153" s="220"/>
      <c r="AM153" s="219"/>
      <c r="AN153" s="219"/>
      <c r="AO153" s="430"/>
      <c r="AP153" s="244"/>
      <c r="AQ153" s="245"/>
      <c r="AR153" s="243"/>
      <c r="AS153" s="243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7"/>
      <c r="BD153" s="242"/>
      <c r="BE153" s="248"/>
      <c r="BF153" s="249"/>
      <c r="BG153" s="221"/>
      <c r="BH153" s="221"/>
      <c r="BI153" s="221"/>
      <c r="BJ153" s="221"/>
      <c r="BK153" s="221"/>
      <c r="BL153" s="28"/>
      <c r="BM153" s="313"/>
      <c r="BN153" s="313"/>
      <c r="BO153" s="313"/>
      <c r="BP153" s="313"/>
      <c r="BQ153" s="313"/>
      <c r="BR153" s="313"/>
      <c r="BS153" s="313"/>
      <c r="BT153" s="313"/>
      <c r="BU153" s="313" t="str">
        <f t="shared" si="5"/>
        <v/>
      </c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  <c r="CS153" s="313"/>
      <c r="CT153" s="313"/>
      <c r="CU153" s="313"/>
      <c r="CV153" s="313"/>
      <c r="CW153" s="313"/>
      <c r="CX153" s="313"/>
      <c r="CY153" s="313"/>
      <c r="CZ153" s="313"/>
      <c r="DA153" s="313"/>
      <c r="DB153" s="313"/>
    </row>
    <row r="154" spans="1:106" s="218" customFormat="1" ht="31.5" customHeight="1" x14ac:dyDescent="0.35">
      <c r="A154" s="216"/>
      <c r="B154" s="217"/>
      <c r="C154" s="239"/>
      <c r="D154" s="217"/>
      <c r="E154" s="217"/>
      <c r="F154" s="217"/>
      <c r="G154" s="232"/>
      <c r="H154" s="314"/>
      <c r="I154" s="314"/>
      <c r="J154" s="314"/>
      <c r="K154" s="314"/>
      <c r="L154" s="233"/>
      <c r="M154" s="234"/>
      <c r="N154" s="235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20"/>
      <c r="Z154" s="220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20"/>
      <c r="AL154" s="220"/>
      <c r="AM154" s="219"/>
      <c r="AN154" s="219"/>
      <c r="AO154" s="430"/>
      <c r="AP154" s="244"/>
      <c r="AQ154" s="245"/>
      <c r="AR154" s="243"/>
      <c r="AS154" s="243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7"/>
      <c r="BD154" s="242"/>
      <c r="BE154" s="248"/>
      <c r="BF154" s="249"/>
      <c r="BG154" s="221"/>
      <c r="BH154" s="221"/>
      <c r="BI154" s="221"/>
      <c r="BJ154" s="221"/>
      <c r="BK154" s="221"/>
      <c r="BL154" s="28"/>
      <c r="BM154" s="313"/>
      <c r="BN154" s="313"/>
      <c r="BO154" s="313"/>
      <c r="BP154" s="313"/>
      <c r="BQ154" s="313"/>
      <c r="BR154" s="313"/>
      <c r="BS154" s="313"/>
      <c r="BT154" s="313"/>
      <c r="BU154" s="313" t="str">
        <f t="shared" si="5"/>
        <v/>
      </c>
      <c r="BV154" s="313"/>
      <c r="BW154" s="313"/>
      <c r="BX154" s="313"/>
      <c r="BY154" s="313"/>
      <c r="BZ154" s="313"/>
      <c r="CA154" s="313"/>
      <c r="CB154" s="313"/>
      <c r="CC154" s="313"/>
      <c r="CD154" s="313"/>
      <c r="CE154" s="313"/>
      <c r="CF154" s="313"/>
      <c r="CG154" s="313"/>
      <c r="CH154" s="313"/>
      <c r="CI154" s="313"/>
      <c r="CJ154" s="313"/>
      <c r="CK154" s="313"/>
      <c r="CL154" s="313"/>
      <c r="CM154" s="313"/>
      <c r="CN154" s="313"/>
      <c r="CO154" s="313"/>
      <c r="CP154" s="313"/>
      <c r="CQ154" s="313"/>
      <c r="CR154" s="313"/>
      <c r="CS154" s="313"/>
      <c r="CT154" s="313"/>
      <c r="CU154" s="313"/>
      <c r="CV154" s="313"/>
      <c r="CW154" s="313"/>
      <c r="CX154" s="313"/>
      <c r="CY154" s="313"/>
      <c r="CZ154" s="313"/>
      <c r="DA154" s="313"/>
      <c r="DB154" s="313"/>
    </row>
    <row r="155" spans="1:106" s="218" customFormat="1" ht="31.5" customHeight="1" x14ac:dyDescent="0.35">
      <c r="A155" s="216"/>
      <c r="B155" s="217"/>
      <c r="C155" s="239"/>
      <c r="D155" s="217"/>
      <c r="E155" s="217"/>
      <c r="F155" s="217"/>
      <c r="G155" s="232"/>
      <c r="H155" s="314"/>
      <c r="I155" s="314"/>
      <c r="J155" s="314"/>
      <c r="K155" s="314"/>
      <c r="L155" s="233"/>
      <c r="M155" s="234"/>
      <c r="N155" s="235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20"/>
      <c r="Z155" s="220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20"/>
      <c r="AL155" s="220"/>
      <c r="AM155" s="219"/>
      <c r="AN155" s="219"/>
      <c r="AO155" s="430"/>
      <c r="AP155" s="244"/>
      <c r="AQ155" s="245"/>
      <c r="AR155" s="243"/>
      <c r="AS155" s="243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7"/>
      <c r="BD155" s="242"/>
      <c r="BE155" s="248"/>
      <c r="BF155" s="249"/>
      <c r="BG155" s="221"/>
      <c r="BH155" s="221"/>
      <c r="BI155" s="221"/>
      <c r="BJ155" s="221"/>
      <c r="BK155" s="221"/>
      <c r="BL155" s="28"/>
      <c r="BM155" s="313"/>
      <c r="BN155" s="313"/>
      <c r="BO155" s="313"/>
      <c r="BP155" s="313"/>
      <c r="BQ155" s="313"/>
      <c r="BR155" s="313"/>
      <c r="BS155" s="313"/>
      <c r="BT155" s="313"/>
      <c r="BU155" s="313" t="str">
        <f t="shared" si="5"/>
        <v/>
      </c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  <c r="CS155" s="313"/>
      <c r="CT155" s="313"/>
      <c r="CU155" s="313"/>
      <c r="CV155" s="313"/>
      <c r="CW155" s="313"/>
      <c r="CX155" s="313"/>
      <c r="CY155" s="313"/>
      <c r="CZ155" s="313"/>
      <c r="DA155" s="313"/>
      <c r="DB155" s="313"/>
    </row>
    <row r="156" spans="1:106" s="218" customFormat="1" ht="31.5" customHeight="1" x14ac:dyDescent="0.35">
      <c r="A156" s="216"/>
      <c r="B156" s="217"/>
      <c r="C156" s="239"/>
      <c r="D156" s="217"/>
      <c r="E156" s="217"/>
      <c r="F156" s="217"/>
      <c r="G156" s="232"/>
      <c r="H156" s="314"/>
      <c r="I156" s="314"/>
      <c r="J156" s="314"/>
      <c r="K156" s="314"/>
      <c r="L156" s="233"/>
      <c r="M156" s="234"/>
      <c r="N156" s="235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20"/>
      <c r="Z156" s="220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20"/>
      <c r="AL156" s="220"/>
      <c r="AM156" s="219"/>
      <c r="AN156" s="219"/>
      <c r="AO156" s="430"/>
      <c r="AP156" s="244"/>
      <c r="AQ156" s="245"/>
      <c r="AR156" s="243"/>
      <c r="AS156" s="243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7"/>
      <c r="BD156" s="242"/>
      <c r="BE156" s="248"/>
      <c r="BF156" s="249"/>
      <c r="BG156" s="221"/>
      <c r="BH156" s="221"/>
      <c r="BI156" s="221"/>
      <c r="BJ156" s="221"/>
      <c r="BK156" s="221"/>
      <c r="BL156" s="28"/>
      <c r="BM156" s="313"/>
      <c r="BN156" s="313"/>
      <c r="BO156" s="313"/>
      <c r="BP156" s="313"/>
      <c r="BQ156" s="313"/>
      <c r="BR156" s="313"/>
      <c r="BS156" s="313"/>
      <c r="BT156" s="313"/>
      <c r="BU156" s="313" t="str">
        <f t="shared" si="5"/>
        <v/>
      </c>
      <c r="BV156" s="313"/>
      <c r="BW156" s="313"/>
      <c r="BX156" s="313"/>
      <c r="BY156" s="313"/>
      <c r="BZ156" s="313"/>
      <c r="CA156" s="313"/>
      <c r="CB156" s="313"/>
      <c r="CC156" s="313"/>
      <c r="CD156" s="313"/>
      <c r="CE156" s="313"/>
      <c r="CF156" s="313"/>
      <c r="CG156" s="313"/>
      <c r="CH156" s="313"/>
      <c r="CI156" s="313"/>
      <c r="CJ156" s="313"/>
      <c r="CK156" s="313"/>
      <c r="CL156" s="313"/>
      <c r="CM156" s="313"/>
      <c r="CN156" s="313"/>
      <c r="CO156" s="313"/>
      <c r="CP156" s="313"/>
      <c r="CQ156" s="313"/>
      <c r="CR156" s="313"/>
      <c r="CS156" s="313"/>
      <c r="CT156" s="313"/>
      <c r="CU156" s="313"/>
      <c r="CV156" s="313"/>
      <c r="CW156" s="313"/>
      <c r="CX156" s="313"/>
      <c r="CY156" s="313"/>
      <c r="CZ156" s="313"/>
      <c r="DA156" s="313"/>
      <c r="DB156" s="313"/>
    </row>
    <row r="157" spans="1:106" s="218" customFormat="1" ht="31.5" customHeight="1" x14ac:dyDescent="0.35">
      <c r="A157" s="216"/>
      <c r="B157" s="217"/>
      <c r="C157" s="239"/>
      <c r="D157" s="217"/>
      <c r="E157" s="217"/>
      <c r="F157" s="217"/>
      <c r="G157" s="232"/>
      <c r="H157" s="314"/>
      <c r="I157" s="314"/>
      <c r="J157" s="314"/>
      <c r="K157" s="314"/>
      <c r="L157" s="233"/>
      <c r="M157" s="234"/>
      <c r="N157" s="235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20"/>
      <c r="Z157" s="220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20"/>
      <c r="AL157" s="220"/>
      <c r="AM157" s="219"/>
      <c r="AN157" s="219"/>
      <c r="AO157" s="430"/>
      <c r="AP157" s="244"/>
      <c r="AQ157" s="245"/>
      <c r="AR157" s="243"/>
      <c r="AS157" s="243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7"/>
      <c r="BD157" s="242"/>
      <c r="BE157" s="248"/>
      <c r="BF157" s="249"/>
      <c r="BG157" s="221"/>
      <c r="BH157" s="221"/>
      <c r="BI157" s="221"/>
      <c r="BJ157" s="221"/>
      <c r="BK157" s="221"/>
      <c r="BL157" s="28"/>
      <c r="BM157" s="313"/>
      <c r="BN157" s="313"/>
      <c r="BO157" s="313"/>
      <c r="BP157" s="313"/>
      <c r="BQ157" s="313"/>
      <c r="BR157" s="313"/>
      <c r="BS157" s="313"/>
      <c r="BT157" s="313"/>
      <c r="BU157" s="313" t="str">
        <f t="shared" si="5"/>
        <v/>
      </c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  <c r="CS157" s="313"/>
      <c r="CT157" s="313"/>
      <c r="CU157" s="313"/>
      <c r="CV157" s="313"/>
      <c r="CW157" s="313"/>
      <c r="CX157" s="313"/>
      <c r="CY157" s="313"/>
      <c r="CZ157" s="313"/>
      <c r="DA157" s="313"/>
      <c r="DB157" s="313"/>
    </row>
    <row r="158" spans="1:106" s="218" customFormat="1" ht="31.5" customHeight="1" x14ac:dyDescent="0.35">
      <c r="A158" s="216"/>
      <c r="B158" s="217"/>
      <c r="C158" s="239"/>
      <c r="D158" s="217"/>
      <c r="E158" s="217"/>
      <c r="F158" s="217"/>
      <c r="G158" s="232"/>
      <c r="H158" s="314"/>
      <c r="I158" s="314"/>
      <c r="J158" s="314"/>
      <c r="K158" s="314"/>
      <c r="L158" s="233"/>
      <c r="M158" s="234"/>
      <c r="N158" s="235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20"/>
      <c r="Z158" s="220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20"/>
      <c r="AL158" s="220"/>
      <c r="AM158" s="219"/>
      <c r="AN158" s="219"/>
      <c r="AO158" s="430"/>
      <c r="AP158" s="244"/>
      <c r="AQ158" s="245"/>
      <c r="AR158" s="243"/>
      <c r="AS158" s="243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7"/>
      <c r="BD158" s="242"/>
      <c r="BE158" s="248"/>
      <c r="BF158" s="249"/>
      <c r="BG158" s="221"/>
      <c r="BH158" s="221"/>
      <c r="BI158" s="221"/>
      <c r="BJ158" s="221"/>
      <c r="BK158" s="221"/>
      <c r="BL158" s="28"/>
      <c r="BM158" s="313"/>
      <c r="BN158" s="313"/>
      <c r="BO158" s="313"/>
      <c r="BP158" s="313"/>
      <c r="BQ158" s="313"/>
      <c r="BR158" s="313"/>
      <c r="BS158" s="313"/>
      <c r="BT158" s="313"/>
      <c r="BU158" s="313" t="str">
        <f t="shared" si="5"/>
        <v/>
      </c>
      <c r="BV158" s="313"/>
      <c r="BW158" s="313"/>
      <c r="BX158" s="313"/>
      <c r="BY158" s="313"/>
      <c r="BZ158" s="313"/>
      <c r="CA158" s="313"/>
      <c r="CB158" s="313"/>
      <c r="CC158" s="313"/>
      <c r="CD158" s="313"/>
      <c r="CE158" s="313"/>
      <c r="CF158" s="313"/>
      <c r="CG158" s="313"/>
      <c r="CH158" s="313"/>
      <c r="CI158" s="313"/>
      <c r="CJ158" s="313"/>
      <c r="CK158" s="313"/>
      <c r="CL158" s="313"/>
      <c r="CM158" s="313"/>
      <c r="CN158" s="313"/>
      <c r="CO158" s="313"/>
      <c r="CP158" s="313"/>
      <c r="CQ158" s="313"/>
      <c r="CR158" s="313"/>
      <c r="CS158" s="313"/>
      <c r="CT158" s="313"/>
      <c r="CU158" s="313"/>
      <c r="CV158" s="313"/>
      <c r="CW158" s="313"/>
      <c r="CX158" s="313"/>
      <c r="CY158" s="313"/>
      <c r="CZ158" s="313"/>
      <c r="DA158" s="313"/>
      <c r="DB158" s="313"/>
    </row>
    <row r="159" spans="1:106" s="218" customFormat="1" ht="31.5" customHeight="1" x14ac:dyDescent="0.35">
      <c r="A159" s="216"/>
      <c r="B159" s="217"/>
      <c r="C159" s="239"/>
      <c r="D159" s="217"/>
      <c r="E159" s="217"/>
      <c r="F159" s="217"/>
      <c r="G159" s="232"/>
      <c r="H159" s="314"/>
      <c r="I159" s="314"/>
      <c r="J159" s="314"/>
      <c r="K159" s="314"/>
      <c r="L159" s="233"/>
      <c r="M159" s="234"/>
      <c r="N159" s="235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20"/>
      <c r="Z159" s="220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20"/>
      <c r="AL159" s="220"/>
      <c r="AM159" s="219"/>
      <c r="AN159" s="219"/>
      <c r="AO159" s="430"/>
      <c r="AP159" s="244"/>
      <c r="AQ159" s="245"/>
      <c r="AR159" s="243"/>
      <c r="AS159" s="243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7"/>
      <c r="BD159" s="242"/>
      <c r="BE159" s="248"/>
      <c r="BF159" s="249"/>
      <c r="BG159" s="221"/>
      <c r="BH159" s="221"/>
      <c r="BI159" s="221"/>
      <c r="BJ159" s="221"/>
      <c r="BK159" s="221"/>
      <c r="BL159" s="28"/>
      <c r="BM159" s="313"/>
      <c r="BN159" s="313"/>
      <c r="BO159" s="313"/>
      <c r="BP159" s="313"/>
      <c r="BQ159" s="313"/>
      <c r="BR159" s="313"/>
      <c r="BS159" s="313"/>
      <c r="BT159" s="313"/>
      <c r="BU159" s="313" t="str">
        <f t="shared" si="5"/>
        <v/>
      </c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  <c r="CS159" s="313"/>
      <c r="CT159" s="313"/>
      <c r="CU159" s="313"/>
      <c r="CV159" s="313"/>
      <c r="CW159" s="313"/>
      <c r="CX159" s="313"/>
      <c r="CY159" s="313"/>
      <c r="CZ159" s="313"/>
      <c r="DA159" s="313"/>
      <c r="DB159" s="313"/>
    </row>
    <row r="160" spans="1:106" s="218" customFormat="1" ht="31.5" customHeight="1" x14ac:dyDescent="0.35">
      <c r="A160" s="216"/>
      <c r="B160" s="217"/>
      <c r="C160" s="239"/>
      <c r="D160" s="217"/>
      <c r="E160" s="217"/>
      <c r="F160" s="217"/>
      <c r="G160" s="232"/>
      <c r="H160" s="314"/>
      <c r="I160" s="314"/>
      <c r="J160" s="314"/>
      <c r="K160" s="314"/>
      <c r="L160" s="233"/>
      <c r="M160" s="234"/>
      <c r="N160" s="235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20"/>
      <c r="Z160" s="220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20"/>
      <c r="AL160" s="220"/>
      <c r="AM160" s="219"/>
      <c r="AN160" s="219"/>
      <c r="AO160" s="430"/>
      <c r="AP160" s="244"/>
      <c r="AQ160" s="245"/>
      <c r="AR160" s="243"/>
      <c r="AS160" s="243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7"/>
      <c r="BD160" s="242"/>
      <c r="BE160" s="248"/>
      <c r="BF160" s="249"/>
      <c r="BG160" s="221"/>
      <c r="BH160" s="221"/>
      <c r="BI160" s="221"/>
      <c r="BJ160" s="221"/>
      <c r="BK160" s="221"/>
      <c r="BL160" s="28"/>
      <c r="BM160" s="313"/>
      <c r="BN160" s="313"/>
      <c r="BO160" s="313"/>
      <c r="BP160" s="313"/>
      <c r="BQ160" s="313"/>
      <c r="BR160" s="313"/>
      <c r="BS160" s="313"/>
      <c r="BT160" s="313"/>
      <c r="BU160" s="313" t="str">
        <f t="shared" si="5"/>
        <v/>
      </c>
      <c r="BV160" s="313"/>
      <c r="BW160" s="313"/>
      <c r="BX160" s="313"/>
      <c r="BY160" s="313"/>
      <c r="BZ160" s="313"/>
      <c r="CA160" s="313"/>
      <c r="CB160" s="313"/>
      <c r="CC160" s="313"/>
      <c r="CD160" s="313"/>
      <c r="CE160" s="313"/>
      <c r="CF160" s="313"/>
      <c r="CG160" s="313"/>
      <c r="CH160" s="313"/>
      <c r="CI160" s="313"/>
      <c r="CJ160" s="313"/>
      <c r="CK160" s="313"/>
      <c r="CL160" s="313"/>
      <c r="CM160" s="313"/>
      <c r="CN160" s="313"/>
      <c r="CO160" s="313"/>
      <c r="CP160" s="313"/>
      <c r="CQ160" s="313"/>
      <c r="CR160" s="313"/>
      <c r="CS160" s="313"/>
      <c r="CT160" s="313"/>
      <c r="CU160" s="313"/>
      <c r="CV160" s="313"/>
      <c r="CW160" s="313"/>
      <c r="CX160" s="313"/>
      <c r="CY160" s="313"/>
      <c r="CZ160" s="313"/>
      <c r="DA160" s="313"/>
      <c r="DB160" s="313"/>
    </row>
    <row r="161" spans="1:106" s="218" customFormat="1" ht="31.5" customHeight="1" x14ac:dyDescent="0.35">
      <c r="A161" s="216"/>
      <c r="B161" s="217"/>
      <c r="C161" s="239"/>
      <c r="D161" s="217"/>
      <c r="E161" s="217"/>
      <c r="F161" s="217"/>
      <c r="G161" s="232"/>
      <c r="H161" s="314"/>
      <c r="I161" s="314"/>
      <c r="J161" s="314"/>
      <c r="K161" s="314"/>
      <c r="L161" s="233"/>
      <c r="M161" s="234"/>
      <c r="N161" s="235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20"/>
      <c r="Z161" s="220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20"/>
      <c r="AL161" s="220"/>
      <c r="AM161" s="219"/>
      <c r="AN161" s="219"/>
      <c r="AO161" s="430"/>
      <c r="AP161" s="244"/>
      <c r="AQ161" s="245"/>
      <c r="AR161" s="243"/>
      <c r="AS161" s="243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7"/>
      <c r="BD161" s="242"/>
      <c r="BE161" s="248"/>
      <c r="BF161" s="249"/>
      <c r="BG161" s="221"/>
      <c r="BH161" s="221"/>
      <c r="BI161" s="221"/>
      <c r="BJ161" s="221"/>
      <c r="BK161" s="221"/>
      <c r="BL161" s="28"/>
      <c r="BM161" s="313"/>
      <c r="BN161" s="313"/>
      <c r="BO161" s="313"/>
      <c r="BP161" s="313"/>
      <c r="BQ161" s="313"/>
      <c r="BR161" s="313"/>
      <c r="BS161" s="313"/>
      <c r="BT161" s="313"/>
      <c r="BU161" s="313" t="str">
        <f t="shared" si="5"/>
        <v/>
      </c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  <c r="CS161" s="313"/>
      <c r="CT161" s="313"/>
      <c r="CU161" s="313"/>
      <c r="CV161" s="313"/>
      <c r="CW161" s="313"/>
      <c r="CX161" s="313"/>
      <c r="CY161" s="313"/>
      <c r="CZ161" s="313"/>
      <c r="DA161" s="313"/>
      <c r="DB161" s="313"/>
    </row>
    <row r="162" spans="1:106" s="218" customFormat="1" ht="31.5" customHeight="1" x14ac:dyDescent="0.35">
      <c r="A162" s="216"/>
      <c r="B162" s="217"/>
      <c r="C162" s="239"/>
      <c r="D162" s="217"/>
      <c r="E162" s="217"/>
      <c r="F162" s="217"/>
      <c r="G162" s="232"/>
      <c r="H162" s="314"/>
      <c r="I162" s="314"/>
      <c r="J162" s="314"/>
      <c r="K162" s="314"/>
      <c r="L162" s="233"/>
      <c r="M162" s="234"/>
      <c r="N162" s="235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20"/>
      <c r="Z162" s="220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20"/>
      <c r="AL162" s="220"/>
      <c r="AM162" s="219"/>
      <c r="AN162" s="219"/>
      <c r="AO162" s="430"/>
      <c r="AP162" s="244"/>
      <c r="AQ162" s="245"/>
      <c r="AR162" s="243"/>
      <c r="AS162" s="243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7"/>
      <c r="BD162" s="242"/>
      <c r="BE162" s="248"/>
      <c r="BF162" s="249"/>
      <c r="BG162" s="221"/>
      <c r="BH162" s="221"/>
      <c r="BI162" s="221"/>
      <c r="BJ162" s="221"/>
      <c r="BK162" s="221"/>
      <c r="BL162" s="28"/>
      <c r="BM162" s="313"/>
      <c r="BN162" s="313"/>
      <c r="BO162" s="313"/>
      <c r="BP162" s="313"/>
      <c r="BQ162" s="313"/>
      <c r="BR162" s="313"/>
      <c r="BS162" s="313"/>
      <c r="BT162" s="313"/>
      <c r="BU162" s="313" t="str">
        <f t="shared" si="5"/>
        <v/>
      </c>
      <c r="BV162" s="313"/>
      <c r="BW162" s="313"/>
      <c r="BX162" s="313"/>
      <c r="BY162" s="313"/>
      <c r="BZ162" s="313"/>
      <c r="CA162" s="313"/>
      <c r="CB162" s="313"/>
      <c r="CC162" s="313"/>
      <c r="CD162" s="313"/>
      <c r="CE162" s="313"/>
      <c r="CF162" s="313"/>
      <c r="CG162" s="313"/>
      <c r="CH162" s="313"/>
      <c r="CI162" s="313"/>
      <c r="CJ162" s="313"/>
      <c r="CK162" s="313"/>
      <c r="CL162" s="313"/>
      <c r="CM162" s="313"/>
      <c r="CN162" s="313"/>
      <c r="CO162" s="313"/>
      <c r="CP162" s="313"/>
      <c r="CQ162" s="313"/>
      <c r="CR162" s="313"/>
      <c r="CS162" s="313"/>
      <c r="CT162" s="313"/>
      <c r="CU162" s="313"/>
      <c r="CV162" s="313"/>
      <c r="CW162" s="313"/>
      <c r="CX162" s="313"/>
      <c r="CY162" s="313"/>
      <c r="CZ162" s="313"/>
      <c r="DA162" s="313"/>
      <c r="DB162" s="313"/>
    </row>
    <row r="163" spans="1:106" s="218" customFormat="1" ht="31.5" customHeight="1" x14ac:dyDescent="0.35">
      <c r="A163" s="216"/>
      <c r="B163" s="217"/>
      <c r="C163" s="239"/>
      <c r="D163" s="217"/>
      <c r="E163" s="217"/>
      <c r="F163" s="217"/>
      <c r="G163" s="232"/>
      <c r="H163" s="314"/>
      <c r="I163" s="314"/>
      <c r="J163" s="314"/>
      <c r="K163" s="314"/>
      <c r="L163" s="233"/>
      <c r="M163" s="234"/>
      <c r="N163" s="235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20"/>
      <c r="Z163" s="220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20"/>
      <c r="AL163" s="220"/>
      <c r="AM163" s="219"/>
      <c r="AN163" s="219"/>
      <c r="AO163" s="430"/>
      <c r="AP163" s="244"/>
      <c r="AQ163" s="245"/>
      <c r="AR163" s="243"/>
      <c r="AS163" s="243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7"/>
      <c r="BD163" s="242"/>
      <c r="BE163" s="248"/>
      <c r="BF163" s="249"/>
      <c r="BG163" s="221"/>
      <c r="BH163" s="221"/>
      <c r="BI163" s="221"/>
      <c r="BJ163" s="221"/>
      <c r="BK163" s="221"/>
      <c r="BL163" s="28"/>
      <c r="BM163" s="313"/>
      <c r="BN163" s="313"/>
      <c r="BO163" s="313"/>
      <c r="BP163" s="313"/>
      <c r="BQ163" s="313"/>
      <c r="BR163" s="313"/>
      <c r="BS163" s="313"/>
      <c r="BT163" s="313"/>
      <c r="BU163" s="313" t="str">
        <f t="shared" si="5"/>
        <v/>
      </c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  <c r="CS163" s="313"/>
      <c r="CT163" s="313"/>
      <c r="CU163" s="313"/>
      <c r="CV163" s="313"/>
      <c r="CW163" s="313"/>
      <c r="CX163" s="313"/>
      <c r="CY163" s="313"/>
      <c r="CZ163" s="313"/>
      <c r="DA163" s="313"/>
      <c r="DB163" s="313"/>
    </row>
    <row r="164" spans="1:106" s="218" customFormat="1" ht="31.5" customHeight="1" x14ac:dyDescent="0.35">
      <c r="A164" s="216"/>
      <c r="B164" s="217"/>
      <c r="C164" s="239"/>
      <c r="D164" s="217"/>
      <c r="E164" s="217"/>
      <c r="F164" s="217"/>
      <c r="G164" s="232"/>
      <c r="H164" s="314"/>
      <c r="I164" s="314"/>
      <c r="J164" s="314"/>
      <c r="K164" s="314"/>
      <c r="L164" s="233"/>
      <c r="M164" s="234"/>
      <c r="N164" s="235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20"/>
      <c r="Z164" s="220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20"/>
      <c r="AL164" s="220"/>
      <c r="AM164" s="219"/>
      <c r="AN164" s="219"/>
      <c r="AO164" s="430"/>
      <c r="AP164" s="244"/>
      <c r="AQ164" s="245"/>
      <c r="AR164" s="243"/>
      <c r="AS164" s="243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7"/>
      <c r="BD164" s="242"/>
      <c r="BE164" s="248"/>
      <c r="BF164" s="249"/>
      <c r="BG164" s="221"/>
      <c r="BH164" s="221"/>
      <c r="BI164" s="221"/>
      <c r="BJ164" s="221"/>
      <c r="BK164" s="221"/>
      <c r="BL164" s="28"/>
      <c r="BM164" s="313"/>
      <c r="BN164" s="313"/>
      <c r="BO164" s="313"/>
      <c r="BP164" s="313"/>
      <c r="BQ164" s="313"/>
      <c r="BR164" s="313"/>
      <c r="BS164" s="313"/>
      <c r="BT164" s="313"/>
      <c r="BU164" s="313" t="str">
        <f t="shared" si="5"/>
        <v/>
      </c>
      <c r="BV164" s="313"/>
      <c r="BW164" s="313"/>
      <c r="BX164" s="313"/>
      <c r="BY164" s="313"/>
      <c r="BZ164" s="313"/>
      <c r="CA164" s="313"/>
      <c r="CB164" s="313"/>
      <c r="CC164" s="313"/>
      <c r="CD164" s="313"/>
      <c r="CE164" s="313"/>
      <c r="CF164" s="313"/>
      <c r="CG164" s="313"/>
      <c r="CH164" s="313"/>
      <c r="CI164" s="313"/>
      <c r="CJ164" s="313"/>
      <c r="CK164" s="313"/>
      <c r="CL164" s="313"/>
      <c r="CM164" s="313"/>
      <c r="CN164" s="313"/>
      <c r="CO164" s="313"/>
      <c r="CP164" s="313"/>
      <c r="CQ164" s="313"/>
      <c r="CR164" s="313"/>
      <c r="CS164" s="313"/>
      <c r="CT164" s="313"/>
      <c r="CU164" s="313"/>
      <c r="CV164" s="313"/>
      <c r="CW164" s="313"/>
      <c r="CX164" s="313"/>
      <c r="CY164" s="313"/>
      <c r="CZ164" s="313"/>
      <c r="DA164" s="313"/>
      <c r="DB164" s="313"/>
    </row>
    <row r="165" spans="1:106" s="218" customFormat="1" ht="31.5" customHeight="1" x14ac:dyDescent="0.35">
      <c r="A165" s="216"/>
      <c r="B165" s="217"/>
      <c r="C165" s="239"/>
      <c r="D165" s="217"/>
      <c r="E165" s="217"/>
      <c r="F165" s="217"/>
      <c r="G165" s="232"/>
      <c r="H165" s="314"/>
      <c r="I165" s="314"/>
      <c r="J165" s="314"/>
      <c r="K165" s="314"/>
      <c r="L165" s="233"/>
      <c r="M165" s="234"/>
      <c r="N165" s="235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20"/>
      <c r="Z165" s="220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20"/>
      <c r="AL165" s="220"/>
      <c r="AM165" s="219"/>
      <c r="AN165" s="219"/>
      <c r="AO165" s="430"/>
      <c r="AP165" s="244"/>
      <c r="AQ165" s="245"/>
      <c r="AR165" s="243"/>
      <c r="AS165" s="243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7"/>
      <c r="BD165" s="242"/>
      <c r="BE165" s="248"/>
      <c r="BF165" s="249"/>
      <c r="BG165" s="221"/>
      <c r="BH165" s="221"/>
      <c r="BI165" s="221"/>
      <c r="BJ165" s="221"/>
      <c r="BK165" s="221"/>
      <c r="BL165" s="28"/>
      <c r="BM165" s="313"/>
      <c r="BN165" s="313"/>
      <c r="BO165" s="313"/>
      <c r="BP165" s="313"/>
      <c r="BQ165" s="313"/>
      <c r="BR165" s="313"/>
      <c r="BS165" s="313"/>
      <c r="BT165" s="313"/>
      <c r="BU165" s="313" t="str">
        <f t="shared" si="5"/>
        <v/>
      </c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  <c r="CS165" s="313"/>
      <c r="CT165" s="313"/>
      <c r="CU165" s="313"/>
      <c r="CV165" s="313"/>
      <c r="CW165" s="313"/>
      <c r="CX165" s="313"/>
      <c r="CY165" s="313"/>
      <c r="CZ165" s="313"/>
      <c r="DA165" s="313"/>
      <c r="DB165" s="313"/>
    </row>
    <row r="166" spans="1:106" s="218" customFormat="1" ht="31.5" customHeight="1" x14ac:dyDescent="0.35">
      <c r="A166" s="216"/>
      <c r="B166" s="217"/>
      <c r="C166" s="239"/>
      <c r="D166" s="217"/>
      <c r="E166" s="217"/>
      <c r="F166" s="217"/>
      <c r="G166" s="232"/>
      <c r="H166" s="314"/>
      <c r="I166" s="314"/>
      <c r="J166" s="314"/>
      <c r="K166" s="314"/>
      <c r="L166" s="233"/>
      <c r="M166" s="234"/>
      <c r="N166" s="235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20"/>
      <c r="Z166" s="220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20"/>
      <c r="AL166" s="220"/>
      <c r="AM166" s="219"/>
      <c r="AN166" s="219"/>
      <c r="AO166" s="430"/>
      <c r="AP166" s="244"/>
      <c r="AQ166" s="245"/>
      <c r="AR166" s="243"/>
      <c r="AS166" s="243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7"/>
      <c r="BD166" s="242"/>
      <c r="BE166" s="248"/>
      <c r="BF166" s="249"/>
      <c r="BG166" s="221"/>
      <c r="BH166" s="221"/>
      <c r="BI166" s="221"/>
      <c r="BJ166" s="221"/>
      <c r="BK166" s="221"/>
      <c r="BL166" s="28"/>
      <c r="BM166" s="313"/>
      <c r="BN166" s="313"/>
      <c r="BO166" s="313"/>
      <c r="BP166" s="313"/>
      <c r="BQ166" s="313"/>
      <c r="BR166" s="313"/>
      <c r="BS166" s="313"/>
      <c r="BT166" s="313"/>
      <c r="BU166" s="313" t="str">
        <f t="shared" si="5"/>
        <v/>
      </c>
      <c r="BV166" s="313"/>
      <c r="BW166" s="313"/>
      <c r="BX166" s="313"/>
      <c r="BY166" s="313"/>
      <c r="BZ166" s="313"/>
      <c r="CA166" s="313"/>
      <c r="CB166" s="313"/>
      <c r="CC166" s="313"/>
      <c r="CD166" s="313"/>
      <c r="CE166" s="313"/>
      <c r="CF166" s="313"/>
      <c r="CG166" s="313"/>
      <c r="CH166" s="313"/>
      <c r="CI166" s="313"/>
      <c r="CJ166" s="313"/>
      <c r="CK166" s="313"/>
      <c r="CL166" s="313"/>
      <c r="CM166" s="313"/>
      <c r="CN166" s="313"/>
      <c r="CO166" s="313"/>
      <c r="CP166" s="313"/>
      <c r="CQ166" s="313"/>
      <c r="CR166" s="313"/>
      <c r="CS166" s="313"/>
      <c r="CT166" s="313"/>
      <c r="CU166" s="313"/>
      <c r="CV166" s="313"/>
      <c r="CW166" s="313"/>
      <c r="CX166" s="313"/>
      <c r="CY166" s="313"/>
      <c r="CZ166" s="313"/>
      <c r="DA166" s="313"/>
      <c r="DB166" s="313"/>
    </row>
    <row r="167" spans="1:106" s="218" customFormat="1" ht="31.5" customHeight="1" x14ac:dyDescent="0.35">
      <c r="A167" s="216"/>
      <c r="B167" s="217"/>
      <c r="C167" s="239"/>
      <c r="D167" s="217"/>
      <c r="E167" s="217"/>
      <c r="F167" s="217"/>
      <c r="G167" s="232"/>
      <c r="H167" s="314"/>
      <c r="I167" s="314"/>
      <c r="J167" s="314"/>
      <c r="K167" s="314"/>
      <c r="L167" s="233"/>
      <c r="M167" s="234"/>
      <c r="N167" s="235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20"/>
      <c r="Z167" s="220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20"/>
      <c r="AL167" s="220"/>
      <c r="AM167" s="219"/>
      <c r="AN167" s="219"/>
      <c r="AO167" s="430"/>
      <c r="AP167" s="244"/>
      <c r="AQ167" s="245"/>
      <c r="AR167" s="243"/>
      <c r="AS167" s="243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7"/>
      <c r="BD167" s="242"/>
      <c r="BE167" s="248"/>
      <c r="BF167" s="249"/>
      <c r="BG167" s="221"/>
      <c r="BH167" s="221"/>
      <c r="BI167" s="221"/>
      <c r="BJ167" s="221"/>
      <c r="BK167" s="221"/>
      <c r="BL167" s="28"/>
      <c r="BM167" s="313"/>
      <c r="BN167" s="313"/>
      <c r="BO167" s="313"/>
      <c r="BP167" s="313"/>
      <c r="BQ167" s="313"/>
      <c r="BR167" s="313"/>
      <c r="BS167" s="313"/>
      <c r="BT167" s="313"/>
      <c r="BU167" s="313" t="str">
        <f t="shared" si="5"/>
        <v/>
      </c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  <c r="CS167" s="313"/>
      <c r="CT167" s="313"/>
      <c r="CU167" s="313"/>
      <c r="CV167" s="313"/>
      <c r="CW167" s="313"/>
      <c r="CX167" s="313"/>
      <c r="CY167" s="313"/>
      <c r="CZ167" s="313"/>
      <c r="DA167" s="313"/>
      <c r="DB167" s="313"/>
    </row>
    <row r="168" spans="1:106" s="218" customFormat="1" ht="31.5" customHeight="1" x14ac:dyDescent="0.35">
      <c r="A168" s="216"/>
      <c r="B168" s="217"/>
      <c r="C168" s="239"/>
      <c r="D168" s="217"/>
      <c r="E168" s="217"/>
      <c r="F168" s="217"/>
      <c r="G168" s="232"/>
      <c r="H168" s="314"/>
      <c r="I168" s="314"/>
      <c r="J168" s="314"/>
      <c r="K168" s="314"/>
      <c r="L168" s="233"/>
      <c r="M168" s="234"/>
      <c r="N168" s="235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20"/>
      <c r="Z168" s="220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20"/>
      <c r="AL168" s="220"/>
      <c r="AM168" s="219"/>
      <c r="AN168" s="219"/>
      <c r="AO168" s="430"/>
      <c r="AP168" s="244"/>
      <c r="AQ168" s="245"/>
      <c r="AR168" s="243"/>
      <c r="AS168" s="243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7"/>
      <c r="BD168" s="242"/>
      <c r="BE168" s="248"/>
      <c r="BF168" s="249"/>
      <c r="BG168" s="221"/>
      <c r="BH168" s="221"/>
      <c r="BI168" s="221"/>
      <c r="BJ168" s="221"/>
      <c r="BK168" s="221"/>
      <c r="BL168" s="28"/>
      <c r="BM168" s="313"/>
      <c r="BN168" s="313"/>
      <c r="BO168" s="313"/>
      <c r="BP168" s="313"/>
      <c r="BQ168" s="313"/>
      <c r="BR168" s="313"/>
      <c r="BS168" s="313"/>
      <c r="BT168" s="313"/>
      <c r="BU168" s="313" t="str">
        <f t="shared" si="5"/>
        <v/>
      </c>
      <c r="BV168" s="313"/>
      <c r="BW168" s="313"/>
      <c r="BX168" s="313"/>
      <c r="BY168" s="313"/>
      <c r="BZ168" s="313"/>
      <c r="CA168" s="313"/>
      <c r="CB168" s="313"/>
      <c r="CC168" s="313"/>
      <c r="CD168" s="313"/>
      <c r="CE168" s="313"/>
      <c r="CF168" s="313"/>
      <c r="CG168" s="313"/>
      <c r="CH168" s="313"/>
      <c r="CI168" s="313"/>
      <c r="CJ168" s="313"/>
      <c r="CK168" s="313"/>
      <c r="CL168" s="313"/>
      <c r="CM168" s="313"/>
      <c r="CN168" s="313"/>
      <c r="CO168" s="313"/>
      <c r="CP168" s="313"/>
      <c r="CQ168" s="313"/>
      <c r="CR168" s="313"/>
      <c r="CS168" s="313"/>
      <c r="CT168" s="313"/>
      <c r="CU168" s="313"/>
      <c r="CV168" s="313"/>
      <c r="CW168" s="313"/>
      <c r="CX168" s="313"/>
      <c r="CY168" s="313"/>
      <c r="CZ168" s="313"/>
      <c r="DA168" s="313"/>
      <c r="DB168" s="313"/>
    </row>
    <row r="169" spans="1:106" s="218" customFormat="1" ht="31.5" customHeight="1" x14ac:dyDescent="0.35">
      <c r="A169" s="216"/>
      <c r="B169" s="217"/>
      <c r="C169" s="239"/>
      <c r="D169" s="217"/>
      <c r="E169" s="217"/>
      <c r="F169" s="217"/>
      <c r="G169" s="232"/>
      <c r="H169" s="314"/>
      <c r="I169" s="314"/>
      <c r="J169" s="314"/>
      <c r="K169" s="314"/>
      <c r="L169" s="233"/>
      <c r="M169" s="234"/>
      <c r="N169" s="235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20"/>
      <c r="Z169" s="220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20"/>
      <c r="AL169" s="220"/>
      <c r="AM169" s="219"/>
      <c r="AN169" s="219"/>
      <c r="AO169" s="430"/>
      <c r="AP169" s="244"/>
      <c r="AQ169" s="245"/>
      <c r="AR169" s="243"/>
      <c r="AS169" s="243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7"/>
      <c r="BD169" s="242"/>
      <c r="BE169" s="248"/>
      <c r="BF169" s="249"/>
      <c r="BG169" s="221"/>
      <c r="BH169" s="221"/>
      <c r="BI169" s="221"/>
      <c r="BJ169" s="221"/>
      <c r="BK169" s="221"/>
      <c r="BL169" s="28"/>
      <c r="BM169" s="313"/>
      <c r="BN169" s="313"/>
      <c r="BO169" s="313"/>
      <c r="BP169" s="313"/>
      <c r="BQ169" s="313"/>
      <c r="BR169" s="313"/>
      <c r="BS169" s="313"/>
      <c r="BT169" s="313"/>
      <c r="BU169" s="313" t="str">
        <f t="shared" si="5"/>
        <v/>
      </c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  <c r="CS169" s="313"/>
      <c r="CT169" s="313"/>
      <c r="CU169" s="313"/>
      <c r="CV169" s="313"/>
      <c r="CW169" s="313"/>
      <c r="CX169" s="313"/>
      <c r="CY169" s="313"/>
      <c r="CZ169" s="313"/>
      <c r="DA169" s="313"/>
      <c r="DB169" s="313"/>
    </row>
    <row r="170" spans="1:106" s="218" customFormat="1" ht="31.5" customHeight="1" x14ac:dyDescent="0.35">
      <c r="A170" s="216"/>
      <c r="B170" s="217"/>
      <c r="C170" s="239"/>
      <c r="D170" s="217"/>
      <c r="E170" s="217"/>
      <c r="F170" s="217"/>
      <c r="G170" s="232"/>
      <c r="H170" s="314"/>
      <c r="I170" s="314"/>
      <c r="J170" s="314"/>
      <c r="K170" s="314"/>
      <c r="L170" s="233"/>
      <c r="M170" s="234"/>
      <c r="N170" s="235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20"/>
      <c r="Z170" s="220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20"/>
      <c r="AL170" s="220"/>
      <c r="AM170" s="219"/>
      <c r="AN170" s="219"/>
      <c r="AO170" s="430"/>
      <c r="AP170" s="244"/>
      <c r="AQ170" s="245"/>
      <c r="AR170" s="243"/>
      <c r="AS170" s="243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7"/>
      <c r="BD170" s="242"/>
      <c r="BE170" s="248"/>
      <c r="BF170" s="249"/>
      <c r="BG170" s="221"/>
      <c r="BH170" s="221"/>
      <c r="BI170" s="221"/>
      <c r="BJ170" s="221"/>
      <c r="BK170" s="221"/>
      <c r="BL170" s="28"/>
      <c r="BM170" s="313"/>
      <c r="BN170" s="313"/>
      <c r="BO170" s="313"/>
      <c r="BP170" s="313"/>
      <c r="BQ170" s="313"/>
      <c r="BR170" s="313"/>
      <c r="BS170" s="313"/>
      <c r="BT170" s="313"/>
      <c r="BU170" s="313" t="str">
        <f t="shared" si="5"/>
        <v/>
      </c>
      <c r="BV170" s="313"/>
      <c r="BW170" s="313"/>
      <c r="BX170" s="313"/>
      <c r="BY170" s="313"/>
      <c r="BZ170" s="313"/>
      <c r="CA170" s="313"/>
      <c r="CB170" s="313"/>
      <c r="CC170" s="313"/>
      <c r="CD170" s="313"/>
      <c r="CE170" s="313"/>
      <c r="CF170" s="313"/>
      <c r="CG170" s="313"/>
      <c r="CH170" s="313"/>
      <c r="CI170" s="313"/>
      <c r="CJ170" s="313"/>
      <c r="CK170" s="313"/>
      <c r="CL170" s="313"/>
      <c r="CM170" s="313"/>
      <c r="CN170" s="313"/>
      <c r="CO170" s="313"/>
      <c r="CP170" s="313"/>
      <c r="CQ170" s="313"/>
      <c r="CR170" s="313"/>
      <c r="CS170" s="313"/>
      <c r="CT170" s="313"/>
      <c r="CU170" s="313"/>
      <c r="CV170" s="313"/>
      <c r="CW170" s="313"/>
      <c r="CX170" s="313"/>
      <c r="CY170" s="313"/>
      <c r="CZ170" s="313"/>
      <c r="DA170" s="313"/>
      <c r="DB170" s="313"/>
    </row>
    <row r="171" spans="1:106" s="218" customFormat="1" ht="31.5" customHeight="1" x14ac:dyDescent="0.35">
      <c r="A171" s="216"/>
      <c r="B171" s="217"/>
      <c r="C171" s="239"/>
      <c r="D171" s="217"/>
      <c r="E171" s="217"/>
      <c r="F171" s="217"/>
      <c r="G171" s="232"/>
      <c r="H171" s="314"/>
      <c r="I171" s="314"/>
      <c r="J171" s="314"/>
      <c r="K171" s="314"/>
      <c r="L171" s="233"/>
      <c r="M171" s="234"/>
      <c r="N171" s="235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20"/>
      <c r="Z171" s="220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20"/>
      <c r="AL171" s="220"/>
      <c r="AM171" s="219"/>
      <c r="AN171" s="219"/>
      <c r="AO171" s="430"/>
      <c r="AP171" s="244"/>
      <c r="AQ171" s="245"/>
      <c r="AR171" s="243"/>
      <c r="AS171" s="243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7"/>
      <c r="BD171" s="242"/>
      <c r="BE171" s="248"/>
      <c r="BF171" s="249"/>
      <c r="BG171" s="221"/>
      <c r="BH171" s="221"/>
      <c r="BI171" s="221"/>
      <c r="BJ171" s="221"/>
      <c r="BK171" s="221"/>
      <c r="BL171" s="28"/>
      <c r="BM171" s="313"/>
      <c r="BN171" s="313"/>
      <c r="BO171" s="313"/>
      <c r="BP171" s="313"/>
      <c r="BQ171" s="313"/>
      <c r="BR171" s="313"/>
      <c r="BS171" s="313"/>
      <c r="BT171" s="313"/>
      <c r="BU171" s="313" t="str">
        <f t="shared" si="5"/>
        <v/>
      </c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  <c r="CS171" s="313"/>
      <c r="CT171" s="313"/>
      <c r="CU171" s="313"/>
      <c r="CV171" s="313"/>
      <c r="CW171" s="313"/>
      <c r="CX171" s="313"/>
      <c r="CY171" s="313"/>
      <c r="CZ171" s="313"/>
      <c r="DA171" s="313"/>
      <c r="DB171" s="313"/>
    </row>
    <row r="172" spans="1:106" s="218" customFormat="1" ht="31.5" customHeight="1" x14ac:dyDescent="0.35">
      <c r="A172" s="216"/>
      <c r="B172" s="217"/>
      <c r="C172" s="239"/>
      <c r="D172" s="217"/>
      <c r="E172" s="217"/>
      <c r="F172" s="217"/>
      <c r="G172" s="232"/>
      <c r="H172" s="314"/>
      <c r="I172" s="314"/>
      <c r="J172" s="314"/>
      <c r="K172" s="314"/>
      <c r="L172" s="233"/>
      <c r="M172" s="234"/>
      <c r="N172" s="235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20"/>
      <c r="Z172" s="220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20"/>
      <c r="AL172" s="220"/>
      <c r="AM172" s="219"/>
      <c r="AN172" s="219"/>
      <c r="AO172" s="430"/>
      <c r="AP172" s="244"/>
      <c r="AQ172" s="245"/>
      <c r="AR172" s="243"/>
      <c r="AS172" s="243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7"/>
      <c r="BD172" s="242"/>
      <c r="BE172" s="248"/>
      <c r="BF172" s="249"/>
      <c r="BG172" s="221"/>
      <c r="BH172" s="221"/>
      <c r="BI172" s="221"/>
      <c r="BJ172" s="221"/>
      <c r="BK172" s="221"/>
      <c r="BL172" s="28"/>
      <c r="BM172" s="313"/>
      <c r="BN172" s="313"/>
      <c r="BO172" s="313"/>
      <c r="BP172" s="313"/>
      <c r="BQ172" s="313"/>
      <c r="BR172" s="313"/>
      <c r="BS172" s="313"/>
      <c r="BT172" s="313"/>
      <c r="BU172" s="313" t="str">
        <f t="shared" si="5"/>
        <v/>
      </c>
      <c r="BV172" s="313"/>
      <c r="BW172" s="313"/>
      <c r="BX172" s="313"/>
      <c r="BY172" s="313"/>
      <c r="BZ172" s="313"/>
      <c r="CA172" s="313"/>
      <c r="CB172" s="313"/>
      <c r="CC172" s="313"/>
      <c r="CD172" s="313"/>
      <c r="CE172" s="313"/>
      <c r="CF172" s="313"/>
      <c r="CG172" s="313"/>
      <c r="CH172" s="313"/>
      <c r="CI172" s="313"/>
      <c r="CJ172" s="313"/>
      <c r="CK172" s="313"/>
      <c r="CL172" s="313"/>
      <c r="CM172" s="313"/>
      <c r="CN172" s="313"/>
      <c r="CO172" s="313"/>
      <c r="CP172" s="313"/>
      <c r="CQ172" s="313"/>
      <c r="CR172" s="313"/>
      <c r="CS172" s="313"/>
      <c r="CT172" s="313"/>
      <c r="CU172" s="313"/>
      <c r="CV172" s="313"/>
      <c r="CW172" s="313"/>
      <c r="CX172" s="313"/>
      <c r="CY172" s="313"/>
      <c r="CZ172" s="313"/>
      <c r="DA172" s="313"/>
      <c r="DB172" s="313"/>
    </row>
    <row r="173" spans="1:106" s="218" customFormat="1" ht="31.5" customHeight="1" x14ac:dyDescent="0.35">
      <c r="A173" s="216"/>
      <c r="B173" s="217"/>
      <c r="C173" s="239"/>
      <c r="D173" s="217"/>
      <c r="E173" s="217"/>
      <c r="F173" s="217"/>
      <c r="G173" s="232"/>
      <c r="H173" s="314"/>
      <c r="I173" s="314"/>
      <c r="J173" s="314"/>
      <c r="K173" s="314"/>
      <c r="L173" s="233"/>
      <c r="M173" s="234"/>
      <c r="N173" s="235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20"/>
      <c r="Z173" s="220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20"/>
      <c r="AL173" s="220"/>
      <c r="AM173" s="219"/>
      <c r="AN173" s="219"/>
      <c r="AO173" s="430"/>
      <c r="AP173" s="244"/>
      <c r="AQ173" s="245"/>
      <c r="AR173" s="243"/>
      <c r="AS173" s="243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7"/>
      <c r="BD173" s="242"/>
      <c r="BE173" s="248"/>
      <c r="BF173" s="249"/>
      <c r="BG173" s="221"/>
      <c r="BH173" s="221"/>
      <c r="BI173" s="221"/>
      <c r="BJ173" s="221"/>
      <c r="BK173" s="221"/>
      <c r="BL173" s="28"/>
      <c r="BM173" s="313"/>
      <c r="BN173" s="313"/>
      <c r="BO173" s="313"/>
      <c r="BP173" s="313"/>
      <c r="BQ173" s="313"/>
      <c r="BR173" s="313"/>
      <c r="BS173" s="313"/>
      <c r="BT173" s="313"/>
      <c r="BU173" s="313" t="str">
        <f t="shared" si="5"/>
        <v/>
      </c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  <c r="CS173" s="313"/>
      <c r="CT173" s="313"/>
      <c r="CU173" s="313"/>
      <c r="CV173" s="313"/>
      <c r="CW173" s="313"/>
      <c r="CX173" s="313"/>
      <c r="CY173" s="313"/>
      <c r="CZ173" s="313"/>
      <c r="DA173" s="313"/>
      <c r="DB173" s="313"/>
    </row>
    <row r="174" spans="1:106" s="218" customFormat="1" ht="31.5" customHeight="1" x14ac:dyDescent="0.35">
      <c r="A174" s="216"/>
      <c r="B174" s="217"/>
      <c r="C174" s="239"/>
      <c r="D174" s="217"/>
      <c r="E174" s="217"/>
      <c r="F174" s="217"/>
      <c r="G174" s="232"/>
      <c r="H174" s="314"/>
      <c r="I174" s="314"/>
      <c r="J174" s="314"/>
      <c r="K174" s="314"/>
      <c r="L174" s="233"/>
      <c r="M174" s="234"/>
      <c r="N174" s="235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20"/>
      <c r="Z174" s="220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20"/>
      <c r="AL174" s="220"/>
      <c r="AM174" s="219"/>
      <c r="AN174" s="219"/>
      <c r="AO174" s="430"/>
      <c r="AP174" s="244"/>
      <c r="AQ174" s="245"/>
      <c r="AR174" s="243"/>
      <c r="AS174" s="243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7"/>
      <c r="BD174" s="242"/>
      <c r="BE174" s="248"/>
      <c r="BF174" s="249"/>
      <c r="BG174" s="221"/>
      <c r="BH174" s="221"/>
      <c r="BI174" s="221"/>
      <c r="BJ174" s="221"/>
      <c r="BK174" s="221"/>
      <c r="BL174" s="28"/>
      <c r="BM174" s="313"/>
      <c r="BN174" s="313"/>
      <c r="BO174" s="313"/>
      <c r="BP174" s="313"/>
      <c r="BQ174" s="313"/>
      <c r="BR174" s="313"/>
      <c r="BS174" s="313"/>
      <c r="BT174" s="313"/>
      <c r="BU174" s="313" t="str">
        <f t="shared" si="5"/>
        <v/>
      </c>
      <c r="BV174" s="313"/>
      <c r="BW174" s="313"/>
      <c r="BX174" s="313"/>
      <c r="BY174" s="313"/>
      <c r="BZ174" s="313"/>
      <c r="CA174" s="313"/>
      <c r="CB174" s="313"/>
      <c r="CC174" s="313"/>
      <c r="CD174" s="313"/>
      <c r="CE174" s="313"/>
      <c r="CF174" s="313"/>
      <c r="CG174" s="313"/>
      <c r="CH174" s="313"/>
      <c r="CI174" s="313"/>
      <c r="CJ174" s="313"/>
      <c r="CK174" s="313"/>
      <c r="CL174" s="313"/>
      <c r="CM174" s="313"/>
      <c r="CN174" s="313"/>
      <c r="CO174" s="313"/>
      <c r="CP174" s="313"/>
      <c r="CQ174" s="313"/>
      <c r="CR174" s="313"/>
      <c r="CS174" s="313"/>
      <c r="CT174" s="313"/>
      <c r="CU174" s="313"/>
      <c r="CV174" s="313"/>
      <c r="CW174" s="313"/>
      <c r="CX174" s="313"/>
      <c r="CY174" s="313"/>
      <c r="CZ174" s="313"/>
      <c r="DA174" s="313"/>
      <c r="DB174" s="313"/>
    </row>
    <row r="175" spans="1:106" s="218" customFormat="1" ht="31.5" customHeight="1" x14ac:dyDescent="0.35">
      <c r="A175" s="216"/>
      <c r="B175" s="217"/>
      <c r="C175" s="239"/>
      <c r="D175" s="217"/>
      <c r="E175" s="217"/>
      <c r="F175" s="217"/>
      <c r="G175" s="232"/>
      <c r="H175" s="314"/>
      <c r="I175" s="314"/>
      <c r="J175" s="314"/>
      <c r="K175" s="314"/>
      <c r="L175" s="233"/>
      <c r="M175" s="234"/>
      <c r="N175" s="235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20"/>
      <c r="Z175" s="220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20"/>
      <c r="AL175" s="220"/>
      <c r="AM175" s="219"/>
      <c r="AN175" s="219"/>
      <c r="AO175" s="430"/>
      <c r="AP175" s="244"/>
      <c r="AQ175" s="245"/>
      <c r="AR175" s="243"/>
      <c r="AS175" s="243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7"/>
      <c r="BD175" s="242"/>
      <c r="BE175" s="248"/>
      <c r="BF175" s="249"/>
      <c r="BG175" s="221"/>
      <c r="BH175" s="221"/>
      <c r="BI175" s="221"/>
      <c r="BJ175" s="221"/>
      <c r="BK175" s="221"/>
      <c r="BL175" s="28"/>
      <c r="BM175" s="313"/>
      <c r="BN175" s="313"/>
      <c r="BO175" s="313"/>
      <c r="BP175" s="313"/>
      <c r="BQ175" s="313"/>
      <c r="BR175" s="313"/>
      <c r="BS175" s="313"/>
      <c r="BT175" s="313"/>
      <c r="BU175" s="313" t="str">
        <f t="shared" si="5"/>
        <v/>
      </c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  <c r="CS175" s="313"/>
      <c r="CT175" s="313"/>
      <c r="CU175" s="313"/>
      <c r="CV175" s="313"/>
      <c r="CW175" s="313"/>
      <c r="CX175" s="313"/>
      <c r="CY175" s="313"/>
      <c r="CZ175" s="313"/>
      <c r="DA175" s="313"/>
      <c r="DB175" s="313"/>
    </row>
    <row r="176" spans="1:106" s="218" customFormat="1" ht="31.5" customHeight="1" x14ac:dyDescent="0.35">
      <c r="A176" s="216"/>
      <c r="B176" s="217"/>
      <c r="C176" s="239"/>
      <c r="D176" s="217"/>
      <c r="E176" s="217"/>
      <c r="F176" s="217"/>
      <c r="G176" s="232"/>
      <c r="H176" s="314"/>
      <c r="I176" s="314"/>
      <c r="J176" s="314"/>
      <c r="K176" s="314"/>
      <c r="L176" s="233"/>
      <c r="M176" s="234"/>
      <c r="N176" s="235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20"/>
      <c r="Z176" s="220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20"/>
      <c r="AL176" s="220"/>
      <c r="AM176" s="219"/>
      <c r="AN176" s="219"/>
      <c r="AO176" s="430"/>
      <c r="AP176" s="244"/>
      <c r="AQ176" s="245"/>
      <c r="AR176" s="243"/>
      <c r="AS176" s="243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7"/>
      <c r="BD176" s="242"/>
      <c r="BE176" s="248"/>
      <c r="BF176" s="249"/>
      <c r="BG176" s="221"/>
      <c r="BH176" s="221"/>
      <c r="BI176" s="221"/>
      <c r="BJ176" s="221"/>
      <c r="BK176" s="221"/>
      <c r="BL176" s="28"/>
      <c r="BM176" s="313"/>
      <c r="BN176" s="313"/>
      <c r="BO176" s="313"/>
      <c r="BP176" s="313"/>
      <c r="BQ176" s="313"/>
      <c r="BR176" s="313"/>
      <c r="BS176" s="313"/>
      <c r="BT176" s="313"/>
      <c r="BU176" s="313" t="str">
        <f t="shared" si="5"/>
        <v/>
      </c>
      <c r="BV176" s="313"/>
      <c r="BW176" s="313"/>
      <c r="BX176" s="313"/>
      <c r="BY176" s="313"/>
      <c r="BZ176" s="313"/>
      <c r="CA176" s="313"/>
      <c r="CB176" s="313"/>
      <c r="CC176" s="313"/>
      <c r="CD176" s="313"/>
      <c r="CE176" s="313"/>
      <c r="CF176" s="313"/>
      <c r="CG176" s="313"/>
      <c r="CH176" s="313"/>
      <c r="CI176" s="313"/>
      <c r="CJ176" s="313"/>
      <c r="CK176" s="313"/>
      <c r="CL176" s="313"/>
      <c r="CM176" s="313"/>
      <c r="CN176" s="313"/>
      <c r="CO176" s="313"/>
      <c r="CP176" s="313"/>
      <c r="CQ176" s="313"/>
      <c r="CR176" s="313"/>
      <c r="CS176" s="313"/>
      <c r="CT176" s="313"/>
      <c r="CU176" s="313"/>
      <c r="CV176" s="313"/>
      <c r="CW176" s="313"/>
      <c r="CX176" s="313"/>
      <c r="CY176" s="313"/>
      <c r="CZ176" s="313"/>
      <c r="DA176" s="313"/>
      <c r="DB176" s="313"/>
    </row>
    <row r="177" spans="1:106" s="218" customFormat="1" ht="31.5" customHeight="1" x14ac:dyDescent="0.35">
      <c r="A177" s="216"/>
      <c r="B177" s="217"/>
      <c r="C177" s="239"/>
      <c r="D177" s="217"/>
      <c r="E177" s="217"/>
      <c r="F177" s="217"/>
      <c r="G177" s="232"/>
      <c r="H177" s="314"/>
      <c r="I177" s="314"/>
      <c r="J177" s="314"/>
      <c r="K177" s="314"/>
      <c r="L177" s="233"/>
      <c r="M177" s="234"/>
      <c r="N177" s="235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20"/>
      <c r="Z177" s="220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20"/>
      <c r="AL177" s="220"/>
      <c r="AM177" s="219"/>
      <c r="AN177" s="219"/>
      <c r="AO177" s="430"/>
      <c r="AP177" s="244"/>
      <c r="AQ177" s="245"/>
      <c r="AR177" s="243"/>
      <c r="AS177" s="243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7"/>
      <c r="BD177" s="242"/>
      <c r="BE177" s="248"/>
      <c r="BF177" s="249"/>
      <c r="BG177" s="221"/>
      <c r="BH177" s="221"/>
      <c r="BI177" s="221"/>
      <c r="BJ177" s="221"/>
      <c r="BK177" s="221"/>
      <c r="BL177" s="28"/>
      <c r="BM177" s="313"/>
      <c r="BN177" s="313"/>
      <c r="BO177" s="313"/>
      <c r="BP177" s="313"/>
      <c r="BQ177" s="313"/>
      <c r="BR177" s="313"/>
      <c r="BS177" s="313"/>
      <c r="BT177" s="313"/>
      <c r="BU177" s="313" t="str">
        <f t="shared" si="5"/>
        <v/>
      </c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  <c r="CS177" s="313"/>
      <c r="CT177" s="313"/>
      <c r="CU177" s="313"/>
      <c r="CV177" s="313"/>
      <c r="CW177" s="313"/>
      <c r="CX177" s="313"/>
      <c r="CY177" s="313"/>
      <c r="CZ177" s="313"/>
      <c r="DA177" s="313"/>
      <c r="DB177" s="313"/>
    </row>
    <row r="178" spans="1:106" s="218" customFormat="1" ht="31.5" customHeight="1" x14ac:dyDescent="0.35">
      <c r="A178" s="216"/>
      <c r="B178" s="217"/>
      <c r="C178" s="239"/>
      <c r="D178" s="217"/>
      <c r="E178" s="217"/>
      <c r="F178" s="217"/>
      <c r="G178" s="232"/>
      <c r="H178" s="314"/>
      <c r="I178" s="314"/>
      <c r="J178" s="314"/>
      <c r="K178" s="314"/>
      <c r="L178" s="233"/>
      <c r="M178" s="234"/>
      <c r="N178" s="235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20"/>
      <c r="Z178" s="220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20"/>
      <c r="AL178" s="220"/>
      <c r="AM178" s="219"/>
      <c r="AN178" s="219"/>
      <c r="AO178" s="430"/>
      <c r="AP178" s="244"/>
      <c r="AQ178" s="245"/>
      <c r="AR178" s="243"/>
      <c r="AS178" s="243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7"/>
      <c r="BD178" s="242"/>
      <c r="BE178" s="248"/>
      <c r="BF178" s="249"/>
      <c r="BG178" s="221"/>
      <c r="BH178" s="221"/>
      <c r="BI178" s="221"/>
      <c r="BJ178" s="221"/>
      <c r="BK178" s="221"/>
      <c r="BL178" s="28"/>
      <c r="BM178" s="313"/>
      <c r="BN178" s="313"/>
      <c r="BO178" s="313"/>
      <c r="BP178" s="313"/>
      <c r="BQ178" s="313"/>
      <c r="BR178" s="313"/>
      <c r="BS178" s="313"/>
      <c r="BT178" s="313"/>
      <c r="BU178" s="313" t="str">
        <f t="shared" si="5"/>
        <v/>
      </c>
      <c r="BV178" s="313"/>
      <c r="BW178" s="313"/>
      <c r="BX178" s="313"/>
      <c r="BY178" s="313"/>
      <c r="BZ178" s="313"/>
      <c r="CA178" s="313"/>
      <c r="CB178" s="313"/>
      <c r="CC178" s="313"/>
      <c r="CD178" s="313"/>
      <c r="CE178" s="313"/>
      <c r="CF178" s="313"/>
      <c r="CG178" s="313"/>
      <c r="CH178" s="313"/>
      <c r="CI178" s="313"/>
      <c r="CJ178" s="313"/>
      <c r="CK178" s="313"/>
      <c r="CL178" s="313"/>
      <c r="CM178" s="313"/>
      <c r="CN178" s="313"/>
      <c r="CO178" s="313"/>
      <c r="CP178" s="313"/>
      <c r="CQ178" s="313"/>
      <c r="CR178" s="313"/>
      <c r="CS178" s="313"/>
      <c r="CT178" s="313"/>
      <c r="CU178" s="313"/>
      <c r="CV178" s="313"/>
      <c r="CW178" s="313"/>
      <c r="CX178" s="313"/>
      <c r="CY178" s="313"/>
      <c r="CZ178" s="313"/>
      <c r="DA178" s="313"/>
      <c r="DB178" s="313"/>
    </row>
    <row r="179" spans="1:106" s="218" customFormat="1" ht="31.5" customHeight="1" x14ac:dyDescent="0.35">
      <c r="A179" s="216"/>
      <c r="B179" s="217"/>
      <c r="C179" s="239"/>
      <c r="D179" s="217"/>
      <c r="E179" s="217"/>
      <c r="F179" s="217"/>
      <c r="G179" s="232"/>
      <c r="H179" s="314"/>
      <c r="I179" s="314"/>
      <c r="J179" s="314"/>
      <c r="K179" s="314"/>
      <c r="L179" s="233"/>
      <c r="M179" s="234"/>
      <c r="N179" s="235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20"/>
      <c r="Z179" s="220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20"/>
      <c r="AL179" s="220"/>
      <c r="AM179" s="219"/>
      <c r="AN179" s="219"/>
      <c r="AO179" s="430"/>
      <c r="AP179" s="244"/>
      <c r="AQ179" s="245"/>
      <c r="AR179" s="243"/>
      <c r="AS179" s="243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7"/>
      <c r="BD179" s="242"/>
      <c r="BE179" s="248"/>
      <c r="BF179" s="249"/>
      <c r="BG179" s="221"/>
      <c r="BH179" s="221"/>
      <c r="BI179" s="221"/>
      <c r="BJ179" s="221"/>
      <c r="BK179" s="221"/>
      <c r="BL179" s="28"/>
      <c r="BM179" s="313"/>
      <c r="BN179" s="313"/>
      <c r="BO179" s="313"/>
      <c r="BP179" s="313"/>
      <c r="BQ179" s="313"/>
      <c r="BR179" s="313"/>
      <c r="BS179" s="313"/>
      <c r="BT179" s="313"/>
      <c r="BU179" s="313" t="str">
        <f t="shared" si="5"/>
        <v/>
      </c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  <c r="CS179" s="313"/>
      <c r="CT179" s="313"/>
      <c r="CU179" s="313"/>
      <c r="CV179" s="313"/>
      <c r="CW179" s="313"/>
      <c r="CX179" s="313"/>
      <c r="CY179" s="313"/>
      <c r="CZ179" s="313"/>
      <c r="DA179" s="313"/>
      <c r="DB179" s="313"/>
    </row>
    <row r="180" spans="1:106" s="218" customFormat="1" ht="31.5" customHeight="1" x14ac:dyDescent="0.35">
      <c r="A180" s="216"/>
      <c r="B180" s="217"/>
      <c r="C180" s="239"/>
      <c r="D180" s="217"/>
      <c r="E180" s="217"/>
      <c r="F180" s="217"/>
      <c r="G180" s="232"/>
      <c r="H180" s="314"/>
      <c r="I180" s="314"/>
      <c r="J180" s="314"/>
      <c r="K180" s="314"/>
      <c r="L180" s="233"/>
      <c r="M180" s="234"/>
      <c r="N180" s="235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20"/>
      <c r="Z180" s="220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20"/>
      <c r="AL180" s="220"/>
      <c r="AM180" s="219"/>
      <c r="AN180" s="219"/>
      <c r="AO180" s="430"/>
      <c r="AP180" s="244"/>
      <c r="AQ180" s="245"/>
      <c r="AR180" s="243"/>
      <c r="AS180" s="243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7"/>
      <c r="BD180" s="242"/>
      <c r="BE180" s="248"/>
      <c r="BF180" s="249"/>
      <c r="BG180" s="221"/>
      <c r="BH180" s="221"/>
      <c r="BI180" s="221"/>
      <c r="BJ180" s="221"/>
      <c r="BK180" s="221"/>
      <c r="BL180" s="28"/>
      <c r="BM180" s="313"/>
      <c r="BN180" s="313"/>
      <c r="BO180" s="313"/>
      <c r="BP180" s="313"/>
      <c r="BQ180" s="313"/>
      <c r="BR180" s="313"/>
      <c r="BS180" s="313"/>
      <c r="BT180" s="313"/>
      <c r="BU180" s="313" t="str">
        <f t="shared" si="5"/>
        <v/>
      </c>
      <c r="BV180" s="313"/>
      <c r="BW180" s="313"/>
      <c r="BX180" s="313"/>
      <c r="BY180" s="313"/>
      <c r="BZ180" s="313"/>
      <c r="CA180" s="313"/>
      <c r="CB180" s="313"/>
      <c r="CC180" s="313"/>
      <c r="CD180" s="313"/>
      <c r="CE180" s="313"/>
      <c r="CF180" s="313"/>
      <c r="CG180" s="313"/>
      <c r="CH180" s="313"/>
      <c r="CI180" s="313"/>
      <c r="CJ180" s="313"/>
      <c r="CK180" s="313"/>
      <c r="CL180" s="313"/>
      <c r="CM180" s="313"/>
      <c r="CN180" s="313"/>
      <c r="CO180" s="313"/>
      <c r="CP180" s="313"/>
      <c r="CQ180" s="313"/>
      <c r="CR180" s="313"/>
      <c r="CS180" s="313"/>
      <c r="CT180" s="313"/>
      <c r="CU180" s="313"/>
      <c r="CV180" s="313"/>
      <c r="CW180" s="313"/>
      <c r="CX180" s="313"/>
      <c r="CY180" s="313"/>
      <c r="CZ180" s="313"/>
      <c r="DA180" s="313"/>
      <c r="DB180" s="313"/>
    </row>
    <row r="181" spans="1:106" s="218" customFormat="1" ht="31.5" customHeight="1" x14ac:dyDescent="0.35">
      <c r="A181" s="216"/>
      <c r="B181" s="217"/>
      <c r="C181" s="239"/>
      <c r="D181" s="217"/>
      <c r="E181" s="217"/>
      <c r="F181" s="217"/>
      <c r="G181" s="232"/>
      <c r="H181" s="314"/>
      <c r="I181" s="314"/>
      <c r="J181" s="314"/>
      <c r="K181" s="314"/>
      <c r="L181" s="233"/>
      <c r="M181" s="234"/>
      <c r="N181" s="235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20"/>
      <c r="Z181" s="220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20"/>
      <c r="AL181" s="220"/>
      <c r="AM181" s="219"/>
      <c r="AN181" s="219"/>
      <c r="AO181" s="430"/>
      <c r="AP181" s="244"/>
      <c r="AQ181" s="245"/>
      <c r="AR181" s="243"/>
      <c r="AS181" s="243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7"/>
      <c r="BD181" s="242"/>
      <c r="BE181" s="248"/>
      <c r="BF181" s="249"/>
      <c r="BG181" s="221"/>
      <c r="BH181" s="221"/>
      <c r="BI181" s="221"/>
      <c r="BJ181" s="221"/>
      <c r="BK181" s="221"/>
      <c r="BL181" s="28"/>
      <c r="BM181" s="313"/>
      <c r="BN181" s="313"/>
      <c r="BO181" s="313"/>
      <c r="BP181" s="313"/>
      <c r="BQ181" s="313"/>
      <c r="BR181" s="313"/>
      <c r="BS181" s="313"/>
      <c r="BT181" s="313"/>
      <c r="BU181" s="313" t="str">
        <f t="shared" si="5"/>
        <v/>
      </c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  <c r="CS181" s="313"/>
      <c r="CT181" s="313"/>
      <c r="CU181" s="313"/>
      <c r="CV181" s="313"/>
      <c r="CW181" s="313"/>
      <c r="CX181" s="313"/>
      <c r="CY181" s="313"/>
      <c r="CZ181" s="313"/>
      <c r="DA181" s="313"/>
      <c r="DB181" s="313"/>
    </row>
    <row r="182" spans="1:106" s="218" customFormat="1" ht="31.5" customHeight="1" x14ac:dyDescent="0.35">
      <c r="A182" s="216"/>
      <c r="B182" s="217"/>
      <c r="C182" s="239"/>
      <c r="D182" s="217"/>
      <c r="E182" s="217"/>
      <c r="F182" s="217"/>
      <c r="G182" s="232"/>
      <c r="H182" s="314"/>
      <c r="I182" s="314"/>
      <c r="J182" s="314"/>
      <c r="K182" s="314"/>
      <c r="L182" s="233"/>
      <c r="M182" s="234"/>
      <c r="N182" s="235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20"/>
      <c r="Z182" s="220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20"/>
      <c r="AL182" s="220"/>
      <c r="AM182" s="219"/>
      <c r="AN182" s="219"/>
      <c r="AO182" s="430"/>
      <c r="AP182" s="244"/>
      <c r="AQ182" s="245"/>
      <c r="AR182" s="243"/>
      <c r="AS182" s="243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7"/>
      <c r="BD182" s="242"/>
      <c r="BE182" s="248"/>
      <c r="BF182" s="249"/>
      <c r="BG182" s="221"/>
      <c r="BH182" s="221"/>
      <c r="BI182" s="221"/>
      <c r="BJ182" s="221"/>
      <c r="BK182" s="221"/>
      <c r="BL182" s="28"/>
      <c r="BM182" s="313"/>
      <c r="BN182" s="313"/>
      <c r="BO182" s="313"/>
      <c r="BP182" s="313"/>
      <c r="BQ182" s="313"/>
      <c r="BR182" s="313"/>
      <c r="BS182" s="313"/>
      <c r="BT182" s="313"/>
      <c r="BU182" s="313" t="str">
        <f t="shared" si="5"/>
        <v/>
      </c>
      <c r="BV182" s="313"/>
      <c r="BW182" s="313"/>
      <c r="BX182" s="313"/>
      <c r="BY182" s="313"/>
      <c r="BZ182" s="313"/>
      <c r="CA182" s="313"/>
      <c r="CB182" s="313"/>
      <c r="CC182" s="313"/>
      <c r="CD182" s="313"/>
      <c r="CE182" s="313"/>
      <c r="CF182" s="313"/>
      <c r="CG182" s="313"/>
      <c r="CH182" s="313"/>
      <c r="CI182" s="313"/>
      <c r="CJ182" s="313"/>
      <c r="CK182" s="313"/>
      <c r="CL182" s="313"/>
      <c r="CM182" s="313"/>
      <c r="CN182" s="313"/>
      <c r="CO182" s="313"/>
      <c r="CP182" s="313"/>
      <c r="CQ182" s="313"/>
      <c r="CR182" s="313"/>
      <c r="CS182" s="313"/>
      <c r="CT182" s="313"/>
      <c r="CU182" s="313"/>
      <c r="CV182" s="313"/>
      <c r="CW182" s="313"/>
      <c r="CX182" s="313"/>
      <c r="CY182" s="313"/>
      <c r="CZ182" s="313"/>
      <c r="DA182" s="313"/>
      <c r="DB182" s="313"/>
    </row>
    <row r="183" spans="1:106" s="218" customFormat="1" ht="31.5" customHeight="1" x14ac:dyDescent="0.35">
      <c r="A183" s="216"/>
      <c r="B183" s="217"/>
      <c r="C183" s="239"/>
      <c r="D183" s="217"/>
      <c r="E183" s="217"/>
      <c r="F183" s="217"/>
      <c r="G183" s="232"/>
      <c r="H183" s="314"/>
      <c r="I183" s="314"/>
      <c r="J183" s="314"/>
      <c r="K183" s="314"/>
      <c r="L183" s="233"/>
      <c r="M183" s="234"/>
      <c r="N183" s="235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20"/>
      <c r="Z183" s="220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20"/>
      <c r="AL183" s="220"/>
      <c r="AM183" s="219"/>
      <c r="AN183" s="219"/>
      <c r="AO183" s="430"/>
      <c r="AP183" s="244"/>
      <c r="AQ183" s="245"/>
      <c r="AR183" s="243"/>
      <c r="AS183" s="243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7"/>
      <c r="BD183" s="242"/>
      <c r="BE183" s="248"/>
      <c r="BF183" s="249"/>
      <c r="BG183" s="221"/>
      <c r="BH183" s="221"/>
      <c r="BI183" s="221"/>
      <c r="BJ183" s="221"/>
      <c r="BK183" s="221"/>
      <c r="BL183" s="28"/>
      <c r="BM183" s="313"/>
      <c r="BN183" s="313"/>
      <c r="BO183" s="313"/>
      <c r="BP183" s="313"/>
      <c r="BQ183" s="313"/>
      <c r="BR183" s="313"/>
      <c r="BS183" s="313"/>
      <c r="BT183" s="313"/>
      <c r="BU183" s="313" t="str">
        <f t="shared" si="5"/>
        <v/>
      </c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  <c r="CS183" s="313"/>
      <c r="CT183" s="313"/>
      <c r="CU183" s="313"/>
      <c r="CV183" s="313"/>
      <c r="CW183" s="313"/>
      <c r="CX183" s="313"/>
      <c r="CY183" s="313"/>
      <c r="CZ183" s="313"/>
      <c r="DA183" s="313"/>
      <c r="DB183" s="313"/>
    </row>
    <row r="184" spans="1:106" s="218" customFormat="1" ht="31.5" customHeight="1" x14ac:dyDescent="0.35">
      <c r="A184" s="216"/>
      <c r="B184" s="217"/>
      <c r="C184" s="239"/>
      <c r="D184" s="217"/>
      <c r="E184" s="217"/>
      <c r="F184" s="217"/>
      <c r="G184" s="232"/>
      <c r="H184" s="314"/>
      <c r="I184" s="314"/>
      <c r="J184" s="314"/>
      <c r="K184" s="314"/>
      <c r="L184" s="233"/>
      <c r="M184" s="234"/>
      <c r="N184" s="235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20"/>
      <c r="Z184" s="220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20"/>
      <c r="AL184" s="220"/>
      <c r="AM184" s="219"/>
      <c r="AN184" s="219"/>
      <c r="AO184" s="430"/>
      <c r="AP184" s="244"/>
      <c r="AQ184" s="245"/>
      <c r="AR184" s="243"/>
      <c r="AS184" s="243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7"/>
      <c r="BD184" s="242"/>
      <c r="BE184" s="248"/>
      <c r="BF184" s="249"/>
      <c r="BG184" s="221"/>
      <c r="BH184" s="221"/>
      <c r="BI184" s="221"/>
      <c r="BJ184" s="221"/>
      <c r="BK184" s="221"/>
      <c r="BL184" s="28"/>
      <c r="BM184" s="313"/>
      <c r="BN184" s="313"/>
      <c r="BO184" s="313"/>
      <c r="BP184" s="313"/>
      <c r="BQ184" s="313"/>
      <c r="BR184" s="313"/>
      <c r="BS184" s="313"/>
      <c r="BT184" s="313"/>
      <c r="BU184" s="313" t="str">
        <f t="shared" si="5"/>
        <v/>
      </c>
      <c r="BV184" s="313"/>
      <c r="BW184" s="313"/>
      <c r="BX184" s="313"/>
      <c r="BY184" s="313"/>
      <c r="BZ184" s="313"/>
      <c r="CA184" s="313"/>
      <c r="CB184" s="313"/>
      <c r="CC184" s="313"/>
      <c r="CD184" s="313"/>
      <c r="CE184" s="313"/>
      <c r="CF184" s="313"/>
      <c r="CG184" s="313"/>
      <c r="CH184" s="313"/>
      <c r="CI184" s="313"/>
      <c r="CJ184" s="313"/>
      <c r="CK184" s="313"/>
      <c r="CL184" s="313"/>
      <c r="CM184" s="313"/>
      <c r="CN184" s="313"/>
      <c r="CO184" s="313"/>
      <c r="CP184" s="313"/>
      <c r="CQ184" s="313"/>
      <c r="CR184" s="313"/>
      <c r="CS184" s="313"/>
      <c r="CT184" s="313"/>
      <c r="CU184" s="313"/>
      <c r="CV184" s="313"/>
      <c r="CW184" s="313"/>
      <c r="CX184" s="313"/>
      <c r="CY184" s="313"/>
      <c r="CZ184" s="313"/>
      <c r="DA184" s="313"/>
      <c r="DB184" s="313"/>
    </row>
    <row r="185" spans="1:106" s="218" customFormat="1" ht="31.5" customHeight="1" x14ac:dyDescent="0.35">
      <c r="A185" s="216"/>
      <c r="B185" s="217"/>
      <c r="C185" s="239"/>
      <c r="D185" s="217"/>
      <c r="E185" s="217"/>
      <c r="F185" s="217"/>
      <c r="G185" s="232"/>
      <c r="H185" s="314"/>
      <c r="I185" s="314"/>
      <c r="J185" s="314"/>
      <c r="K185" s="314"/>
      <c r="L185" s="233"/>
      <c r="M185" s="234"/>
      <c r="N185" s="235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20"/>
      <c r="Z185" s="220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20"/>
      <c r="AL185" s="220"/>
      <c r="AM185" s="219"/>
      <c r="AN185" s="219"/>
      <c r="AO185" s="430"/>
      <c r="AP185" s="244"/>
      <c r="AQ185" s="245"/>
      <c r="AR185" s="243"/>
      <c r="AS185" s="243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7"/>
      <c r="BD185" s="242"/>
      <c r="BE185" s="248"/>
      <c r="BF185" s="249"/>
      <c r="BG185" s="221"/>
      <c r="BH185" s="221"/>
      <c r="BI185" s="221"/>
      <c r="BJ185" s="221"/>
      <c r="BK185" s="221"/>
      <c r="BL185" s="28"/>
      <c r="BM185" s="313"/>
      <c r="BN185" s="313"/>
      <c r="BO185" s="313"/>
      <c r="BP185" s="313"/>
      <c r="BQ185" s="313"/>
      <c r="BR185" s="313"/>
      <c r="BS185" s="313"/>
      <c r="BT185" s="313"/>
      <c r="BU185" s="313" t="str">
        <f t="shared" si="5"/>
        <v/>
      </c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  <c r="CS185" s="313"/>
      <c r="CT185" s="313"/>
      <c r="CU185" s="313"/>
      <c r="CV185" s="313"/>
      <c r="CW185" s="313"/>
      <c r="CX185" s="313"/>
      <c r="CY185" s="313"/>
      <c r="CZ185" s="313"/>
      <c r="DA185" s="313"/>
      <c r="DB185" s="313"/>
    </row>
    <row r="186" spans="1:106" s="218" customFormat="1" ht="31.5" customHeight="1" x14ac:dyDescent="0.35">
      <c r="A186" s="216"/>
      <c r="B186" s="217"/>
      <c r="C186" s="239"/>
      <c r="D186" s="217"/>
      <c r="E186" s="217"/>
      <c r="F186" s="217"/>
      <c r="G186" s="232"/>
      <c r="H186" s="314"/>
      <c r="I186" s="314"/>
      <c r="J186" s="314"/>
      <c r="K186" s="314"/>
      <c r="L186" s="233"/>
      <c r="M186" s="234"/>
      <c r="N186" s="235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20"/>
      <c r="Z186" s="220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20"/>
      <c r="AL186" s="220"/>
      <c r="AM186" s="219"/>
      <c r="AN186" s="219"/>
      <c r="AO186" s="430"/>
      <c r="AP186" s="244"/>
      <c r="AQ186" s="245"/>
      <c r="AR186" s="243"/>
      <c r="AS186" s="243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7"/>
      <c r="BD186" s="242"/>
      <c r="BE186" s="248"/>
      <c r="BF186" s="249"/>
      <c r="BG186" s="221"/>
      <c r="BH186" s="221"/>
      <c r="BI186" s="221"/>
      <c r="BJ186" s="221"/>
      <c r="BK186" s="221"/>
      <c r="BL186" s="28"/>
      <c r="BM186" s="313"/>
      <c r="BN186" s="313"/>
      <c r="BO186" s="313"/>
      <c r="BP186" s="313"/>
      <c r="BQ186" s="313"/>
      <c r="BR186" s="313"/>
      <c r="BS186" s="313"/>
      <c r="BT186" s="313"/>
      <c r="BU186" s="313" t="str">
        <f t="shared" si="5"/>
        <v/>
      </c>
      <c r="BV186" s="313"/>
      <c r="BW186" s="313"/>
      <c r="BX186" s="313"/>
      <c r="BY186" s="313"/>
      <c r="BZ186" s="313"/>
      <c r="CA186" s="313"/>
      <c r="CB186" s="313"/>
      <c r="CC186" s="313"/>
      <c r="CD186" s="313"/>
      <c r="CE186" s="313"/>
      <c r="CF186" s="313"/>
      <c r="CG186" s="313"/>
      <c r="CH186" s="313"/>
      <c r="CI186" s="313"/>
      <c r="CJ186" s="313"/>
      <c r="CK186" s="313"/>
      <c r="CL186" s="313"/>
      <c r="CM186" s="313"/>
      <c r="CN186" s="313"/>
      <c r="CO186" s="313"/>
      <c r="CP186" s="313"/>
      <c r="CQ186" s="313"/>
      <c r="CR186" s="313"/>
      <c r="CS186" s="313"/>
      <c r="CT186" s="313"/>
      <c r="CU186" s="313"/>
      <c r="CV186" s="313"/>
      <c r="CW186" s="313"/>
      <c r="CX186" s="313"/>
      <c r="CY186" s="313"/>
      <c r="CZ186" s="313"/>
      <c r="DA186" s="313"/>
      <c r="DB186" s="313"/>
    </row>
    <row r="187" spans="1:106" s="218" customFormat="1" ht="31.5" customHeight="1" x14ac:dyDescent="0.35">
      <c r="A187" s="216"/>
      <c r="B187" s="217"/>
      <c r="C187" s="239"/>
      <c r="D187" s="217"/>
      <c r="E187" s="217"/>
      <c r="F187" s="217"/>
      <c r="G187" s="232"/>
      <c r="H187" s="314"/>
      <c r="I187" s="314"/>
      <c r="J187" s="314"/>
      <c r="K187" s="314"/>
      <c r="L187" s="233"/>
      <c r="M187" s="234"/>
      <c r="N187" s="235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20"/>
      <c r="Z187" s="220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20"/>
      <c r="AL187" s="220"/>
      <c r="AM187" s="219"/>
      <c r="AN187" s="219"/>
      <c r="AO187" s="430"/>
      <c r="AP187" s="244"/>
      <c r="AQ187" s="245"/>
      <c r="AR187" s="243"/>
      <c r="AS187" s="243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7"/>
      <c r="BD187" s="242"/>
      <c r="BE187" s="248"/>
      <c r="BF187" s="249"/>
      <c r="BG187" s="221"/>
      <c r="BH187" s="221"/>
      <c r="BI187" s="221"/>
      <c r="BJ187" s="221"/>
      <c r="BK187" s="221"/>
      <c r="BL187" s="28"/>
      <c r="BM187" s="313"/>
      <c r="BN187" s="313"/>
      <c r="BO187" s="313"/>
      <c r="BP187" s="313"/>
      <c r="BQ187" s="313"/>
      <c r="BR187" s="313"/>
      <c r="BS187" s="313"/>
      <c r="BT187" s="313"/>
      <c r="BU187" s="313" t="str">
        <f t="shared" si="5"/>
        <v/>
      </c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  <c r="CS187" s="313"/>
      <c r="CT187" s="313"/>
      <c r="CU187" s="313"/>
      <c r="CV187" s="313"/>
      <c r="CW187" s="313"/>
      <c r="CX187" s="313"/>
      <c r="CY187" s="313"/>
      <c r="CZ187" s="313"/>
      <c r="DA187" s="313"/>
      <c r="DB187" s="313"/>
    </row>
    <row r="188" spans="1:106" s="218" customFormat="1" ht="31.5" customHeight="1" x14ac:dyDescent="0.35">
      <c r="A188" s="216"/>
      <c r="B188" s="217"/>
      <c r="C188" s="239"/>
      <c r="D188" s="217"/>
      <c r="E188" s="217"/>
      <c r="F188" s="217"/>
      <c r="G188" s="232"/>
      <c r="H188" s="314"/>
      <c r="I188" s="314"/>
      <c r="J188" s="314"/>
      <c r="K188" s="314"/>
      <c r="L188" s="233"/>
      <c r="M188" s="234"/>
      <c r="N188" s="235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20"/>
      <c r="Z188" s="220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20"/>
      <c r="AL188" s="220"/>
      <c r="AM188" s="219"/>
      <c r="AN188" s="219"/>
      <c r="AO188" s="430"/>
      <c r="AP188" s="244"/>
      <c r="AQ188" s="245"/>
      <c r="AR188" s="243"/>
      <c r="AS188" s="243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7"/>
      <c r="BD188" s="242"/>
      <c r="BE188" s="248"/>
      <c r="BF188" s="249"/>
      <c r="BG188" s="221"/>
      <c r="BH188" s="221"/>
      <c r="BI188" s="221"/>
      <c r="BJ188" s="221"/>
      <c r="BK188" s="221"/>
      <c r="BL188" s="28"/>
      <c r="BM188" s="313"/>
      <c r="BN188" s="313"/>
      <c r="BO188" s="313"/>
      <c r="BP188" s="313"/>
      <c r="BQ188" s="313"/>
      <c r="BR188" s="313"/>
      <c r="BS188" s="313"/>
      <c r="BT188" s="313"/>
      <c r="BU188" s="313" t="str">
        <f t="shared" si="5"/>
        <v/>
      </c>
      <c r="BV188" s="313"/>
      <c r="BW188" s="313"/>
      <c r="BX188" s="313"/>
      <c r="BY188" s="313"/>
      <c r="BZ188" s="313"/>
      <c r="CA188" s="313"/>
      <c r="CB188" s="313"/>
      <c r="CC188" s="313"/>
      <c r="CD188" s="313"/>
      <c r="CE188" s="313"/>
      <c r="CF188" s="313"/>
      <c r="CG188" s="313"/>
      <c r="CH188" s="313"/>
      <c r="CI188" s="313"/>
      <c r="CJ188" s="313"/>
      <c r="CK188" s="313"/>
      <c r="CL188" s="313"/>
      <c r="CM188" s="313"/>
      <c r="CN188" s="313"/>
      <c r="CO188" s="313"/>
      <c r="CP188" s="313"/>
      <c r="CQ188" s="313"/>
      <c r="CR188" s="313"/>
      <c r="CS188" s="313"/>
      <c r="CT188" s="313"/>
      <c r="CU188" s="313"/>
      <c r="CV188" s="313"/>
      <c r="CW188" s="313"/>
      <c r="CX188" s="313"/>
      <c r="CY188" s="313"/>
      <c r="CZ188" s="313"/>
      <c r="DA188" s="313"/>
      <c r="DB188" s="313"/>
    </row>
    <row r="189" spans="1:106" s="218" customFormat="1" ht="31.5" customHeight="1" x14ac:dyDescent="0.35">
      <c r="A189" s="216"/>
      <c r="B189" s="217"/>
      <c r="C189" s="239"/>
      <c r="D189" s="217"/>
      <c r="E189" s="217"/>
      <c r="F189" s="217"/>
      <c r="G189" s="232"/>
      <c r="H189" s="314"/>
      <c r="I189" s="314"/>
      <c r="J189" s="314"/>
      <c r="K189" s="314"/>
      <c r="L189" s="233"/>
      <c r="M189" s="234"/>
      <c r="N189" s="235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20"/>
      <c r="Z189" s="220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20"/>
      <c r="AL189" s="220"/>
      <c r="AM189" s="219"/>
      <c r="AN189" s="219"/>
      <c r="AO189" s="430"/>
      <c r="AP189" s="244"/>
      <c r="AQ189" s="245"/>
      <c r="AR189" s="243"/>
      <c r="AS189" s="243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7"/>
      <c r="BD189" s="242"/>
      <c r="BE189" s="248"/>
      <c r="BF189" s="249"/>
      <c r="BG189" s="221"/>
      <c r="BH189" s="221"/>
      <c r="BI189" s="221"/>
      <c r="BJ189" s="221"/>
      <c r="BK189" s="221"/>
      <c r="BL189" s="28"/>
      <c r="BM189" s="313"/>
      <c r="BN189" s="313"/>
      <c r="BO189" s="313"/>
      <c r="BP189" s="313"/>
      <c r="BQ189" s="313"/>
      <c r="BR189" s="313"/>
      <c r="BS189" s="313"/>
      <c r="BT189" s="313"/>
      <c r="BU189" s="313" t="str">
        <f t="shared" si="5"/>
        <v/>
      </c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  <c r="CS189" s="313"/>
      <c r="CT189" s="313"/>
      <c r="CU189" s="313"/>
      <c r="CV189" s="313"/>
      <c r="CW189" s="313"/>
      <c r="CX189" s="313"/>
      <c r="CY189" s="313"/>
      <c r="CZ189" s="313"/>
      <c r="DA189" s="313"/>
      <c r="DB189" s="313"/>
    </row>
    <row r="190" spans="1:106" s="218" customFormat="1" ht="31.5" customHeight="1" x14ac:dyDescent="0.35">
      <c r="A190" s="216"/>
      <c r="B190" s="217"/>
      <c r="C190" s="239"/>
      <c r="D190" s="217"/>
      <c r="E190" s="217"/>
      <c r="F190" s="217"/>
      <c r="G190" s="232"/>
      <c r="H190" s="314"/>
      <c r="I190" s="314"/>
      <c r="J190" s="314"/>
      <c r="K190" s="314"/>
      <c r="L190" s="233"/>
      <c r="M190" s="234"/>
      <c r="N190" s="235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20"/>
      <c r="Z190" s="220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20"/>
      <c r="AL190" s="220"/>
      <c r="AM190" s="219"/>
      <c r="AN190" s="219"/>
      <c r="AO190" s="430"/>
      <c r="AP190" s="244"/>
      <c r="AQ190" s="245"/>
      <c r="AR190" s="243"/>
      <c r="AS190" s="243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7"/>
      <c r="BD190" s="242"/>
      <c r="BE190" s="248"/>
      <c r="BF190" s="249"/>
      <c r="BG190" s="221"/>
      <c r="BH190" s="221"/>
      <c r="BI190" s="221"/>
      <c r="BJ190" s="221"/>
      <c r="BK190" s="221"/>
      <c r="BL190" s="28"/>
      <c r="BM190" s="313"/>
      <c r="BN190" s="313"/>
      <c r="BO190" s="313"/>
      <c r="BP190" s="313"/>
      <c r="BQ190" s="313"/>
      <c r="BR190" s="313"/>
      <c r="BS190" s="313"/>
      <c r="BT190" s="313"/>
      <c r="BU190" s="313" t="str">
        <f t="shared" si="5"/>
        <v/>
      </c>
      <c r="BV190" s="313"/>
      <c r="BW190" s="313"/>
      <c r="BX190" s="313"/>
      <c r="BY190" s="313"/>
      <c r="BZ190" s="313"/>
      <c r="CA190" s="313"/>
      <c r="CB190" s="313"/>
      <c r="CC190" s="313"/>
      <c r="CD190" s="313"/>
      <c r="CE190" s="313"/>
      <c r="CF190" s="313"/>
      <c r="CG190" s="313"/>
      <c r="CH190" s="313"/>
      <c r="CI190" s="313"/>
      <c r="CJ190" s="313"/>
      <c r="CK190" s="313"/>
      <c r="CL190" s="313"/>
      <c r="CM190" s="313"/>
      <c r="CN190" s="313"/>
      <c r="CO190" s="313"/>
      <c r="CP190" s="313"/>
      <c r="CQ190" s="313"/>
      <c r="CR190" s="313"/>
      <c r="CS190" s="313"/>
      <c r="CT190" s="313"/>
      <c r="CU190" s="313"/>
      <c r="CV190" s="313"/>
      <c r="CW190" s="313"/>
      <c r="CX190" s="313"/>
      <c r="CY190" s="313"/>
      <c r="CZ190" s="313"/>
      <c r="DA190" s="313"/>
      <c r="DB190" s="313"/>
    </row>
    <row r="191" spans="1:106" s="218" customFormat="1" ht="31.5" customHeight="1" x14ac:dyDescent="0.35">
      <c r="A191" s="216"/>
      <c r="B191" s="217"/>
      <c r="C191" s="239"/>
      <c r="D191" s="217"/>
      <c r="E191" s="217"/>
      <c r="F191" s="217"/>
      <c r="G191" s="232"/>
      <c r="H191" s="314"/>
      <c r="I191" s="314"/>
      <c r="J191" s="314"/>
      <c r="K191" s="314"/>
      <c r="L191" s="233"/>
      <c r="M191" s="234"/>
      <c r="N191" s="235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20"/>
      <c r="Z191" s="220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20"/>
      <c r="AL191" s="220"/>
      <c r="AM191" s="219"/>
      <c r="AN191" s="219"/>
      <c r="AO191" s="430"/>
      <c r="AP191" s="244"/>
      <c r="AQ191" s="245"/>
      <c r="AR191" s="243"/>
      <c r="AS191" s="243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7"/>
      <c r="BD191" s="242"/>
      <c r="BE191" s="248"/>
      <c r="BF191" s="249"/>
      <c r="BG191" s="221"/>
      <c r="BH191" s="221"/>
      <c r="BI191" s="221"/>
      <c r="BJ191" s="221"/>
      <c r="BK191" s="221"/>
      <c r="BL191" s="28"/>
      <c r="BM191" s="313"/>
      <c r="BN191" s="313"/>
      <c r="BO191" s="313"/>
      <c r="BP191" s="313"/>
      <c r="BQ191" s="313"/>
      <c r="BR191" s="313"/>
      <c r="BS191" s="313"/>
      <c r="BT191" s="313"/>
      <c r="BU191" s="313" t="str">
        <f t="shared" si="5"/>
        <v/>
      </c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  <c r="CS191" s="313"/>
      <c r="CT191" s="313"/>
      <c r="CU191" s="313"/>
      <c r="CV191" s="313"/>
      <c r="CW191" s="313"/>
      <c r="CX191" s="313"/>
      <c r="CY191" s="313"/>
      <c r="CZ191" s="313"/>
      <c r="DA191" s="313"/>
      <c r="DB191" s="313"/>
    </row>
    <row r="192" spans="1:106" s="218" customFormat="1" ht="31.5" customHeight="1" x14ac:dyDescent="0.35">
      <c r="A192" s="216"/>
      <c r="B192" s="217"/>
      <c r="C192" s="239"/>
      <c r="D192" s="217"/>
      <c r="E192" s="217"/>
      <c r="F192" s="217"/>
      <c r="G192" s="232"/>
      <c r="H192" s="314"/>
      <c r="I192" s="314"/>
      <c r="J192" s="314"/>
      <c r="K192" s="314"/>
      <c r="L192" s="233"/>
      <c r="M192" s="234"/>
      <c r="N192" s="235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20"/>
      <c r="Z192" s="220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20"/>
      <c r="AL192" s="220"/>
      <c r="AM192" s="219"/>
      <c r="AN192" s="219"/>
      <c r="AO192" s="430"/>
      <c r="AP192" s="244"/>
      <c r="AQ192" s="245"/>
      <c r="AR192" s="243"/>
      <c r="AS192" s="243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7"/>
      <c r="BD192" s="242"/>
      <c r="BE192" s="248"/>
      <c r="BF192" s="249"/>
      <c r="BG192" s="221"/>
      <c r="BH192" s="221"/>
      <c r="BI192" s="221"/>
      <c r="BJ192" s="221"/>
      <c r="BK192" s="221"/>
      <c r="BL192" s="28"/>
      <c r="BM192" s="313"/>
      <c r="BN192" s="313"/>
      <c r="BO192" s="313"/>
      <c r="BP192" s="313"/>
      <c r="BQ192" s="313"/>
      <c r="BR192" s="313"/>
      <c r="BS192" s="313"/>
      <c r="BT192" s="313"/>
      <c r="BU192" s="313" t="str">
        <f t="shared" si="5"/>
        <v/>
      </c>
      <c r="BV192" s="313"/>
      <c r="BW192" s="313"/>
      <c r="BX192" s="313"/>
      <c r="BY192" s="313"/>
      <c r="BZ192" s="313"/>
      <c r="CA192" s="313"/>
      <c r="CB192" s="313"/>
      <c r="CC192" s="313"/>
      <c r="CD192" s="313"/>
      <c r="CE192" s="313"/>
      <c r="CF192" s="313"/>
      <c r="CG192" s="313"/>
      <c r="CH192" s="313"/>
      <c r="CI192" s="313"/>
      <c r="CJ192" s="313"/>
      <c r="CK192" s="313"/>
      <c r="CL192" s="313"/>
      <c r="CM192" s="313"/>
      <c r="CN192" s="313"/>
      <c r="CO192" s="313"/>
      <c r="CP192" s="313"/>
      <c r="CQ192" s="313"/>
      <c r="CR192" s="313"/>
      <c r="CS192" s="313"/>
      <c r="CT192" s="313"/>
      <c r="CU192" s="313"/>
      <c r="CV192" s="313"/>
      <c r="CW192" s="313"/>
      <c r="CX192" s="313"/>
      <c r="CY192" s="313"/>
      <c r="CZ192" s="313"/>
      <c r="DA192" s="313"/>
      <c r="DB192" s="313"/>
    </row>
    <row r="193" spans="1:106" s="218" customFormat="1" ht="31.5" customHeight="1" x14ac:dyDescent="0.35">
      <c r="A193" s="216"/>
      <c r="B193" s="217"/>
      <c r="C193" s="239"/>
      <c r="D193" s="217"/>
      <c r="E193" s="217"/>
      <c r="F193" s="217"/>
      <c r="G193" s="232"/>
      <c r="H193" s="314"/>
      <c r="I193" s="314"/>
      <c r="J193" s="314"/>
      <c r="K193" s="314"/>
      <c r="L193" s="233"/>
      <c r="M193" s="234"/>
      <c r="N193" s="235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20"/>
      <c r="Z193" s="220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20"/>
      <c r="AL193" s="220"/>
      <c r="AM193" s="219"/>
      <c r="AN193" s="219"/>
      <c r="AO193" s="430"/>
      <c r="AP193" s="244"/>
      <c r="AQ193" s="245"/>
      <c r="AR193" s="243"/>
      <c r="AS193" s="243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7"/>
      <c r="BD193" s="242"/>
      <c r="BE193" s="248"/>
      <c r="BF193" s="249"/>
      <c r="BG193" s="221"/>
      <c r="BH193" s="221"/>
      <c r="BI193" s="221"/>
      <c r="BJ193" s="221"/>
      <c r="BK193" s="221"/>
      <c r="BL193" s="28"/>
      <c r="BM193" s="313"/>
      <c r="BN193" s="313"/>
      <c r="BO193" s="313"/>
      <c r="BP193" s="313"/>
      <c r="BQ193" s="313"/>
      <c r="BR193" s="313"/>
      <c r="BS193" s="313"/>
      <c r="BT193" s="313"/>
      <c r="BU193" s="313" t="str">
        <f t="shared" si="5"/>
        <v/>
      </c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  <c r="CS193" s="313"/>
      <c r="CT193" s="313"/>
      <c r="CU193" s="313"/>
      <c r="CV193" s="313"/>
      <c r="CW193" s="313"/>
      <c r="CX193" s="313"/>
      <c r="CY193" s="313"/>
      <c r="CZ193" s="313"/>
      <c r="DA193" s="313"/>
      <c r="DB193" s="313"/>
    </row>
    <row r="194" spans="1:106" s="218" customFormat="1" ht="31.5" customHeight="1" x14ac:dyDescent="0.35">
      <c r="A194" s="216"/>
      <c r="B194" s="217"/>
      <c r="C194" s="239"/>
      <c r="D194" s="217"/>
      <c r="E194" s="217"/>
      <c r="F194" s="217"/>
      <c r="G194" s="232"/>
      <c r="H194" s="314"/>
      <c r="I194" s="314"/>
      <c r="J194" s="314"/>
      <c r="K194" s="314"/>
      <c r="L194" s="233"/>
      <c r="M194" s="234"/>
      <c r="N194" s="235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20"/>
      <c r="Z194" s="220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20"/>
      <c r="AL194" s="220"/>
      <c r="AM194" s="219"/>
      <c r="AN194" s="219"/>
      <c r="AO194" s="430"/>
      <c r="AP194" s="244"/>
      <c r="AQ194" s="245"/>
      <c r="AR194" s="243"/>
      <c r="AS194" s="243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7"/>
      <c r="BD194" s="242"/>
      <c r="BE194" s="248"/>
      <c r="BF194" s="249"/>
      <c r="BG194" s="221"/>
      <c r="BH194" s="221"/>
      <c r="BI194" s="221"/>
      <c r="BJ194" s="221"/>
      <c r="BK194" s="221"/>
      <c r="BL194" s="28"/>
      <c r="BM194" s="313"/>
      <c r="BN194" s="313"/>
      <c r="BO194" s="313"/>
      <c r="BP194" s="313"/>
      <c r="BQ194" s="313"/>
      <c r="BR194" s="313"/>
      <c r="BS194" s="313"/>
      <c r="BT194" s="313"/>
      <c r="BU194" s="313" t="str">
        <f t="shared" si="5"/>
        <v/>
      </c>
      <c r="BV194" s="313"/>
      <c r="BW194" s="313"/>
      <c r="BX194" s="313"/>
      <c r="BY194" s="313"/>
      <c r="BZ194" s="313"/>
      <c r="CA194" s="313"/>
      <c r="CB194" s="313"/>
      <c r="CC194" s="313"/>
      <c r="CD194" s="313"/>
      <c r="CE194" s="313"/>
      <c r="CF194" s="313"/>
      <c r="CG194" s="313"/>
      <c r="CH194" s="313"/>
      <c r="CI194" s="313"/>
      <c r="CJ194" s="313"/>
      <c r="CK194" s="313"/>
      <c r="CL194" s="313"/>
      <c r="CM194" s="313"/>
      <c r="CN194" s="313"/>
      <c r="CO194" s="313"/>
      <c r="CP194" s="313"/>
      <c r="CQ194" s="313"/>
      <c r="CR194" s="313"/>
      <c r="CS194" s="313"/>
      <c r="CT194" s="313"/>
      <c r="CU194" s="313"/>
      <c r="CV194" s="313"/>
      <c r="CW194" s="313"/>
      <c r="CX194" s="313"/>
      <c r="CY194" s="313"/>
      <c r="CZ194" s="313"/>
      <c r="DA194" s="313"/>
      <c r="DB194" s="313"/>
    </row>
    <row r="195" spans="1:106" s="218" customFormat="1" ht="31.5" customHeight="1" x14ac:dyDescent="0.35">
      <c r="A195" s="216"/>
      <c r="B195" s="217"/>
      <c r="C195" s="239"/>
      <c r="D195" s="217"/>
      <c r="E195" s="217"/>
      <c r="F195" s="217"/>
      <c r="G195" s="232"/>
      <c r="H195" s="314"/>
      <c r="I195" s="314"/>
      <c r="J195" s="314"/>
      <c r="K195" s="314"/>
      <c r="L195" s="233"/>
      <c r="M195" s="234"/>
      <c r="N195" s="235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20"/>
      <c r="Z195" s="220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20"/>
      <c r="AL195" s="220"/>
      <c r="AM195" s="219"/>
      <c r="AN195" s="219"/>
      <c r="AO195" s="430"/>
      <c r="AP195" s="244"/>
      <c r="AQ195" s="245"/>
      <c r="AR195" s="243"/>
      <c r="AS195" s="243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7"/>
      <c r="BD195" s="242"/>
      <c r="BE195" s="248"/>
      <c r="BF195" s="249"/>
      <c r="BG195" s="221"/>
      <c r="BH195" s="221"/>
      <c r="BI195" s="221"/>
      <c r="BJ195" s="221"/>
      <c r="BK195" s="221"/>
      <c r="BL195" s="28"/>
      <c r="BM195" s="313"/>
      <c r="BN195" s="313"/>
      <c r="BO195" s="313"/>
      <c r="BP195" s="313"/>
      <c r="BQ195" s="313"/>
      <c r="BR195" s="313"/>
      <c r="BS195" s="313"/>
      <c r="BT195" s="313"/>
      <c r="BU195" s="313" t="str">
        <f t="shared" si="5"/>
        <v/>
      </c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  <c r="CS195" s="313"/>
      <c r="CT195" s="313"/>
      <c r="CU195" s="313"/>
      <c r="CV195" s="313"/>
      <c r="CW195" s="313"/>
      <c r="CX195" s="313"/>
      <c r="CY195" s="313"/>
      <c r="CZ195" s="313"/>
      <c r="DA195" s="313"/>
      <c r="DB195" s="313"/>
    </row>
    <row r="196" spans="1:106" s="218" customFormat="1" ht="31.5" customHeight="1" x14ac:dyDescent="0.35">
      <c r="A196" s="216"/>
      <c r="B196" s="217"/>
      <c r="C196" s="239"/>
      <c r="D196" s="217"/>
      <c r="E196" s="217"/>
      <c r="F196" s="217"/>
      <c r="G196" s="232"/>
      <c r="H196" s="314"/>
      <c r="I196" s="314"/>
      <c r="J196" s="314"/>
      <c r="K196" s="314"/>
      <c r="L196" s="233"/>
      <c r="M196" s="234"/>
      <c r="N196" s="235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20"/>
      <c r="Z196" s="220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20"/>
      <c r="AL196" s="220"/>
      <c r="AM196" s="219"/>
      <c r="AN196" s="219"/>
      <c r="AO196" s="430"/>
      <c r="AP196" s="244"/>
      <c r="AQ196" s="245"/>
      <c r="AR196" s="243"/>
      <c r="AS196" s="243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7"/>
      <c r="BD196" s="242"/>
      <c r="BE196" s="248"/>
      <c r="BF196" s="249"/>
      <c r="BG196" s="221"/>
      <c r="BH196" s="221"/>
      <c r="BI196" s="221"/>
      <c r="BJ196" s="221"/>
      <c r="BK196" s="221"/>
      <c r="BL196" s="28"/>
      <c r="BM196" s="313"/>
      <c r="BN196" s="313"/>
      <c r="BO196" s="313"/>
      <c r="BP196" s="313"/>
      <c r="BQ196" s="313"/>
      <c r="BR196" s="313"/>
      <c r="BS196" s="313"/>
      <c r="BT196" s="313"/>
      <c r="BU196" s="313" t="str">
        <f t="shared" si="5"/>
        <v/>
      </c>
      <c r="BV196" s="313"/>
      <c r="BW196" s="313"/>
      <c r="BX196" s="313"/>
      <c r="BY196" s="313"/>
      <c r="BZ196" s="313"/>
      <c r="CA196" s="313"/>
      <c r="CB196" s="313"/>
      <c r="CC196" s="313"/>
      <c r="CD196" s="313"/>
      <c r="CE196" s="313"/>
      <c r="CF196" s="313"/>
      <c r="CG196" s="313"/>
      <c r="CH196" s="313"/>
      <c r="CI196" s="313"/>
      <c r="CJ196" s="313"/>
      <c r="CK196" s="313"/>
      <c r="CL196" s="313"/>
      <c r="CM196" s="313"/>
      <c r="CN196" s="313"/>
      <c r="CO196" s="313"/>
      <c r="CP196" s="313"/>
      <c r="CQ196" s="313"/>
      <c r="CR196" s="313"/>
      <c r="CS196" s="313"/>
      <c r="CT196" s="313"/>
      <c r="CU196" s="313"/>
      <c r="CV196" s="313"/>
      <c r="CW196" s="313"/>
      <c r="CX196" s="313"/>
      <c r="CY196" s="313"/>
      <c r="CZ196" s="313"/>
      <c r="DA196" s="313"/>
      <c r="DB196" s="313"/>
    </row>
    <row r="197" spans="1:106" s="218" customFormat="1" ht="31.5" customHeight="1" x14ac:dyDescent="0.35">
      <c r="A197" s="216"/>
      <c r="B197" s="217"/>
      <c r="C197" s="239"/>
      <c r="D197" s="217"/>
      <c r="E197" s="217"/>
      <c r="F197" s="217"/>
      <c r="G197" s="232"/>
      <c r="H197" s="314"/>
      <c r="I197" s="314"/>
      <c r="J197" s="314"/>
      <c r="K197" s="314"/>
      <c r="L197" s="233"/>
      <c r="M197" s="234"/>
      <c r="N197" s="235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20"/>
      <c r="Z197" s="220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20"/>
      <c r="AL197" s="220"/>
      <c r="AM197" s="219"/>
      <c r="AN197" s="219"/>
      <c r="AO197" s="430"/>
      <c r="AP197" s="244"/>
      <c r="AQ197" s="245"/>
      <c r="AR197" s="243"/>
      <c r="AS197" s="243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7"/>
      <c r="BD197" s="242"/>
      <c r="BE197" s="248"/>
      <c r="BF197" s="249"/>
      <c r="BG197" s="221"/>
      <c r="BH197" s="221"/>
      <c r="BI197" s="221"/>
      <c r="BJ197" s="221"/>
      <c r="BK197" s="221"/>
      <c r="BL197" s="28"/>
      <c r="BM197" s="313"/>
      <c r="BN197" s="313"/>
      <c r="BO197" s="313"/>
      <c r="BP197" s="313"/>
      <c r="BQ197" s="313"/>
      <c r="BR197" s="313"/>
      <c r="BS197" s="313"/>
      <c r="BT197" s="313"/>
      <c r="BU197" s="313" t="str">
        <f t="shared" ref="BU197:BU260" si="6">IFERROR(ROUND(STDEV(AN197,L197),1),"")</f>
        <v/>
      </c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  <c r="CS197" s="313"/>
      <c r="CT197" s="313"/>
      <c r="CU197" s="313"/>
      <c r="CV197" s="313"/>
      <c r="CW197" s="313"/>
      <c r="CX197" s="313"/>
      <c r="CY197" s="313"/>
      <c r="CZ197" s="313"/>
      <c r="DA197" s="313"/>
      <c r="DB197" s="313"/>
    </row>
    <row r="198" spans="1:106" s="218" customFormat="1" ht="31.5" customHeight="1" x14ac:dyDescent="0.35">
      <c r="A198" s="216"/>
      <c r="B198" s="217"/>
      <c r="C198" s="239"/>
      <c r="D198" s="217"/>
      <c r="E198" s="217"/>
      <c r="F198" s="217"/>
      <c r="G198" s="232"/>
      <c r="H198" s="314"/>
      <c r="I198" s="314"/>
      <c r="J198" s="314"/>
      <c r="K198" s="314"/>
      <c r="L198" s="233"/>
      <c r="M198" s="234"/>
      <c r="N198" s="235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20"/>
      <c r="Z198" s="220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20"/>
      <c r="AL198" s="220"/>
      <c r="AM198" s="219"/>
      <c r="AN198" s="219"/>
      <c r="AO198" s="430"/>
      <c r="AP198" s="244"/>
      <c r="AQ198" s="245"/>
      <c r="AR198" s="243"/>
      <c r="AS198" s="243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7"/>
      <c r="BD198" s="242"/>
      <c r="BE198" s="248"/>
      <c r="BF198" s="249"/>
      <c r="BG198" s="221"/>
      <c r="BH198" s="221"/>
      <c r="BI198" s="221"/>
      <c r="BJ198" s="221"/>
      <c r="BK198" s="221"/>
      <c r="BL198" s="28"/>
      <c r="BM198" s="313"/>
      <c r="BN198" s="313"/>
      <c r="BO198" s="313"/>
      <c r="BP198" s="313"/>
      <c r="BQ198" s="313"/>
      <c r="BR198" s="313"/>
      <c r="BS198" s="313"/>
      <c r="BT198" s="313"/>
      <c r="BU198" s="313" t="str">
        <f t="shared" si="6"/>
        <v/>
      </c>
      <c r="BV198" s="313"/>
      <c r="BW198" s="313"/>
      <c r="BX198" s="313"/>
      <c r="BY198" s="313"/>
      <c r="BZ198" s="313"/>
      <c r="CA198" s="313"/>
      <c r="CB198" s="313"/>
      <c r="CC198" s="313"/>
      <c r="CD198" s="313"/>
      <c r="CE198" s="313"/>
      <c r="CF198" s="313"/>
      <c r="CG198" s="313"/>
      <c r="CH198" s="313"/>
      <c r="CI198" s="313"/>
      <c r="CJ198" s="313"/>
      <c r="CK198" s="313"/>
      <c r="CL198" s="313"/>
      <c r="CM198" s="313"/>
      <c r="CN198" s="313"/>
      <c r="CO198" s="313"/>
      <c r="CP198" s="313"/>
      <c r="CQ198" s="313"/>
      <c r="CR198" s="313"/>
      <c r="CS198" s="313"/>
      <c r="CT198" s="313"/>
      <c r="CU198" s="313"/>
      <c r="CV198" s="313"/>
      <c r="CW198" s="313"/>
      <c r="CX198" s="313"/>
      <c r="CY198" s="313"/>
      <c r="CZ198" s="313"/>
      <c r="DA198" s="313"/>
      <c r="DB198" s="313"/>
    </row>
    <row r="199" spans="1:106" s="218" customFormat="1" ht="31.5" customHeight="1" x14ac:dyDescent="0.35">
      <c r="A199" s="216"/>
      <c r="B199" s="217"/>
      <c r="C199" s="239"/>
      <c r="D199" s="217"/>
      <c r="E199" s="217"/>
      <c r="F199" s="217"/>
      <c r="G199" s="232"/>
      <c r="H199" s="314"/>
      <c r="I199" s="314"/>
      <c r="J199" s="314"/>
      <c r="K199" s="314"/>
      <c r="L199" s="233"/>
      <c r="M199" s="234"/>
      <c r="N199" s="235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20"/>
      <c r="Z199" s="220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20"/>
      <c r="AL199" s="220"/>
      <c r="AM199" s="219"/>
      <c r="AN199" s="219"/>
      <c r="AO199" s="430"/>
      <c r="AP199" s="244"/>
      <c r="AQ199" s="245"/>
      <c r="AR199" s="243"/>
      <c r="AS199" s="243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7"/>
      <c r="BD199" s="242"/>
      <c r="BE199" s="248"/>
      <c r="BF199" s="249"/>
      <c r="BG199" s="221"/>
      <c r="BH199" s="221"/>
      <c r="BI199" s="221"/>
      <c r="BJ199" s="221"/>
      <c r="BK199" s="221"/>
      <c r="BL199" s="28"/>
      <c r="BM199" s="313"/>
      <c r="BN199" s="313"/>
      <c r="BO199" s="313"/>
      <c r="BP199" s="313"/>
      <c r="BQ199" s="313"/>
      <c r="BR199" s="313"/>
      <c r="BS199" s="313"/>
      <c r="BT199" s="313"/>
      <c r="BU199" s="313" t="str">
        <f t="shared" si="6"/>
        <v/>
      </c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  <c r="CS199" s="313"/>
      <c r="CT199" s="313"/>
      <c r="CU199" s="313"/>
      <c r="CV199" s="313"/>
      <c r="CW199" s="313"/>
      <c r="CX199" s="313"/>
      <c r="CY199" s="313"/>
      <c r="CZ199" s="313"/>
      <c r="DA199" s="313"/>
      <c r="DB199" s="313"/>
    </row>
    <row r="200" spans="1:106" s="218" customFormat="1" ht="31.5" customHeight="1" x14ac:dyDescent="0.35">
      <c r="A200" s="216"/>
      <c r="B200" s="217"/>
      <c r="C200" s="239"/>
      <c r="D200" s="217"/>
      <c r="E200" s="217"/>
      <c r="F200" s="217"/>
      <c r="G200" s="232"/>
      <c r="H200" s="314"/>
      <c r="I200" s="314"/>
      <c r="J200" s="314"/>
      <c r="K200" s="314"/>
      <c r="L200" s="233"/>
      <c r="M200" s="234"/>
      <c r="N200" s="235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20"/>
      <c r="Z200" s="220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20"/>
      <c r="AL200" s="220"/>
      <c r="AM200" s="219"/>
      <c r="AN200" s="219"/>
      <c r="AO200" s="430"/>
      <c r="AP200" s="244"/>
      <c r="AQ200" s="245"/>
      <c r="AR200" s="243"/>
      <c r="AS200" s="243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7"/>
      <c r="BD200" s="242"/>
      <c r="BE200" s="248"/>
      <c r="BF200" s="249"/>
      <c r="BG200" s="221"/>
      <c r="BH200" s="221"/>
      <c r="BI200" s="221"/>
      <c r="BJ200" s="221"/>
      <c r="BK200" s="221"/>
      <c r="BL200" s="28"/>
      <c r="BM200" s="313"/>
      <c r="BN200" s="313"/>
      <c r="BO200" s="313"/>
      <c r="BP200" s="313"/>
      <c r="BQ200" s="313"/>
      <c r="BR200" s="313"/>
      <c r="BS200" s="313"/>
      <c r="BT200" s="313"/>
      <c r="BU200" s="313" t="str">
        <f t="shared" si="6"/>
        <v/>
      </c>
      <c r="BV200" s="313"/>
      <c r="BW200" s="313"/>
      <c r="BX200" s="313"/>
      <c r="BY200" s="313"/>
      <c r="BZ200" s="313"/>
      <c r="CA200" s="313"/>
      <c r="CB200" s="313"/>
      <c r="CC200" s="313"/>
      <c r="CD200" s="313"/>
      <c r="CE200" s="313"/>
      <c r="CF200" s="313"/>
      <c r="CG200" s="313"/>
      <c r="CH200" s="313"/>
      <c r="CI200" s="313"/>
      <c r="CJ200" s="313"/>
      <c r="CK200" s="313"/>
      <c r="CL200" s="313"/>
      <c r="CM200" s="313"/>
      <c r="CN200" s="313"/>
      <c r="CO200" s="313"/>
      <c r="CP200" s="313"/>
      <c r="CQ200" s="313"/>
      <c r="CR200" s="313"/>
      <c r="CS200" s="313"/>
      <c r="CT200" s="313"/>
      <c r="CU200" s="313"/>
      <c r="CV200" s="313"/>
      <c r="CW200" s="313"/>
      <c r="CX200" s="313"/>
      <c r="CY200" s="313"/>
      <c r="CZ200" s="313"/>
      <c r="DA200" s="313"/>
      <c r="DB200" s="313"/>
    </row>
    <row r="201" spans="1:106" s="218" customFormat="1" ht="31.5" customHeight="1" x14ac:dyDescent="0.35">
      <c r="A201" s="216"/>
      <c r="B201" s="217"/>
      <c r="C201" s="239"/>
      <c r="D201" s="217"/>
      <c r="E201" s="217"/>
      <c r="F201" s="217"/>
      <c r="G201" s="232"/>
      <c r="H201" s="314"/>
      <c r="I201" s="314"/>
      <c r="J201" s="314"/>
      <c r="K201" s="314"/>
      <c r="L201" s="233"/>
      <c r="M201" s="234"/>
      <c r="N201" s="235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20"/>
      <c r="Z201" s="220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20"/>
      <c r="AL201" s="220"/>
      <c r="AM201" s="219"/>
      <c r="AN201" s="219"/>
      <c r="AO201" s="430"/>
      <c r="AP201" s="244"/>
      <c r="AQ201" s="245"/>
      <c r="AR201" s="243"/>
      <c r="AS201" s="243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7"/>
      <c r="BD201" s="242"/>
      <c r="BE201" s="248"/>
      <c r="BF201" s="249"/>
      <c r="BG201" s="221"/>
      <c r="BH201" s="221"/>
      <c r="BI201" s="221"/>
      <c r="BJ201" s="221"/>
      <c r="BK201" s="221"/>
      <c r="BL201" s="28"/>
      <c r="BM201" s="313"/>
      <c r="BN201" s="313"/>
      <c r="BO201" s="313"/>
      <c r="BP201" s="313"/>
      <c r="BQ201" s="313"/>
      <c r="BR201" s="313"/>
      <c r="BS201" s="313"/>
      <c r="BT201" s="313"/>
      <c r="BU201" s="313" t="str">
        <f t="shared" si="6"/>
        <v/>
      </c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  <c r="CS201" s="313"/>
      <c r="CT201" s="313"/>
      <c r="CU201"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 ht="31.5" customHeight="1" x14ac:dyDescent="0.35">
      <c r="A202" s="216"/>
      <c r="B202" s="217"/>
      <c r="C202" s="239"/>
      <c r="D202" s="217"/>
      <c r="E202" s="217"/>
      <c r="F202" s="217"/>
      <c r="G202" s="232"/>
      <c r="H202" s="314"/>
      <c r="I202" s="314"/>
      <c r="J202" s="314"/>
      <c r="K202" s="314"/>
      <c r="L202" s="233"/>
      <c r="M202" s="234"/>
      <c r="N202" s="235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20"/>
      <c r="Z202" s="220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20"/>
      <c r="AL202" s="220"/>
      <c r="AM202" s="219"/>
      <c r="AN202" s="219"/>
      <c r="AO202" s="430"/>
      <c r="AP202" s="244"/>
      <c r="AQ202" s="245"/>
      <c r="AR202" s="243"/>
      <c r="AS202" s="243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7"/>
      <c r="BD202" s="242"/>
      <c r="BE202" s="248"/>
      <c r="BF202" s="249"/>
      <c r="BG202" s="221"/>
      <c r="BH202" s="221"/>
      <c r="BI202" s="221"/>
      <c r="BJ202" s="221"/>
      <c r="BK202" s="221"/>
      <c r="BL202" s="28"/>
      <c r="BM202" s="313"/>
      <c r="BN202" s="313"/>
      <c r="BO202" s="313"/>
      <c r="BP202" s="313"/>
      <c r="BQ202" s="313"/>
      <c r="BR202" s="313"/>
      <c r="BS202" s="313"/>
      <c r="BT202" s="313"/>
      <c r="BU202" s="313" t="str">
        <f t="shared" si="6"/>
        <v/>
      </c>
      <c r="BV202" s="313"/>
      <c r="BW202" s="313"/>
      <c r="BX202" s="313"/>
      <c r="BY202" s="313"/>
      <c r="BZ202" s="313"/>
      <c r="CA202" s="313"/>
      <c r="CB202" s="313"/>
      <c r="CC202" s="313"/>
      <c r="CD202" s="313"/>
      <c r="CE202" s="313"/>
      <c r="CF202" s="313"/>
      <c r="CG202" s="313"/>
      <c r="CH202" s="313"/>
      <c r="CI202" s="313"/>
      <c r="CJ202" s="313"/>
      <c r="CK202" s="313"/>
      <c r="CL202" s="313"/>
      <c r="CM202" s="313"/>
      <c r="CN202" s="313"/>
      <c r="CO202" s="313"/>
      <c r="CP202" s="313"/>
      <c r="CQ202" s="313"/>
      <c r="CR202" s="313"/>
      <c r="CS202" s="313"/>
      <c r="CT202" s="313"/>
      <c r="CU202" s="313"/>
      <c r="CV202" s="313"/>
      <c r="CW202" s="313"/>
      <c r="CX202" s="313"/>
      <c r="CY202" s="313"/>
      <c r="CZ202" s="313"/>
      <c r="DA202" s="313"/>
      <c r="DB202" s="313"/>
    </row>
    <row r="203" spans="1:106" s="218" customFormat="1" ht="31.5" customHeight="1" x14ac:dyDescent="0.35">
      <c r="A203" s="216"/>
      <c r="B203" s="217"/>
      <c r="C203" s="239"/>
      <c r="D203" s="217"/>
      <c r="E203" s="217"/>
      <c r="F203" s="217"/>
      <c r="G203" s="232"/>
      <c r="H203" s="314"/>
      <c r="I203" s="314"/>
      <c r="J203" s="314"/>
      <c r="K203" s="314"/>
      <c r="L203" s="233"/>
      <c r="M203" s="234"/>
      <c r="N203" s="235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20"/>
      <c r="Z203" s="220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20"/>
      <c r="AL203" s="220"/>
      <c r="AM203" s="219"/>
      <c r="AN203" s="219"/>
      <c r="AO203" s="430"/>
      <c r="AP203" s="244"/>
      <c r="AQ203" s="245"/>
      <c r="AR203" s="243"/>
      <c r="AS203" s="243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7"/>
      <c r="BD203" s="242"/>
      <c r="BE203" s="248"/>
      <c r="BF203" s="249"/>
      <c r="BG203" s="221"/>
      <c r="BH203" s="221"/>
      <c r="BI203" s="221"/>
      <c r="BJ203" s="221"/>
      <c r="BK203" s="221"/>
      <c r="BL203" s="28"/>
      <c r="BM203" s="313"/>
      <c r="BN203" s="313"/>
      <c r="BO203" s="313"/>
      <c r="BP203" s="313"/>
      <c r="BQ203" s="313"/>
      <c r="BR203" s="313"/>
      <c r="BS203" s="313"/>
      <c r="BT203" s="313"/>
      <c r="BU203" s="313" t="str">
        <f t="shared" si="6"/>
        <v/>
      </c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  <c r="CS203" s="313"/>
      <c r="CT203" s="313"/>
      <c r="CU203" s="313"/>
      <c r="CV203" s="313"/>
      <c r="CW203" s="313"/>
      <c r="CX203" s="313"/>
      <c r="CY203" s="313"/>
      <c r="CZ203" s="313"/>
      <c r="DA203" s="313"/>
      <c r="DB203" s="313"/>
    </row>
    <row r="204" spans="1:106" s="218" customFormat="1" ht="31.5" customHeight="1" x14ac:dyDescent="0.35">
      <c r="A204" s="216"/>
      <c r="B204" s="217"/>
      <c r="C204" s="239"/>
      <c r="D204" s="217"/>
      <c r="E204" s="217"/>
      <c r="F204" s="217"/>
      <c r="G204" s="232"/>
      <c r="H204" s="314"/>
      <c r="I204" s="314"/>
      <c r="J204" s="314"/>
      <c r="K204" s="314"/>
      <c r="L204" s="233"/>
      <c r="M204" s="234"/>
      <c r="N204" s="235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20"/>
      <c r="Z204" s="220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20"/>
      <c r="AL204" s="220"/>
      <c r="AM204" s="219"/>
      <c r="AN204" s="219"/>
      <c r="AO204" s="430"/>
      <c r="AP204" s="244"/>
      <c r="AQ204" s="245"/>
      <c r="AR204" s="243"/>
      <c r="AS204" s="243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7"/>
      <c r="BD204" s="242"/>
      <c r="BE204" s="248"/>
      <c r="BF204" s="249"/>
      <c r="BG204" s="221"/>
      <c r="BH204" s="221"/>
      <c r="BI204" s="221"/>
      <c r="BJ204" s="221"/>
      <c r="BK204" s="221"/>
      <c r="BL204" s="28"/>
      <c r="BM204" s="313"/>
      <c r="BN204" s="313"/>
      <c r="BO204" s="313"/>
      <c r="BP204" s="313"/>
      <c r="BQ204" s="313"/>
      <c r="BR204" s="313"/>
      <c r="BS204" s="313"/>
      <c r="BT204" s="313"/>
      <c r="BU204" s="313" t="str">
        <f t="shared" si="6"/>
        <v/>
      </c>
      <c r="BV204" s="313"/>
      <c r="BW204" s="313"/>
      <c r="BX204" s="313"/>
      <c r="BY204" s="313"/>
      <c r="BZ204" s="313"/>
      <c r="CA204" s="313"/>
      <c r="CB204" s="313"/>
      <c r="CC204" s="313"/>
      <c r="CD204" s="313"/>
      <c r="CE204" s="313"/>
      <c r="CF204" s="313"/>
      <c r="CG204" s="313"/>
      <c r="CH204" s="313"/>
      <c r="CI204" s="313"/>
      <c r="CJ204" s="313"/>
      <c r="CK204" s="313"/>
      <c r="CL204" s="313"/>
      <c r="CM204" s="313"/>
      <c r="CN204" s="313"/>
      <c r="CO204" s="313"/>
      <c r="CP204" s="313"/>
      <c r="CQ204" s="313"/>
      <c r="CR204" s="313"/>
      <c r="CS204" s="313"/>
      <c r="CT204" s="313"/>
      <c r="CU204" s="313"/>
      <c r="CV204" s="313"/>
      <c r="CW204" s="313"/>
      <c r="CX204" s="313"/>
      <c r="CY204" s="313"/>
      <c r="CZ204" s="313"/>
      <c r="DA204" s="313"/>
      <c r="DB204" s="313"/>
    </row>
    <row r="205" spans="1:106" s="218" customFormat="1" ht="31.5" customHeight="1" x14ac:dyDescent="0.35">
      <c r="A205" s="216"/>
      <c r="B205" s="217"/>
      <c r="C205" s="239"/>
      <c r="D205" s="217"/>
      <c r="E205" s="217"/>
      <c r="F205" s="217"/>
      <c r="G205" s="232"/>
      <c r="H205" s="314"/>
      <c r="I205" s="314"/>
      <c r="J205" s="314"/>
      <c r="K205" s="314"/>
      <c r="L205" s="233"/>
      <c r="M205" s="234"/>
      <c r="N205" s="235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20"/>
      <c r="Z205" s="220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20"/>
      <c r="AL205" s="220"/>
      <c r="AM205" s="219"/>
      <c r="AN205" s="219"/>
      <c r="AO205" s="430"/>
      <c r="AP205" s="244"/>
      <c r="AQ205" s="245"/>
      <c r="AR205" s="243"/>
      <c r="AS205" s="243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7"/>
      <c r="BD205" s="242"/>
      <c r="BE205" s="248"/>
      <c r="BF205" s="249"/>
      <c r="BG205" s="221"/>
      <c r="BH205" s="221"/>
      <c r="BI205" s="221"/>
      <c r="BJ205" s="221"/>
      <c r="BK205" s="221"/>
      <c r="BL205" s="28"/>
      <c r="BM205" s="313"/>
      <c r="BN205" s="313"/>
      <c r="BO205" s="313"/>
      <c r="BP205" s="313"/>
      <c r="BQ205" s="313"/>
      <c r="BR205" s="313"/>
      <c r="BS205" s="313"/>
      <c r="BT205" s="313"/>
      <c r="BU205" s="313" t="str">
        <f t="shared" si="6"/>
        <v/>
      </c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  <c r="CS205" s="313"/>
      <c r="CT205" s="313"/>
      <c r="CU205" s="313"/>
      <c r="CV205" s="313"/>
      <c r="CW205" s="313"/>
      <c r="CX205" s="313"/>
      <c r="CY205" s="313"/>
      <c r="CZ205" s="313"/>
      <c r="DA205" s="313"/>
      <c r="DB205" s="313"/>
    </row>
    <row r="206" spans="1:106" s="218" customFormat="1" ht="31.5" customHeight="1" x14ac:dyDescent="0.35">
      <c r="A206" s="216"/>
      <c r="B206" s="217"/>
      <c r="C206" s="239"/>
      <c r="D206" s="217"/>
      <c r="E206" s="217"/>
      <c r="F206" s="217"/>
      <c r="G206" s="232"/>
      <c r="H206" s="314"/>
      <c r="I206" s="314"/>
      <c r="J206" s="314"/>
      <c r="K206" s="314"/>
      <c r="L206" s="233"/>
      <c r="M206" s="234"/>
      <c r="N206" s="235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20"/>
      <c r="Z206" s="220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20"/>
      <c r="AL206" s="220"/>
      <c r="AM206" s="219"/>
      <c r="AN206" s="219"/>
      <c r="AO206" s="430"/>
      <c r="AP206" s="244"/>
      <c r="AQ206" s="245"/>
      <c r="AR206" s="243"/>
      <c r="AS206" s="243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7"/>
      <c r="BD206" s="242"/>
      <c r="BE206" s="248"/>
      <c r="BF206" s="249"/>
      <c r="BG206" s="221"/>
      <c r="BH206" s="221"/>
      <c r="BI206" s="221"/>
      <c r="BJ206" s="221"/>
      <c r="BK206" s="221"/>
      <c r="BL206" s="28"/>
      <c r="BM206" s="313"/>
      <c r="BN206" s="313"/>
      <c r="BO206" s="313"/>
      <c r="BP206" s="313"/>
      <c r="BQ206" s="313"/>
      <c r="BR206" s="313"/>
      <c r="BS206" s="313"/>
      <c r="BT206" s="313"/>
      <c r="BU206" s="313" t="str">
        <f t="shared" si="6"/>
        <v/>
      </c>
      <c r="BV206" s="313"/>
      <c r="BW206" s="313"/>
      <c r="BX206" s="313"/>
      <c r="BY206" s="313"/>
      <c r="BZ206" s="313"/>
      <c r="CA206" s="313"/>
      <c r="CB206" s="313"/>
      <c r="CC206" s="313"/>
      <c r="CD206" s="313"/>
      <c r="CE206" s="313"/>
      <c r="CF206" s="313"/>
      <c r="CG206" s="313"/>
      <c r="CH206" s="313"/>
      <c r="CI206" s="313"/>
      <c r="CJ206" s="313"/>
      <c r="CK206" s="313"/>
      <c r="CL206" s="313"/>
      <c r="CM206" s="313"/>
      <c r="CN206" s="313"/>
      <c r="CO206" s="313"/>
      <c r="CP206" s="313"/>
      <c r="CQ206" s="313"/>
      <c r="CR206" s="313"/>
      <c r="CS206" s="313"/>
      <c r="CT206" s="313"/>
      <c r="CU206" s="313"/>
      <c r="CV206" s="313"/>
      <c r="CW206" s="313"/>
      <c r="CX206" s="313"/>
      <c r="CY206" s="313"/>
      <c r="CZ206" s="313"/>
      <c r="DA206" s="313"/>
      <c r="DB206" s="313"/>
    </row>
    <row r="207" spans="1:106" s="218" customFormat="1" ht="31.5" customHeight="1" x14ac:dyDescent="0.35">
      <c r="A207" s="216"/>
      <c r="B207" s="217"/>
      <c r="C207" s="239"/>
      <c r="D207" s="217"/>
      <c r="E207" s="217"/>
      <c r="F207" s="217"/>
      <c r="G207" s="232"/>
      <c r="H207" s="314"/>
      <c r="I207" s="314"/>
      <c r="J207" s="314"/>
      <c r="K207" s="314"/>
      <c r="L207" s="233"/>
      <c r="M207" s="234"/>
      <c r="N207" s="235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20"/>
      <c r="Z207" s="220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20"/>
      <c r="AL207" s="220"/>
      <c r="AM207" s="219"/>
      <c r="AN207" s="219"/>
      <c r="AO207" s="430"/>
      <c r="AP207" s="244"/>
      <c r="AQ207" s="245"/>
      <c r="AR207" s="243"/>
      <c r="AS207" s="243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7"/>
      <c r="BD207" s="242"/>
      <c r="BE207" s="248"/>
      <c r="BF207" s="249"/>
      <c r="BG207" s="221"/>
      <c r="BH207" s="221"/>
      <c r="BI207" s="221"/>
      <c r="BJ207" s="221"/>
      <c r="BK207" s="221"/>
      <c r="BL207" s="28"/>
      <c r="BM207" s="313"/>
      <c r="BN207" s="313"/>
      <c r="BO207" s="313"/>
      <c r="BP207" s="313"/>
      <c r="BQ207" s="313"/>
      <c r="BR207" s="313"/>
      <c r="BS207" s="313"/>
      <c r="BT207" s="313"/>
      <c r="BU207" s="313" t="str">
        <f t="shared" si="6"/>
        <v/>
      </c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  <c r="CS207" s="313"/>
      <c r="CT207" s="313"/>
      <c r="CU207" s="313"/>
      <c r="CV207" s="313"/>
      <c r="CW207" s="313"/>
      <c r="CX207" s="313"/>
      <c r="CY207" s="313"/>
      <c r="CZ207" s="313"/>
      <c r="DA207" s="313"/>
      <c r="DB207" s="313"/>
    </row>
    <row r="208" spans="1:106" s="218" customFormat="1" ht="31.5" customHeight="1" x14ac:dyDescent="0.35">
      <c r="A208" s="216"/>
      <c r="B208" s="217"/>
      <c r="C208" s="239"/>
      <c r="D208" s="217"/>
      <c r="E208" s="217"/>
      <c r="F208" s="217"/>
      <c r="G208" s="232"/>
      <c r="H208" s="314"/>
      <c r="I208" s="314"/>
      <c r="J208" s="314"/>
      <c r="K208" s="314"/>
      <c r="L208" s="233"/>
      <c r="M208" s="234"/>
      <c r="N208" s="235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20"/>
      <c r="Z208" s="220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20"/>
      <c r="AL208" s="220"/>
      <c r="AM208" s="219"/>
      <c r="AN208" s="219"/>
      <c r="AO208" s="430"/>
      <c r="AP208" s="244"/>
      <c r="AQ208" s="245"/>
      <c r="AR208" s="243"/>
      <c r="AS208" s="243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7"/>
      <c r="BD208" s="242"/>
      <c r="BE208" s="248"/>
      <c r="BF208" s="249"/>
      <c r="BG208" s="221"/>
      <c r="BH208" s="221"/>
      <c r="BI208" s="221"/>
      <c r="BJ208" s="221"/>
      <c r="BK208" s="221"/>
      <c r="BL208" s="28"/>
      <c r="BM208" s="313"/>
      <c r="BN208" s="313"/>
      <c r="BO208" s="313"/>
      <c r="BP208" s="313"/>
      <c r="BQ208" s="313"/>
      <c r="BR208" s="313"/>
      <c r="BS208" s="313"/>
      <c r="BT208" s="313"/>
      <c r="BU208" s="313" t="str">
        <f t="shared" si="6"/>
        <v/>
      </c>
      <c r="BV208" s="313"/>
      <c r="BW208" s="313"/>
      <c r="BX208" s="313"/>
      <c r="BY208" s="313"/>
      <c r="BZ208" s="313"/>
      <c r="CA208" s="313"/>
      <c r="CB208" s="313"/>
      <c r="CC208" s="313"/>
      <c r="CD208" s="313"/>
      <c r="CE208" s="313"/>
      <c r="CF208" s="313"/>
      <c r="CG208" s="313"/>
      <c r="CH208" s="313"/>
      <c r="CI208" s="313"/>
      <c r="CJ208" s="313"/>
      <c r="CK208" s="313"/>
      <c r="CL208" s="313"/>
      <c r="CM208" s="313"/>
      <c r="CN208" s="313"/>
      <c r="CO208" s="313"/>
      <c r="CP208" s="313"/>
      <c r="CQ208" s="313"/>
      <c r="CR208" s="313"/>
      <c r="CS208" s="313"/>
      <c r="CT208" s="313"/>
      <c r="CU208" s="313"/>
      <c r="CV208" s="313"/>
      <c r="CW208" s="313"/>
      <c r="CX208" s="313"/>
      <c r="CY208" s="313"/>
      <c r="CZ208" s="313"/>
      <c r="DA208" s="313"/>
      <c r="DB208" s="313"/>
    </row>
    <row r="209" spans="1:106" s="218" customFormat="1" ht="31.5" customHeight="1" x14ac:dyDescent="0.35">
      <c r="A209" s="216"/>
      <c r="B209" s="217"/>
      <c r="C209" s="239"/>
      <c r="D209" s="217"/>
      <c r="E209" s="217"/>
      <c r="F209" s="217"/>
      <c r="G209" s="232"/>
      <c r="H209" s="314"/>
      <c r="I209" s="314"/>
      <c r="J209" s="314"/>
      <c r="K209" s="314"/>
      <c r="L209" s="233"/>
      <c r="M209" s="234"/>
      <c r="N209" s="235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20"/>
      <c r="Z209" s="220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20"/>
      <c r="AL209" s="220"/>
      <c r="AM209" s="219"/>
      <c r="AN209" s="219"/>
      <c r="AO209" s="430"/>
      <c r="AP209" s="244"/>
      <c r="AQ209" s="245"/>
      <c r="AR209" s="243"/>
      <c r="AS209" s="243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7"/>
      <c r="BD209" s="242"/>
      <c r="BE209" s="248"/>
      <c r="BF209" s="249"/>
      <c r="BG209" s="221"/>
      <c r="BH209" s="221"/>
      <c r="BI209" s="221"/>
      <c r="BJ209" s="221"/>
      <c r="BK209" s="221"/>
      <c r="BL209" s="28"/>
      <c r="BM209" s="313"/>
      <c r="BN209" s="313"/>
      <c r="BO209" s="313"/>
      <c r="BP209" s="313"/>
      <c r="BQ209" s="313"/>
      <c r="BR209" s="313"/>
      <c r="BS209" s="313"/>
      <c r="BT209" s="313"/>
      <c r="BU209" s="313" t="str">
        <f t="shared" si="6"/>
        <v/>
      </c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  <c r="CS209" s="313"/>
      <c r="CT209" s="313"/>
      <c r="CU209" s="313"/>
      <c r="CV209" s="313"/>
      <c r="CW209" s="313"/>
      <c r="CX209" s="313"/>
      <c r="CY209" s="313"/>
      <c r="CZ209" s="313"/>
      <c r="DA209" s="313"/>
      <c r="DB209" s="313"/>
    </row>
    <row r="210" spans="1:106" s="218" customFormat="1" ht="31.5" customHeight="1" x14ac:dyDescent="0.35">
      <c r="A210" s="216"/>
      <c r="B210" s="217"/>
      <c r="C210" s="239"/>
      <c r="D210" s="217"/>
      <c r="E210" s="217"/>
      <c r="F210" s="217"/>
      <c r="G210" s="232"/>
      <c r="H210" s="314"/>
      <c r="I210" s="314"/>
      <c r="J210" s="314"/>
      <c r="K210" s="314"/>
      <c r="L210" s="233"/>
      <c r="M210" s="234"/>
      <c r="N210" s="235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20"/>
      <c r="Z210" s="220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20"/>
      <c r="AL210" s="220"/>
      <c r="AM210" s="219"/>
      <c r="AN210" s="219"/>
      <c r="AO210" s="430"/>
      <c r="AP210" s="244"/>
      <c r="AQ210" s="245"/>
      <c r="AR210" s="243"/>
      <c r="AS210" s="243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7"/>
      <c r="BD210" s="242"/>
      <c r="BE210" s="248"/>
      <c r="BF210" s="249"/>
      <c r="BG210" s="221"/>
      <c r="BH210" s="221"/>
      <c r="BI210" s="221"/>
      <c r="BJ210" s="221"/>
      <c r="BK210" s="221"/>
      <c r="BL210" s="28"/>
      <c r="BM210" s="313"/>
      <c r="BN210" s="313"/>
      <c r="BO210" s="313"/>
      <c r="BP210" s="313"/>
      <c r="BQ210" s="313"/>
      <c r="BR210" s="313"/>
      <c r="BS210" s="313"/>
      <c r="BT210" s="313"/>
      <c r="BU210" s="313" t="str">
        <f t="shared" si="6"/>
        <v/>
      </c>
      <c r="BV210" s="313"/>
      <c r="BW210" s="313"/>
      <c r="BX210" s="313"/>
      <c r="BY210" s="313"/>
      <c r="BZ210" s="313"/>
      <c r="CA210" s="313"/>
      <c r="CB210" s="313"/>
      <c r="CC210" s="313"/>
      <c r="CD210" s="313"/>
      <c r="CE210" s="313"/>
      <c r="CF210" s="313"/>
      <c r="CG210" s="313"/>
      <c r="CH210" s="313"/>
      <c r="CI210" s="313"/>
      <c r="CJ210" s="313"/>
      <c r="CK210" s="313"/>
      <c r="CL210" s="313"/>
      <c r="CM210" s="313"/>
      <c r="CN210" s="313"/>
      <c r="CO210" s="313"/>
      <c r="CP210" s="313"/>
      <c r="CQ210" s="313"/>
      <c r="CR210" s="313"/>
      <c r="CS210" s="313"/>
      <c r="CT210" s="313"/>
      <c r="CU210" s="313"/>
      <c r="CV210" s="313"/>
      <c r="CW210" s="313"/>
      <c r="CX210" s="313"/>
      <c r="CY210" s="313"/>
      <c r="CZ210" s="313"/>
      <c r="DA210" s="313"/>
      <c r="DB210" s="313"/>
    </row>
    <row r="211" spans="1:106" s="218" customFormat="1" ht="31.5" customHeight="1" x14ac:dyDescent="0.35">
      <c r="A211" s="216"/>
      <c r="B211" s="217"/>
      <c r="C211" s="239"/>
      <c r="D211" s="217"/>
      <c r="E211" s="217"/>
      <c r="F211" s="217"/>
      <c r="G211" s="232"/>
      <c r="H211" s="314"/>
      <c r="I211" s="314"/>
      <c r="J211" s="314"/>
      <c r="K211" s="314"/>
      <c r="L211" s="233"/>
      <c r="M211" s="234"/>
      <c r="N211" s="235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20"/>
      <c r="Z211" s="220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20"/>
      <c r="AL211" s="220"/>
      <c r="AM211" s="219"/>
      <c r="AN211" s="219"/>
      <c r="AO211" s="430"/>
      <c r="AP211" s="244"/>
      <c r="AQ211" s="245"/>
      <c r="AR211" s="243"/>
      <c r="AS211" s="243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7"/>
      <c r="BD211" s="242"/>
      <c r="BE211" s="248"/>
      <c r="BF211" s="249"/>
      <c r="BG211" s="221"/>
      <c r="BH211" s="221"/>
      <c r="BI211" s="221"/>
      <c r="BJ211" s="221"/>
      <c r="BK211" s="221"/>
      <c r="BL211" s="28"/>
      <c r="BM211" s="313"/>
      <c r="BN211" s="313"/>
      <c r="BO211" s="313"/>
      <c r="BP211" s="313"/>
      <c r="BQ211" s="313"/>
      <c r="BR211" s="313"/>
      <c r="BS211" s="313"/>
      <c r="BT211" s="313"/>
      <c r="BU211" s="313" t="str">
        <f t="shared" si="6"/>
        <v/>
      </c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  <c r="CS211" s="313"/>
      <c r="CT211" s="313"/>
      <c r="CU211" s="313"/>
      <c r="CV211" s="313"/>
      <c r="CW211" s="313"/>
      <c r="CX211" s="313"/>
      <c r="CY211" s="313"/>
      <c r="CZ211" s="313"/>
      <c r="DA211" s="313"/>
      <c r="DB211" s="313"/>
    </row>
    <row r="212" spans="1:106" s="218" customFormat="1" ht="31.5" customHeight="1" x14ac:dyDescent="0.35">
      <c r="A212" s="216"/>
      <c r="B212" s="217"/>
      <c r="C212" s="239"/>
      <c r="D212" s="217"/>
      <c r="E212" s="217"/>
      <c r="F212" s="217"/>
      <c r="G212" s="232"/>
      <c r="H212" s="314"/>
      <c r="I212" s="314"/>
      <c r="J212" s="314"/>
      <c r="K212" s="314"/>
      <c r="L212" s="233"/>
      <c r="M212" s="234"/>
      <c r="N212" s="235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20"/>
      <c r="Z212" s="220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20"/>
      <c r="AL212" s="220"/>
      <c r="AM212" s="219"/>
      <c r="AN212" s="219"/>
      <c r="AO212" s="430"/>
      <c r="AP212" s="244"/>
      <c r="AQ212" s="245"/>
      <c r="AR212" s="243"/>
      <c r="AS212" s="243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7"/>
      <c r="BD212" s="242"/>
      <c r="BE212" s="248"/>
      <c r="BF212" s="249"/>
      <c r="BG212" s="221"/>
      <c r="BH212" s="221"/>
      <c r="BI212" s="221"/>
      <c r="BJ212" s="221"/>
      <c r="BK212" s="221"/>
      <c r="BL212" s="28"/>
      <c r="BM212" s="313"/>
      <c r="BN212" s="313"/>
      <c r="BO212" s="313"/>
      <c r="BP212" s="313"/>
      <c r="BQ212" s="313"/>
      <c r="BR212" s="313"/>
      <c r="BS212" s="313"/>
      <c r="BT212" s="313"/>
      <c r="BU212" s="313" t="str">
        <f t="shared" si="6"/>
        <v/>
      </c>
      <c r="BV212" s="313"/>
      <c r="BW212" s="313"/>
      <c r="BX212" s="313"/>
      <c r="BY212" s="313"/>
      <c r="BZ212" s="313"/>
      <c r="CA212" s="313"/>
      <c r="CB212" s="313"/>
      <c r="CC212" s="313"/>
      <c r="CD212" s="313"/>
      <c r="CE212" s="313"/>
      <c r="CF212" s="313"/>
      <c r="CG212" s="313"/>
      <c r="CH212" s="313"/>
      <c r="CI212" s="313"/>
      <c r="CJ212" s="313"/>
      <c r="CK212" s="313"/>
      <c r="CL212" s="313"/>
      <c r="CM212" s="313"/>
      <c r="CN212" s="313"/>
      <c r="CO212" s="313"/>
      <c r="CP212" s="313"/>
      <c r="CQ212" s="313"/>
      <c r="CR212" s="313"/>
      <c r="CS212" s="313"/>
      <c r="CT212" s="313"/>
      <c r="CU212" s="313"/>
      <c r="CV212" s="313"/>
      <c r="CW212" s="313"/>
      <c r="CX212" s="313"/>
      <c r="CY212" s="313"/>
      <c r="CZ212" s="313"/>
      <c r="DA212" s="313"/>
      <c r="DB212" s="313"/>
    </row>
    <row r="213" spans="1:106" s="218" customFormat="1" ht="31.5" customHeight="1" x14ac:dyDescent="0.35">
      <c r="A213" s="216"/>
      <c r="B213" s="217"/>
      <c r="C213" s="239"/>
      <c r="D213" s="217"/>
      <c r="E213" s="217"/>
      <c r="F213" s="217"/>
      <c r="G213" s="232"/>
      <c r="H213" s="314"/>
      <c r="I213" s="314"/>
      <c r="J213" s="314"/>
      <c r="K213" s="314"/>
      <c r="L213" s="233"/>
      <c r="M213" s="234"/>
      <c r="N213" s="235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20"/>
      <c r="Z213" s="220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20"/>
      <c r="AL213" s="220"/>
      <c r="AM213" s="219"/>
      <c r="AN213" s="219"/>
      <c r="AO213" s="430"/>
      <c r="AP213" s="244"/>
      <c r="AQ213" s="245"/>
      <c r="AR213" s="243"/>
      <c r="AS213" s="243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7"/>
      <c r="BD213" s="242"/>
      <c r="BE213" s="248"/>
      <c r="BF213" s="249"/>
      <c r="BG213" s="221"/>
      <c r="BH213" s="221"/>
      <c r="BI213" s="221"/>
      <c r="BJ213" s="221"/>
      <c r="BK213" s="221"/>
      <c r="BL213" s="28"/>
      <c r="BM213" s="313"/>
      <c r="BN213" s="313"/>
      <c r="BO213" s="313"/>
      <c r="BP213" s="313"/>
      <c r="BQ213" s="313"/>
      <c r="BR213" s="313"/>
      <c r="BS213" s="313"/>
      <c r="BT213" s="313"/>
      <c r="BU213" s="313" t="str">
        <f t="shared" si="6"/>
        <v/>
      </c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</row>
    <row r="214" spans="1:106" s="218" customFormat="1" ht="31.5" customHeight="1" x14ac:dyDescent="0.35">
      <c r="A214" s="216"/>
      <c r="B214" s="217"/>
      <c r="C214" s="239"/>
      <c r="D214" s="217"/>
      <c r="E214" s="217"/>
      <c r="F214" s="217"/>
      <c r="G214" s="232"/>
      <c r="H214" s="314"/>
      <c r="I214" s="314"/>
      <c r="J214" s="314"/>
      <c r="K214" s="314"/>
      <c r="L214" s="233"/>
      <c r="M214" s="234"/>
      <c r="N214" s="235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20"/>
      <c r="Z214" s="220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20"/>
      <c r="AL214" s="220"/>
      <c r="AM214" s="219"/>
      <c r="AN214" s="219"/>
      <c r="AO214" s="430"/>
      <c r="AP214" s="244"/>
      <c r="AQ214" s="245"/>
      <c r="AR214" s="243"/>
      <c r="AS214" s="243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7"/>
      <c r="BD214" s="242"/>
      <c r="BE214" s="248"/>
      <c r="BF214" s="249"/>
      <c r="BG214" s="221"/>
      <c r="BH214" s="221"/>
      <c r="BI214" s="221"/>
      <c r="BJ214" s="221"/>
      <c r="BK214" s="221"/>
      <c r="BL214" s="28"/>
      <c r="BM214" s="313"/>
      <c r="BN214" s="313"/>
      <c r="BO214" s="313"/>
      <c r="BP214" s="313"/>
      <c r="BQ214" s="313"/>
      <c r="BR214" s="313"/>
      <c r="BS214" s="313"/>
      <c r="BT214" s="313"/>
      <c r="BU214" s="313" t="str">
        <f t="shared" si="6"/>
        <v/>
      </c>
      <c r="BV214" s="313"/>
      <c r="BW214" s="313"/>
      <c r="BX214" s="313"/>
      <c r="BY214" s="313"/>
      <c r="BZ214" s="313"/>
      <c r="CA214" s="313"/>
      <c r="CB214" s="313"/>
      <c r="CC214" s="313"/>
      <c r="CD214" s="313"/>
      <c r="CE214" s="313"/>
      <c r="CF214" s="313"/>
      <c r="CG214" s="313"/>
      <c r="CH214" s="313"/>
      <c r="CI214" s="313"/>
      <c r="CJ214" s="313"/>
      <c r="CK214" s="313"/>
      <c r="CL214" s="313"/>
      <c r="CM214" s="313"/>
      <c r="CN214" s="313"/>
      <c r="CO214" s="313"/>
      <c r="CP214" s="313"/>
      <c r="CQ214" s="313"/>
      <c r="CR214" s="313"/>
      <c r="CS214" s="313"/>
      <c r="CT214" s="313"/>
      <c r="CU214" s="313"/>
      <c r="CV214" s="313"/>
      <c r="CW214" s="313"/>
      <c r="CX214" s="313"/>
      <c r="CY214" s="313"/>
      <c r="CZ214" s="313"/>
      <c r="DA214" s="313"/>
      <c r="DB214" s="313"/>
    </row>
    <row r="215" spans="1:106" s="218" customFormat="1" ht="31.5" customHeight="1" x14ac:dyDescent="0.35">
      <c r="A215" s="216"/>
      <c r="B215" s="217"/>
      <c r="C215" s="239"/>
      <c r="D215" s="217"/>
      <c r="E215" s="217"/>
      <c r="F215" s="217"/>
      <c r="G215" s="232"/>
      <c r="H215" s="314"/>
      <c r="I215" s="314"/>
      <c r="J215" s="314"/>
      <c r="K215" s="314"/>
      <c r="L215" s="233"/>
      <c r="M215" s="234"/>
      <c r="N215" s="235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20"/>
      <c r="Z215" s="220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20"/>
      <c r="AL215" s="220"/>
      <c r="AM215" s="219"/>
      <c r="AN215" s="219"/>
      <c r="AO215" s="430"/>
      <c r="AP215" s="244"/>
      <c r="AQ215" s="245"/>
      <c r="AR215" s="243"/>
      <c r="AS215" s="243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7"/>
      <c r="BD215" s="242"/>
      <c r="BE215" s="248"/>
      <c r="BF215" s="249"/>
      <c r="BG215" s="221"/>
      <c r="BH215" s="221"/>
      <c r="BI215" s="221"/>
      <c r="BJ215" s="221"/>
      <c r="BK215" s="221"/>
      <c r="BL215" s="28"/>
      <c r="BM215" s="313"/>
      <c r="BN215" s="313"/>
      <c r="BO215" s="313"/>
      <c r="BP215" s="313"/>
      <c r="BQ215" s="313"/>
      <c r="BR215" s="313"/>
      <c r="BS215" s="313"/>
      <c r="BT215" s="313"/>
      <c r="BU215" s="313" t="str">
        <f t="shared" si="6"/>
        <v/>
      </c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  <c r="CS215" s="313"/>
      <c r="CT215" s="313"/>
      <c r="CU215" s="313"/>
      <c r="CV215" s="313"/>
      <c r="CW215" s="313"/>
      <c r="CX215" s="313"/>
      <c r="CY215" s="313"/>
      <c r="CZ215" s="313"/>
      <c r="DA215" s="313"/>
      <c r="DB215" s="313"/>
    </row>
    <row r="216" spans="1:106" s="218" customFormat="1" ht="31.5" customHeight="1" x14ac:dyDescent="0.35">
      <c r="A216" s="216"/>
      <c r="B216" s="217"/>
      <c r="C216" s="239"/>
      <c r="D216" s="217"/>
      <c r="E216" s="217"/>
      <c r="F216" s="217"/>
      <c r="G216" s="232"/>
      <c r="H216" s="314"/>
      <c r="I216" s="314"/>
      <c r="J216" s="314"/>
      <c r="K216" s="314"/>
      <c r="L216" s="233"/>
      <c r="M216" s="234"/>
      <c r="N216" s="235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20"/>
      <c r="Z216" s="220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20"/>
      <c r="AL216" s="220"/>
      <c r="AM216" s="219"/>
      <c r="AN216" s="219"/>
      <c r="AO216" s="430"/>
      <c r="AP216" s="244"/>
      <c r="AQ216" s="245"/>
      <c r="AR216" s="243"/>
      <c r="AS216" s="243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7"/>
      <c r="BD216" s="242"/>
      <c r="BE216" s="248"/>
      <c r="BF216" s="249"/>
      <c r="BG216" s="221"/>
      <c r="BH216" s="221"/>
      <c r="BI216" s="221"/>
      <c r="BJ216" s="221"/>
      <c r="BK216" s="221"/>
      <c r="BL216" s="28"/>
      <c r="BM216" s="313"/>
      <c r="BN216" s="313"/>
      <c r="BO216" s="313"/>
      <c r="BP216" s="313"/>
      <c r="BQ216" s="313"/>
      <c r="BR216" s="313"/>
      <c r="BS216" s="313"/>
      <c r="BT216" s="313"/>
      <c r="BU216" s="313" t="str">
        <f t="shared" si="6"/>
        <v/>
      </c>
      <c r="BV216" s="313"/>
      <c r="BW216" s="313"/>
      <c r="BX216" s="313"/>
      <c r="BY216" s="313"/>
      <c r="BZ216" s="313"/>
      <c r="CA216" s="313"/>
      <c r="CB216" s="313"/>
      <c r="CC216" s="313"/>
      <c r="CD216" s="313"/>
      <c r="CE216" s="313"/>
      <c r="CF216" s="313"/>
      <c r="CG216" s="313"/>
      <c r="CH216" s="313"/>
      <c r="CI216" s="313"/>
      <c r="CJ216" s="313"/>
      <c r="CK216" s="313"/>
      <c r="CL216" s="313"/>
      <c r="CM216" s="313"/>
      <c r="CN216" s="313"/>
      <c r="CO216" s="313"/>
      <c r="CP216" s="313"/>
      <c r="CQ216" s="313"/>
      <c r="CR216" s="313"/>
      <c r="CS216" s="313"/>
      <c r="CT216" s="313"/>
      <c r="CU216" s="313"/>
      <c r="CV216" s="313"/>
      <c r="CW216" s="313"/>
      <c r="CX216" s="313"/>
      <c r="CY216" s="313"/>
      <c r="CZ216" s="313"/>
      <c r="DA216" s="313"/>
      <c r="DB216" s="313"/>
    </row>
    <row r="217" spans="1:106" s="218" customFormat="1" ht="31.5" customHeight="1" x14ac:dyDescent="0.35">
      <c r="A217" s="216"/>
      <c r="B217" s="217"/>
      <c r="C217" s="239"/>
      <c r="D217" s="217"/>
      <c r="E217" s="217"/>
      <c r="F217" s="217"/>
      <c r="G217" s="232"/>
      <c r="H217" s="314"/>
      <c r="I217" s="314"/>
      <c r="J217" s="314"/>
      <c r="K217" s="314"/>
      <c r="L217" s="233"/>
      <c r="M217" s="234"/>
      <c r="N217" s="235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20"/>
      <c r="Z217" s="220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20"/>
      <c r="AL217" s="220"/>
      <c r="AM217" s="219"/>
      <c r="AN217" s="219"/>
      <c r="AO217" s="430"/>
      <c r="AP217" s="244"/>
      <c r="AQ217" s="245"/>
      <c r="AR217" s="243"/>
      <c r="AS217" s="243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7"/>
      <c r="BD217" s="242"/>
      <c r="BE217" s="248"/>
      <c r="BF217" s="249"/>
      <c r="BG217" s="221"/>
      <c r="BH217" s="221"/>
      <c r="BI217" s="221"/>
      <c r="BJ217" s="221"/>
      <c r="BK217" s="221"/>
      <c r="BL217" s="28"/>
      <c r="BM217" s="313"/>
      <c r="BN217" s="313"/>
      <c r="BO217" s="313"/>
      <c r="BP217" s="313"/>
      <c r="BQ217" s="313"/>
      <c r="BR217" s="313"/>
      <c r="BS217" s="313"/>
      <c r="BT217" s="313"/>
      <c r="BU217" s="313" t="str">
        <f t="shared" si="6"/>
        <v/>
      </c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  <c r="CS217" s="313"/>
      <c r="CT217" s="313"/>
      <c r="CU217" s="313"/>
      <c r="CV217" s="313"/>
      <c r="CW217" s="313"/>
      <c r="CX217" s="313"/>
      <c r="CY217" s="313"/>
      <c r="CZ217" s="313"/>
      <c r="DA217" s="313"/>
      <c r="DB217" s="313"/>
    </row>
    <row r="218" spans="1:106" s="218" customFormat="1" ht="31.5" customHeight="1" x14ac:dyDescent="0.35">
      <c r="A218" s="216"/>
      <c r="B218" s="217"/>
      <c r="C218" s="239"/>
      <c r="D218" s="217"/>
      <c r="E218" s="217"/>
      <c r="F218" s="217"/>
      <c r="G218" s="232"/>
      <c r="H218" s="314"/>
      <c r="I218" s="314"/>
      <c r="J218" s="314"/>
      <c r="K218" s="314"/>
      <c r="L218" s="233"/>
      <c r="M218" s="234"/>
      <c r="N218" s="235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20"/>
      <c r="Z218" s="220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20"/>
      <c r="AL218" s="220"/>
      <c r="AM218" s="219"/>
      <c r="AN218" s="219"/>
      <c r="AO218" s="430"/>
      <c r="AP218" s="244"/>
      <c r="AQ218" s="245"/>
      <c r="AR218" s="243"/>
      <c r="AS218" s="243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7"/>
      <c r="BD218" s="242"/>
      <c r="BE218" s="248"/>
      <c r="BF218" s="249"/>
      <c r="BG218" s="221"/>
      <c r="BH218" s="221"/>
      <c r="BI218" s="221"/>
      <c r="BJ218" s="221"/>
      <c r="BK218" s="221"/>
      <c r="BL218" s="28"/>
      <c r="BM218" s="313"/>
      <c r="BN218" s="313"/>
      <c r="BO218" s="313"/>
      <c r="BP218" s="313"/>
      <c r="BQ218" s="313"/>
      <c r="BR218" s="313"/>
      <c r="BS218" s="313"/>
      <c r="BT218" s="313"/>
      <c r="BU218" s="313" t="str">
        <f t="shared" si="6"/>
        <v/>
      </c>
      <c r="BV218" s="313"/>
      <c r="BW218" s="313"/>
      <c r="BX218" s="313"/>
      <c r="BY218" s="313"/>
      <c r="BZ218" s="313"/>
      <c r="CA218" s="313"/>
      <c r="CB218" s="313"/>
      <c r="CC218" s="313"/>
      <c r="CD218" s="313"/>
      <c r="CE218" s="313"/>
      <c r="CF218" s="313"/>
      <c r="CG218" s="313"/>
      <c r="CH218" s="313"/>
      <c r="CI218" s="313"/>
      <c r="CJ218" s="313"/>
      <c r="CK218" s="313"/>
      <c r="CL218" s="313"/>
      <c r="CM218" s="313"/>
      <c r="CN218" s="313"/>
      <c r="CO218" s="313"/>
      <c r="CP218" s="313"/>
      <c r="CQ218" s="313"/>
      <c r="CR218" s="313"/>
      <c r="CS218" s="313"/>
      <c r="CT218" s="313"/>
      <c r="CU218" s="313"/>
      <c r="CV218" s="313"/>
      <c r="CW218" s="313"/>
      <c r="CX218" s="313"/>
      <c r="CY218" s="313"/>
      <c r="CZ218" s="313"/>
      <c r="DA218" s="313"/>
      <c r="DB218" s="313"/>
    </row>
    <row r="219" spans="1:106" s="218" customFormat="1" ht="31.5" customHeight="1" x14ac:dyDescent="0.35">
      <c r="A219" s="216"/>
      <c r="B219" s="217"/>
      <c r="C219" s="239"/>
      <c r="D219" s="217"/>
      <c r="E219" s="217"/>
      <c r="F219" s="217"/>
      <c r="G219" s="232"/>
      <c r="H219" s="314"/>
      <c r="I219" s="314"/>
      <c r="J219" s="314"/>
      <c r="K219" s="314"/>
      <c r="L219" s="233"/>
      <c r="M219" s="234"/>
      <c r="N219" s="235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20"/>
      <c r="Z219" s="220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20"/>
      <c r="AL219" s="220"/>
      <c r="AM219" s="219"/>
      <c r="AN219" s="219"/>
      <c r="AO219" s="430"/>
      <c r="AP219" s="244"/>
      <c r="AQ219" s="245"/>
      <c r="AR219" s="243"/>
      <c r="AS219" s="243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7"/>
      <c r="BD219" s="242"/>
      <c r="BE219" s="248"/>
      <c r="BF219" s="249"/>
      <c r="BG219" s="221"/>
      <c r="BH219" s="221"/>
      <c r="BI219" s="221"/>
      <c r="BJ219" s="221"/>
      <c r="BK219" s="221"/>
      <c r="BL219" s="28"/>
      <c r="BM219" s="313"/>
      <c r="BN219" s="313"/>
      <c r="BO219" s="313"/>
      <c r="BP219" s="313"/>
      <c r="BQ219" s="313"/>
      <c r="BR219" s="313"/>
      <c r="BS219" s="313"/>
      <c r="BT219" s="313"/>
      <c r="BU219" s="313" t="str">
        <f t="shared" si="6"/>
        <v/>
      </c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</row>
    <row r="220" spans="1:106" s="218" customFormat="1" ht="31.5" customHeight="1" x14ac:dyDescent="0.35">
      <c r="A220" s="216"/>
      <c r="B220" s="217"/>
      <c r="C220" s="239"/>
      <c r="D220" s="217"/>
      <c r="E220" s="217"/>
      <c r="F220" s="217"/>
      <c r="G220" s="232"/>
      <c r="H220" s="314"/>
      <c r="I220" s="314"/>
      <c r="J220" s="314"/>
      <c r="K220" s="314"/>
      <c r="L220" s="233"/>
      <c r="M220" s="234"/>
      <c r="N220" s="235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20"/>
      <c r="Z220" s="220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20"/>
      <c r="AL220" s="220"/>
      <c r="AM220" s="219"/>
      <c r="AN220" s="219"/>
      <c r="AO220" s="430"/>
      <c r="AP220" s="244"/>
      <c r="AQ220" s="245"/>
      <c r="AR220" s="243"/>
      <c r="AS220" s="243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7"/>
      <c r="BD220" s="242"/>
      <c r="BE220" s="248"/>
      <c r="BF220" s="249"/>
      <c r="BG220" s="221"/>
      <c r="BH220" s="221"/>
      <c r="BI220" s="221"/>
      <c r="BJ220" s="221"/>
      <c r="BK220" s="221"/>
      <c r="BL220" s="28"/>
      <c r="BM220" s="313"/>
      <c r="BN220" s="313"/>
      <c r="BO220" s="313"/>
      <c r="BP220" s="313"/>
      <c r="BQ220" s="313"/>
      <c r="BR220" s="313"/>
      <c r="BS220" s="313"/>
      <c r="BT220" s="313"/>
      <c r="BU220" s="313" t="str">
        <f t="shared" si="6"/>
        <v/>
      </c>
      <c r="BV220" s="313"/>
      <c r="BW220" s="313"/>
      <c r="BX220" s="313"/>
      <c r="BY220" s="313"/>
      <c r="BZ220" s="313"/>
      <c r="CA220" s="313"/>
      <c r="CB220" s="313"/>
      <c r="CC220" s="313"/>
      <c r="CD220" s="313"/>
      <c r="CE220" s="313"/>
      <c r="CF220" s="313"/>
      <c r="CG220" s="313"/>
      <c r="CH220" s="313"/>
      <c r="CI220" s="313"/>
      <c r="CJ220" s="313"/>
      <c r="CK220" s="313"/>
      <c r="CL220" s="313"/>
      <c r="CM220" s="313"/>
      <c r="CN220" s="313"/>
      <c r="CO220" s="313"/>
      <c r="CP220" s="313"/>
      <c r="CQ220" s="313"/>
      <c r="CR220" s="313"/>
      <c r="CS220" s="313"/>
      <c r="CT220" s="313"/>
      <c r="CU220" s="313"/>
      <c r="CV220" s="313"/>
      <c r="CW220" s="313"/>
      <c r="CX220" s="313"/>
      <c r="CY220" s="313"/>
      <c r="CZ220" s="313"/>
      <c r="DA220" s="313"/>
      <c r="DB220" s="313"/>
    </row>
    <row r="221" spans="1:106" s="218" customFormat="1" ht="31.5" customHeight="1" x14ac:dyDescent="0.35">
      <c r="A221" s="216"/>
      <c r="B221" s="217"/>
      <c r="C221" s="239"/>
      <c r="D221" s="217"/>
      <c r="E221" s="217"/>
      <c r="F221" s="217"/>
      <c r="G221" s="232"/>
      <c r="H221" s="314"/>
      <c r="I221" s="314"/>
      <c r="J221" s="314"/>
      <c r="K221" s="314"/>
      <c r="L221" s="233"/>
      <c r="M221" s="234"/>
      <c r="N221" s="235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20"/>
      <c r="Z221" s="220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20"/>
      <c r="AL221" s="220"/>
      <c r="AM221" s="219"/>
      <c r="AN221" s="219"/>
      <c r="AO221" s="430"/>
      <c r="AP221" s="244"/>
      <c r="AQ221" s="245"/>
      <c r="AR221" s="243"/>
      <c r="AS221" s="243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7"/>
      <c r="BD221" s="242"/>
      <c r="BE221" s="248"/>
      <c r="BF221" s="249"/>
      <c r="BG221" s="221"/>
      <c r="BH221" s="221"/>
      <c r="BI221" s="221"/>
      <c r="BJ221" s="221"/>
      <c r="BK221" s="221"/>
      <c r="BL221" s="28"/>
      <c r="BM221" s="313"/>
      <c r="BN221" s="313"/>
      <c r="BO221" s="313"/>
      <c r="BP221" s="313"/>
      <c r="BQ221" s="313"/>
      <c r="BR221" s="313"/>
      <c r="BS221" s="313"/>
      <c r="BT221" s="313"/>
      <c r="BU221" s="313" t="str">
        <f t="shared" si="6"/>
        <v/>
      </c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  <c r="CS221" s="313"/>
      <c r="CT221" s="313"/>
      <c r="CU221" s="313"/>
      <c r="CV221" s="313"/>
      <c r="CW221" s="313"/>
      <c r="CX221" s="313"/>
      <c r="CY221" s="313"/>
      <c r="CZ221" s="313"/>
      <c r="DA221" s="313"/>
      <c r="DB221" s="313"/>
    </row>
    <row r="222" spans="1:106" s="218" customFormat="1" ht="31.5" customHeight="1" x14ac:dyDescent="0.35">
      <c r="A222" s="216"/>
      <c r="B222" s="217"/>
      <c r="C222" s="239"/>
      <c r="D222" s="217"/>
      <c r="E222" s="217"/>
      <c r="F222" s="217"/>
      <c r="G222" s="232"/>
      <c r="H222" s="314"/>
      <c r="I222" s="314"/>
      <c r="J222" s="314"/>
      <c r="K222" s="314"/>
      <c r="L222" s="233"/>
      <c r="M222" s="234"/>
      <c r="N222" s="235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20"/>
      <c r="Z222" s="220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20"/>
      <c r="AL222" s="220"/>
      <c r="AM222" s="219"/>
      <c r="AN222" s="219"/>
      <c r="AO222" s="430"/>
      <c r="AP222" s="244"/>
      <c r="AQ222" s="245"/>
      <c r="AR222" s="243"/>
      <c r="AS222" s="243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7"/>
      <c r="BD222" s="242"/>
      <c r="BE222" s="248"/>
      <c r="BF222" s="249"/>
      <c r="BG222" s="221"/>
      <c r="BH222" s="221"/>
      <c r="BI222" s="221"/>
      <c r="BJ222" s="221"/>
      <c r="BK222" s="221"/>
      <c r="BL222" s="28"/>
      <c r="BM222" s="313"/>
      <c r="BN222" s="313"/>
      <c r="BO222" s="313"/>
      <c r="BP222" s="313"/>
      <c r="BQ222" s="313"/>
      <c r="BR222" s="313"/>
      <c r="BS222" s="313"/>
      <c r="BT222" s="313"/>
      <c r="BU222" s="313" t="str">
        <f t="shared" si="6"/>
        <v/>
      </c>
      <c r="BV222" s="313"/>
      <c r="BW222" s="313"/>
      <c r="BX222" s="313"/>
      <c r="BY222" s="313"/>
      <c r="BZ222" s="313"/>
      <c r="CA222" s="313"/>
      <c r="CB222" s="313"/>
      <c r="CC222" s="313"/>
      <c r="CD222" s="313"/>
      <c r="CE222" s="313"/>
      <c r="CF222" s="313"/>
      <c r="CG222" s="313"/>
      <c r="CH222" s="313"/>
      <c r="CI222" s="313"/>
      <c r="CJ222" s="313"/>
      <c r="CK222" s="313"/>
      <c r="CL222" s="313"/>
      <c r="CM222" s="313"/>
      <c r="CN222" s="313"/>
      <c r="CO222" s="313"/>
      <c r="CP222" s="313"/>
      <c r="CQ222" s="313"/>
      <c r="CR222" s="313"/>
      <c r="CS222" s="313"/>
      <c r="CT222" s="313"/>
      <c r="CU222" s="313"/>
      <c r="CV222" s="313"/>
      <c r="CW222" s="313"/>
      <c r="CX222" s="313"/>
      <c r="CY222" s="313"/>
      <c r="CZ222" s="313"/>
      <c r="DA222" s="313"/>
      <c r="DB222" s="313"/>
    </row>
    <row r="223" spans="1:106" s="218" customFormat="1" ht="31.5" customHeight="1" x14ac:dyDescent="0.35">
      <c r="A223" s="216"/>
      <c r="B223" s="217"/>
      <c r="C223" s="239"/>
      <c r="D223" s="217"/>
      <c r="E223" s="217"/>
      <c r="F223" s="217"/>
      <c r="G223" s="232"/>
      <c r="H223" s="314"/>
      <c r="I223" s="314"/>
      <c r="J223" s="314"/>
      <c r="K223" s="314"/>
      <c r="L223" s="233"/>
      <c r="M223" s="234"/>
      <c r="N223" s="235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20"/>
      <c r="Z223" s="220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20"/>
      <c r="AL223" s="220"/>
      <c r="AM223" s="219"/>
      <c r="AN223" s="219"/>
      <c r="AO223" s="430"/>
      <c r="AP223" s="244"/>
      <c r="AQ223" s="245"/>
      <c r="AR223" s="243"/>
      <c r="AS223" s="243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7"/>
      <c r="BD223" s="242"/>
      <c r="BE223" s="248"/>
      <c r="BF223" s="249"/>
      <c r="BG223" s="221"/>
      <c r="BH223" s="221"/>
      <c r="BI223" s="221"/>
      <c r="BJ223" s="221"/>
      <c r="BK223" s="221"/>
      <c r="BL223" s="28"/>
      <c r="BM223" s="313"/>
      <c r="BN223" s="313"/>
      <c r="BO223" s="313"/>
      <c r="BP223" s="313"/>
      <c r="BQ223" s="313"/>
      <c r="BR223" s="313"/>
      <c r="BS223" s="313"/>
      <c r="BT223" s="313"/>
      <c r="BU223" s="313" t="str">
        <f t="shared" si="6"/>
        <v/>
      </c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  <c r="CS223" s="313"/>
      <c r="CT223" s="313"/>
      <c r="CU223" s="313"/>
      <c r="CV223" s="313"/>
      <c r="CW223" s="313"/>
      <c r="CX223" s="313"/>
      <c r="CY223" s="313"/>
      <c r="CZ223" s="313"/>
      <c r="DA223" s="313"/>
      <c r="DB223" s="313"/>
    </row>
    <row r="224" spans="1:106" s="218" customFormat="1" ht="31.5" customHeight="1" x14ac:dyDescent="0.35">
      <c r="A224" s="216"/>
      <c r="B224" s="217"/>
      <c r="C224" s="239"/>
      <c r="D224" s="217"/>
      <c r="E224" s="217"/>
      <c r="F224" s="217"/>
      <c r="G224" s="232"/>
      <c r="H224" s="314"/>
      <c r="I224" s="314"/>
      <c r="J224" s="314"/>
      <c r="K224" s="314"/>
      <c r="L224" s="233"/>
      <c r="M224" s="234"/>
      <c r="N224" s="235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20"/>
      <c r="Z224" s="220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20"/>
      <c r="AL224" s="220"/>
      <c r="AM224" s="219"/>
      <c r="AN224" s="219"/>
      <c r="AO224" s="430"/>
      <c r="AP224" s="244"/>
      <c r="AQ224" s="245"/>
      <c r="AR224" s="243"/>
      <c r="AS224" s="243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7"/>
      <c r="BD224" s="242"/>
      <c r="BE224" s="248"/>
      <c r="BF224" s="249"/>
      <c r="BG224" s="221"/>
      <c r="BH224" s="221"/>
      <c r="BI224" s="221"/>
      <c r="BJ224" s="221"/>
      <c r="BK224" s="221"/>
      <c r="BL224" s="28"/>
      <c r="BM224" s="313"/>
      <c r="BN224" s="313"/>
      <c r="BO224" s="313"/>
      <c r="BP224" s="313"/>
      <c r="BQ224" s="313"/>
      <c r="BR224" s="313"/>
      <c r="BS224" s="313"/>
      <c r="BT224" s="313"/>
      <c r="BU224" s="313" t="str">
        <f t="shared" si="6"/>
        <v/>
      </c>
      <c r="BV224" s="313"/>
      <c r="BW224" s="313"/>
      <c r="BX224" s="313"/>
      <c r="BY224" s="313"/>
      <c r="BZ224" s="313"/>
      <c r="CA224" s="313"/>
      <c r="CB224" s="313"/>
      <c r="CC224" s="313"/>
      <c r="CD224" s="313"/>
      <c r="CE224" s="313"/>
      <c r="CF224" s="313"/>
      <c r="CG224" s="313"/>
      <c r="CH224" s="313"/>
      <c r="CI224" s="313"/>
      <c r="CJ224" s="313"/>
      <c r="CK224" s="313"/>
      <c r="CL224" s="313"/>
      <c r="CM224" s="313"/>
      <c r="CN224" s="313"/>
      <c r="CO224" s="313"/>
      <c r="CP224" s="313"/>
      <c r="CQ224" s="313"/>
      <c r="CR224" s="313"/>
      <c r="CS224" s="313"/>
      <c r="CT224" s="313"/>
      <c r="CU224" s="313"/>
      <c r="CV224" s="313"/>
      <c r="CW224" s="313"/>
      <c r="CX224" s="313"/>
      <c r="CY224" s="313"/>
      <c r="CZ224" s="313"/>
      <c r="DA224" s="313"/>
      <c r="DB224" s="313"/>
    </row>
    <row r="225" spans="1:106" s="218" customFormat="1" ht="31.5" customHeight="1" x14ac:dyDescent="0.35">
      <c r="A225" s="216"/>
      <c r="B225" s="217"/>
      <c r="C225" s="239"/>
      <c r="D225" s="217"/>
      <c r="E225" s="217"/>
      <c r="F225" s="217"/>
      <c r="G225" s="232"/>
      <c r="H225" s="314"/>
      <c r="I225" s="314"/>
      <c r="J225" s="314"/>
      <c r="K225" s="314"/>
      <c r="L225" s="233"/>
      <c r="M225" s="234"/>
      <c r="N225" s="235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20"/>
      <c r="Z225" s="220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20"/>
      <c r="AL225" s="220"/>
      <c r="AM225" s="219"/>
      <c r="AN225" s="219"/>
      <c r="AO225" s="430"/>
      <c r="AP225" s="244"/>
      <c r="AQ225" s="245"/>
      <c r="AR225" s="243"/>
      <c r="AS225" s="243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7"/>
      <c r="BD225" s="242"/>
      <c r="BE225" s="248"/>
      <c r="BF225" s="249"/>
      <c r="BG225" s="221"/>
      <c r="BH225" s="221"/>
      <c r="BI225" s="221"/>
      <c r="BJ225" s="221"/>
      <c r="BK225" s="221"/>
      <c r="BL225" s="28"/>
      <c r="BM225" s="313"/>
      <c r="BN225" s="313"/>
      <c r="BO225" s="313"/>
      <c r="BP225" s="313"/>
      <c r="BQ225" s="313"/>
      <c r="BR225" s="313"/>
      <c r="BS225" s="313"/>
      <c r="BT225" s="313"/>
      <c r="BU225" s="313" t="str">
        <f t="shared" si="6"/>
        <v/>
      </c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  <c r="CS225" s="313"/>
      <c r="CT225" s="313"/>
      <c r="CU225" s="313"/>
      <c r="CV225" s="313"/>
      <c r="CW225" s="313"/>
      <c r="CX225" s="313"/>
      <c r="CY225" s="313"/>
      <c r="CZ225" s="313"/>
      <c r="DA225" s="313"/>
      <c r="DB225" s="313"/>
    </row>
    <row r="226" spans="1:106" s="218" customFormat="1" ht="31.5" customHeight="1" x14ac:dyDescent="0.35">
      <c r="A226" s="216"/>
      <c r="B226" s="217"/>
      <c r="C226" s="239"/>
      <c r="D226" s="217"/>
      <c r="E226" s="217"/>
      <c r="F226" s="217"/>
      <c r="G226" s="232"/>
      <c r="H226" s="314"/>
      <c r="I226" s="314"/>
      <c r="J226" s="314"/>
      <c r="K226" s="314"/>
      <c r="L226" s="233"/>
      <c r="M226" s="234"/>
      <c r="N226" s="235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20"/>
      <c r="Z226" s="220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20"/>
      <c r="AL226" s="220"/>
      <c r="AM226" s="219"/>
      <c r="AN226" s="219"/>
      <c r="AO226" s="430"/>
      <c r="AP226" s="244"/>
      <c r="AQ226" s="245"/>
      <c r="AR226" s="243"/>
      <c r="AS226" s="243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7"/>
      <c r="BD226" s="242"/>
      <c r="BE226" s="248"/>
      <c r="BF226" s="249"/>
      <c r="BG226" s="221"/>
      <c r="BH226" s="221"/>
      <c r="BI226" s="221"/>
      <c r="BJ226" s="221"/>
      <c r="BK226" s="221"/>
      <c r="BL226" s="28"/>
      <c r="BM226" s="313"/>
      <c r="BN226" s="313"/>
      <c r="BO226" s="313"/>
      <c r="BP226" s="313"/>
      <c r="BQ226" s="313"/>
      <c r="BR226" s="313"/>
      <c r="BS226" s="313"/>
      <c r="BT226" s="313"/>
      <c r="BU226" s="313" t="str">
        <f t="shared" si="6"/>
        <v/>
      </c>
      <c r="BV226" s="313"/>
      <c r="BW226" s="313"/>
      <c r="BX226" s="313"/>
      <c r="BY226" s="313"/>
      <c r="BZ226" s="313"/>
      <c r="CA226" s="313"/>
      <c r="CB226" s="313"/>
      <c r="CC226" s="313"/>
      <c r="CD226" s="313"/>
      <c r="CE226" s="313"/>
      <c r="CF226" s="313"/>
      <c r="CG226" s="313"/>
      <c r="CH226" s="313"/>
      <c r="CI226" s="313"/>
      <c r="CJ226" s="313"/>
      <c r="CK226" s="313"/>
      <c r="CL226" s="313"/>
      <c r="CM226" s="313"/>
      <c r="CN226" s="313"/>
      <c r="CO226" s="313"/>
      <c r="CP226" s="313"/>
      <c r="CQ226" s="313"/>
      <c r="CR226" s="313"/>
      <c r="CS226" s="313"/>
      <c r="CT226" s="313"/>
      <c r="CU226" s="313"/>
      <c r="CV226" s="313"/>
      <c r="CW226" s="313"/>
      <c r="CX226" s="313"/>
      <c r="CY226" s="313"/>
      <c r="CZ226" s="313"/>
      <c r="DA226" s="313"/>
      <c r="DB226" s="313"/>
    </row>
    <row r="227" spans="1:106" s="218" customFormat="1" ht="31.5" customHeight="1" x14ac:dyDescent="0.35">
      <c r="A227" s="216"/>
      <c r="B227" s="217"/>
      <c r="C227" s="239"/>
      <c r="D227" s="217"/>
      <c r="E227" s="217"/>
      <c r="F227" s="217"/>
      <c r="G227" s="232"/>
      <c r="H227" s="314"/>
      <c r="I227" s="314"/>
      <c r="J227" s="314"/>
      <c r="K227" s="314"/>
      <c r="L227" s="233"/>
      <c r="M227" s="234"/>
      <c r="N227" s="235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20"/>
      <c r="Z227" s="220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20"/>
      <c r="AL227" s="220"/>
      <c r="AM227" s="219"/>
      <c r="AN227" s="219"/>
      <c r="AO227" s="430"/>
      <c r="AP227" s="244"/>
      <c r="AQ227" s="245"/>
      <c r="AR227" s="243"/>
      <c r="AS227" s="243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7"/>
      <c r="BD227" s="242"/>
      <c r="BE227" s="248"/>
      <c r="BF227" s="249"/>
      <c r="BG227" s="221"/>
      <c r="BH227" s="221"/>
      <c r="BI227" s="221"/>
      <c r="BJ227" s="221"/>
      <c r="BK227" s="221"/>
      <c r="BL227" s="28"/>
      <c r="BM227" s="313"/>
      <c r="BN227" s="313"/>
      <c r="BO227" s="313"/>
      <c r="BP227" s="313"/>
      <c r="BQ227" s="313"/>
      <c r="BR227" s="313"/>
      <c r="BS227" s="313"/>
      <c r="BT227" s="313"/>
      <c r="BU227" s="313" t="str">
        <f t="shared" si="6"/>
        <v/>
      </c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  <c r="CS227" s="313"/>
      <c r="CT227" s="313"/>
      <c r="CU227" s="313"/>
      <c r="CV227" s="313"/>
      <c r="CW227" s="313"/>
      <c r="CX227" s="313"/>
      <c r="CY227" s="313"/>
      <c r="CZ227" s="313"/>
      <c r="DA227" s="313"/>
      <c r="DB227" s="313"/>
    </row>
    <row r="228" spans="1:106" s="218" customFormat="1" ht="31.5" customHeight="1" x14ac:dyDescent="0.35">
      <c r="A228" s="216"/>
      <c r="B228" s="217"/>
      <c r="C228" s="239"/>
      <c r="D228" s="217"/>
      <c r="E228" s="217"/>
      <c r="F228" s="217"/>
      <c r="G228" s="232"/>
      <c r="H228" s="314"/>
      <c r="I228" s="314"/>
      <c r="J228" s="314"/>
      <c r="K228" s="314"/>
      <c r="L228" s="233"/>
      <c r="M228" s="234"/>
      <c r="N228" s="235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20"/>
      <c r="Z228" s="220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20"/>
      <c r="AL228" s="220"/>
      <c r="AM228" s="219"/>
      <c r="AN228" s="219"/>
      <c r="AO228" s="430"/>
      <c r="AP228" s="244"/>
      <c r="AQ228" s="245"/>
      <c r="AR228" s="243"/>
      <c r="AS228" s="243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7"/>
      <c r="BD228" s="242"/>
      <c r="BE228" s="248"/>
      <c r="BF228" s="249"/>
      <c r="BG228" s="221"/>
      <c r="BH228" s="221"/>
      <c r="BI228" s="221"/>
      <c r="BJ228" s="221"/>
      <c r="BK228" s="221"/>
      <c r="BL228" s="28"/>
      <c r="BM228" s="313"/>
      <c r="BN228" s="313"/>
      <c r="BO228" s="313"/>
      <c r="BP228" s="313"/>
      <c r="BQ228" s="313"/>
      <c r="BR228" s="313"/>
      <c r="BS228" s="313"/>
      <c r="BT228" s="313"/>
      <c r="BU228" s="313" t="str">
        <f t="shared" si="6"/>
        <v/>
      </c>
      <c r="BV228" s="313"/>
      <c r="BW228" s="313"/>
      <c r="BX228" s="313"/>
      <c r="BY228" s="313"/>
      <c r="BZ228" s="313"/>
      <c r="CA228" s="313"/>
      <c r="CB228" s="313"/>
      <c r="CC228" s="313"/>
      <c r="CD228" s="313"/>
      <c r="CE228" s="313"/>
      <c r="CF228" s="313"/>
      <c r="CG228" s="313"/>
      <c r="CH228" s="313"/>
      <c r="CI228" s="313"/>
      <c r="CJ228" s="313"/>
      <c r="CK228" s="313"/>
      <c r="CL228" s="313"/>
      <c r="CM228" s="313"/>
      <c r="CN228" s="313"/>
      <c r="CO228" s="313"/>
      <c r="CP228" s="313"/>
      <c r="CQ228" s="313"/>
      <c r="CR228" s="313"/>
      <c r="CS228" s="313"/>
      <c r="CT228" s="313"/>
      <c r="CU228" s="313"/>
      <c r="CV228" s="313"/>
      <c r="CW228" s="313"/>
      <c r="CX228" s="313"/>
      <c r="CY228" s="313"/>
      <c r="CZ228" s="313"/>
      <c r="DA228" s="313"/>
      <c r="DB228" s="313"/>
    </row>
    <row r="229" spans="1:106" s="218" customFormat="1" ht="31.5" customHeight="1" x14ac:dyDescent="0.35">
      <c r="A229" s="216"/>
      <c r="B229" s="217"/>
      <c r="C229" s="239"/>
      <c r="D229" s="217"/>
      <c r="E229" s="217"/>
      <c r="F229" s="217"/>
      <c r="G229" s="232"/>
      <c r="H229" s="314"/>
      <c r="I229" s="314"/>
      <c r="J229" s="314"/>
      <c r="K229" s="314"/>
      <c r="L229" s="233"/>
      <c r="M229" s="234"/>
      <c r="N229" s="235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20"/>
      <c r="Z229" s="220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20"/>
      <c r="AL229" s="220"/>
      <c r="AM229" s="219"/>
      <c r="AN229" s="219"/>
      <c r="AO229" s="430"/>
      <c r="AP229" s="244"/>
      <c r="AQ229" s="245"/>
      <c r="AR229" s="243"/>
      <c r="AS229" s="243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7"/>
      <c r="BD229" s="242"/>
      <c r="BE229" s="248"/>
      <c r="BF229" s="249"/>
      <c r="BG229" s="221"/>
      <c r="BH229" s="221"/>
      <c r="BI229" s="221"/>
      <c r="BJ229" s="221"/>
      <c r="BK229" s="221"/>
      <c r="BL229" s="28"/>
      <c r="BM229" s="313"/>
      <c r="BN229" s="313"/>
      <c r="BO229" s="313"/>
      <c r="BP229" s="313"/>
      <c r="BQ229" s="313"/>
      <c r="BR229" s="313"/>
      <c r="BS229" s="313"/>
      <c r="BT229" s="313"/>
      <c r="BU229" s="313" t="str">
        <f t="shared" si="6"/>
        <v/>
      </c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  <c r="CS229" s="313"/>
      <c r="CT229" s="313"/>
      <c r="CU229" s="313"/>
      <c r="CV229" s="313"/>
      <c r="CW229" s="313"/>
      <c r="CX229" s="313"/>
      <c r="CY229" s="313"/>
      <c r="CZ229" s="313"/>
      <c r="DA229" s="313"/>
      <c r="DB229" s="313"/>
    </row>
    <row r="230" spans="1:106" s="218" customFormat="1" ht="31.5" customHeight="1" x14ac:dyDescent="0.35">
      <c r="A230" s="216"/>
      <c r="B230" s="217"/>
      <c r="C230" s="239"/>
      <c r="D230" s="217"/>
      <c r="E230" s="217"/>
      <c r="F230" s="217"/>
      <c r="G230" s="232"/>
      <c r="H230" s="314"/>
      <c r="I230" s="314"/>
      <c r="J230" s="314"/>
      <c r="K230" s="314"/>
      <c r="L230" s="233"/>
      <c r="M230" s="234"/>
      <c r="N230" s="235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20"/>
      <c r="Z230" s="220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20"/>
      <c r="AL230" s="220"/>
      <c r="AM230" s="219"/>
      <c r="AN230" s="219"/>
      <c r="AO230" s="430"/>
      <c r="AP230" s="244"/>
      <c r="AQ230" s="245"/>
      <c r="AR230" s="243"/>
      <c r="AS230" s="243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7"/>
      <c r="BD230" s="242"/>
      <c r="BE230" s="248"/>
      <c r="BF230" s="249"/>
      <c r="BG230" s="221"/>
      <c r="BH230" s="221"/>
      <c r="BI230" s="221"/>
      <c r="BJ230" s="221"/>
      <c r="BK230" s="221"/>
      <c r="BL230" s="28"/>
      <c r="BM230" s="313"/>
      <c r="BN230" s="313"/>
      <c r="BO230" s="313"/>
      <c r="BP230" s="313"/>
      <c r="BQ230" s="313"/>
      <c r="BR230" s="313"/>
      <c r="BS230" s="313"/>
      <c r="BT230" s="313"/>
      <c r="BU230" s="313" t="str">
        <f t="shared" si="6"/>
        <v/>
      </c>
      <c r="BV230" s="313"/>
      <c r="BW230" s="313"/>
      <c r="BX230" s="313"/>
      <c r="BY230" s="313"/>
      <c r="BZ230" s="313"/>
      <c r="CA230" s="313"/>
      <c r="CB230" s="313"/>
      <c r="CC230" s="313"/>
      <c r="CD230" s="313"/>
      <c r="CE230" s="313"/>
      <c r="CF230" s="313"/>
      <c r="CG230" s="313"/>
      <c r="CH230" s="313"/>
      <c r="CI230" s="313"/>
      <c r="CJ230" s="313"/>
      <c r="CK230" s="313"/>
      <c r="CL230" s="313"/>
      <c r="CM230" s="313"/>
      <c r="CN230" s="313"/>
      <c r="CO230" s="313"/>
      <c r="CP230" s="313"/>
      <c r="CQ230" s="313"/>
      <c r="CR230" s="313"/>
      <c r="CS230" s="313"/>
      <c r="CT230" s="313"/>
      <c r="CU230" s="313"/>
      <c r="CV230" s="313"/>
      <c r="CW230" s="313"/>
      <c r="CX230" s="313"/>
      <c r="CY230" s="313"/>
      <c r="CZ230" s="313"/>
      <c r="DA230" s="313"/>
      <c r="DB230" s="313"/>
    </row>
    <row r="231" spans="1:106" s="218" customFormat="1" ht="31.5" customHeight="1" x14ac:dyDescent="0.35">
      <c r="A231" s="216"/>
      <c r="B231" s="217"/>
      <c r="C231" s="239"/>
      <c r="D231" s="217"/>
      <c r="E231" s="217"/>
      <c r="F231" s="217"/>
      <c r="G231" s="232"/>
      <c r="H231" s="314"/>
      <c r="I231" s="314"/>
      <c r="J231" s="314"/>
      <c r="K231" s="314"/>
      <c r="L231" s="233"/>
      <c r="M231" s="234"/>
      <c r="N231" s="235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20"/>
      <c r="Z231" s="220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20"/>
      <c r="AL231" s="220"/>
      <c r="AM231" s="219"/>
      <c r="AN231" s="219"/>
      <c r="AO231" s="430"/>
      <c r="AP231" s="244"/>
      <c r="AQ231" s="245"/>
      <c r="AR231" s="243"/>
      <c r="AS231" s="243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7"/>
      <c r="BD231" s="242"/>
      <c r="BE231" s="248"/>
      <c r="BF231" s="249"/>
      <c r="BG231" s="221"/>
      <c r="BH231" s="221"/>
      <c r="BI231" s="221"/>
      <c r="BJ231" s="221"/>
      <c r="BK231" s="221"/>
      <c r="BL231" s="28"/>
      <c r="BM231" s="313"/>
      <c r="BN231" s="313"/>
      <c r="BO231" s="313"/>
      <c r="BP231" s="313"/>
      <c r="BQ231" s="313"/>
      <c r="BR231" s="313"/>
      <c r="BS231" s="313"/>
      <c r="BT231" s="313"/>
      <c r="BU231" s="313" t="str">
        <f t="shared" si="6"/>
        <v/>
      </c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  <c r="CS231" s="313"/>
      <c r="CT231" s="313"/>
      <c r="CU231" s="313"/>
      <c r="CV231" s="313"/>
      <c r="CW231" s="313"/>
      <c r="CX231" s="313"/>
      <c r="CY231" s="313"/>
      <c r="CZ231" s="313"/>
      <c r="DA231" s="313"/>
      <c r="DB231" s="313"/>
    </row>
    <row r="232" spans="1:106" s="218" customFormat="1" ht="31.5" customHeight="1" x14ac:dyDescent="0.35">
      <c r="A232" s="216"/>
      <c r="B232" s="217"/>
      <c r="C232" s="239"/>
      <c r="D232" s="217"/>
      <c r="E232" s="217"/>
      <c r="F232" s="217"/>
      <c r="G232" s="232"/>
      <c r="H232" s="314"/>
      <c r="I232" s="314"/>
      <c r="J232" s="314"/>
      <c r="K232" s="314"/>
      <c r="L232" s="233"/>
      <c r="M232" s="234"/>
      <c r="N232" s="235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20"/>
      <c r="Z232" s="220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20"/>
      <c r="AL232" s="220"/>
      <c r="AM232" s="219"/>
      <c r="AN232" s="219"/>
      <c r="AO232" s="430"/>
      <c r="AP232" s="244"/>
      <c r="AQ232" s="245"/>
      <c r="AR232" s="243"/>
      <c r="AS232" s="243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7"/>
      <c r="BD232" s="242"/>
      <c r="BE232" s="248"/>
      <c r="BF232" s="249"/>
      <c r="BG232" s="221"/>
      <c r="BH232" s="221"/>
      <c r="BI232" s="221"/>
      <c r="BJ232" s="221"/>
      <c r="BK232" s="221"/>
      <c r="BL232" s="28"/>
      <c r="BM232" s="313"/>
      <c r="BN232" s="313"/>
      <c r="BO232" s="313"/>
      <c r="BP232" s="313"/>
      <c r="BQ232" s="313"/>
      <c r="BR232" s="313"/>
      <c r="BS232" s="313"/>
      <c r="BT232" s="313"/>
      <c r="BU232" s="313" t="str">
        <f t="shared" si="6"/>
        <v/>
      </c>
      <c r="BV232" s="313"/>
      <c r="BW232" s="313"/>
      <c r="BX232" s="313"/>
      <c r="BY232" s="313"/>
      <c r="BZ232" s="313"/>
      <c r="CA232" s="313"/>
      <c r="CB232" s="313"/>
      <c r="CC232" s="313"/>
      <c r="CD232" s="313"/>
      <c r="CE232" s="313"/>
      <c r="CF232" s="313"/>
      <c r="CG232" s="313"/>
      <c r="CH232" s="313"/>
      <c r="CI232" s="313"/>
      <c r="CJ232" s="313"/>
      <c r="CK232" s="313"/>
      <c r="CL232" s="313"/>
      <c r="CM232" s="313"/>
      <c r="CN232" s="313"/>
      <c r="CO232" s="313"/>
      <c r="CP232" s="313"/>
      <c r="CQ232" s="313"/>
      <c r="CR232" s="313"/>
      <c r="CS232" s="313"/>
      <c r="CT232" s="313"/>
      <c r="CU232" s="313"/>
      <c r="CV232" s="313"/>
      <c r="CW232" s="313"/>
      <c r="CX232" s="313"/>
      <c r="CY232" s="313"/>
      <c r="CZ232" s="313"/>
      <c r="DA232" s="313"/>
      <c r="DB232" s="313"/>
    </row>
    <row r="233" spans="1:106" s="218" customFormat="1" ht="31.5" customHeight="1" x14ac:dyDescent="0.35">
      <c r="A233" s="216"/>
      <c r="B233" s="217"/>
      <c r="C233" s="239"/>
      <c r="D233" s="217"/>
      <c r="E233" s="217"/>
      <c r="F233" s="217"/>
      <c r="G233" s="232"/>
      <c r="H233" s="314"/>
      <c r="I233" s="314"/>
      <c r="J233" s="314"/>
      <c r="K233" s="314"/>
      <c r="L233" s="233"/>
      <c r="M233" s="234"/>
      <c r="N233" s="235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20"/>
      <c r="Z233" s="220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20"/>
      <c r="AL233" s="220"/>
      <c r="AM233" s="219"/>
      <c r="AN233" s="219"/>
      <c r="AO233" s="430"/>
      <c r="AP233" s="244"/>
      <c r="AQ233" s="245"/>
      <c r="AR233" s="243"/>
      <c r="AS233" s="243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7"/>
      <c r="BD233" s="242"/>
      <c r="BE233" s="248"/>
      <c r="BF233" s="249"/>
      <c r="BG233" s="221"/>
      <c r="BH233" s="221"/>
      <c r="BI233" s="221"/>
      <c r="BJ233" s="221"/>
      <c r="BK233" s="221"/>
      <c r="BL233" s="28"/>
      <c r="BM233" s="313"/>
      <c r="BN233" s="313"/>
      <c r="BO233" s="313"/>
      <c r="BP233" s="313"/>
      <c r="BQ233" s="313"/>
      <c r="BR233" s="313"/>
      <c r="BS233" s="313"/>
      <c r="BT233" s="313"/>
      <c r="BU233" s="313" t="str">
        <f t="shared" si="6"/>
        <v/>
      </c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  <c r="CS233" s="313"/>
      <c r="CT233" s="313"/>
      <c r="CU233" s="313"/>
      <c r="CV233" s="313"/>
      <c r="CW233" s="313"/>
      <c r="CX233" s="313"/>
      <c r="CY233" s="313"/>
      <c r="CZ233" s="313"/>
      <c r="DA233" s="313"/>
      <c r="DB233" s="313"/>
    </row>
    <row r="234" spans="1:106" s="218" customFormat="1" ht="31.5" customHeight="1" x14ac:dyDescent="0.35">
      <c r="A234" s="216"/>
      <c r="B234" s="217"/>
      <c r="C234" s="239"/>
      <c r="D234" s="217"/>
      <c r="E234" s="217"/>
      <c r="F234" s="217"/>
      <c r="G234" s="232"/>
      <c r="H234" s="314"/>
      <c r="I234" s="314"/>
      <c r="J234" s="314"/>
      <c r="K234" s="314"/>
      <c r="L234" s="233"/>
      <c r="M234" s="234"/>
      <c r="N234" s="235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20"/>
      <c r="Z234" s="220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20"/>
      <c r="AL234" s="220"/>
      <c r="AM234" s="219"/>
      <c r="AN234" s="219"/>
      <c r="AO234" s="430"/>
      <c r="AP234" s="244"/>
      <c r="AQ234" s="245"/>
      <c r="AR234" s="243"/>
      <c r="AS234" s="243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7"/>
      <c r="BD234" s="242"/>
      <c r="BE234" s="248"/>
      <c r="BF234" s="249"/>
      <c r="BG234" s="221"/>
      <c r="BH234" s="221"/>
      <c r="BI234" s="221"/>
      <c r="BJ234" s="221"/>
      <c r="BK234" s="221"/>
      <c r="BL234" s="28"/>
      <c r="BM234" s="313"/>
      <c r="BN234" s="313"/>
      <c r="BO234" s="313"/>
      <c r="BP234" s="313"/>
      <c r="BQ234" s="313"/>
      <c r="BR234" s="313"/>
      <c r="BS234" s="313"/>
      <c r="BT234" s="313"/>
      <c r="BU234" s="313" t="str">
        <f t="shared" si="6"/>
        <v/>
      </c>
      <c r="BV234" s="313"/>
      <c r="BW234" s="313"/>
      <c r="BX234" s="313"/>
      <c r="BY234" s="313"/>
      <c r="BZ234" s="313"/>
      <c r="CA234" s="313"/>
      <c r="CB234" s="313"/>
      <c r="CC234" s="313"/>
      <c r="CD234" s="313"/>
      <c r="CE234" s="313"/>
      <c r="CF234" s="313"/>
      <c r="CG234" s="313"/>
      <c r="CH234" s="313"/>
      <c r="CI234" s="313"/>
      <c r="CJ234" s="313"/>
      <c r="CK234" s="313"/>
      <c r="CL234" s="313"/>
      <c r="CM234" s="313"/>
      <c r="CN234" s="313"/>
      <c r="CO234" s="313"/>
      <c r="CP234" s="313"/>
      <c r="CQ234" s="313"/>
      <c r="CR234" s="313"/>
      <c r="CS234" s="313"/>
      <c r="CT234" s="313"/>
      <c r="CU234" s="313"/>
      <c r="CV234" s="313"/>
      <c r="CW234" s="313"/>
      <c r="CX234" s="313"/>
      <c r="CY234" s="313"/>
      <c r="CZ234" s="313"/>
      <c r="DA234" s="313"/>
      <c r="DB234" s="313"/>
    </row>
    <row r="235" spans="1:106" s="218" customFormat="1" ht="31.5" customHeight="1" x14ac:dyDescent="0.35">
      <c r="A235" s="216"/>
      <c r="B235" s="217"/>
      <c r="C235" s="239"/>
      <c r="D235" s="217"/>
      <c r="E235" s="217"/>
      <c r="F235" s="217"/>
      <c r="G235" s="232"/>
      <c r="H235" s="314"/>
      <c r="I235" s="314"/>
      <c r="J235" s="314"/>
      <c r="K235" s="314"/>
      <c r="L235" s="233"/>
      <c r="M235" s="234"/>
      <c r="N235" s="235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20"/>
      <c r="Z235" s="220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20"/>
      <c r="AL235" s="220"/>
      <c r="AM235" s="219"/>
      <c r="AN235" s="219"/>
      <c r="AO235" s="430"/>
      <c r="AP235" s="244"/>
      <c r="AQ235" s="245"/>
      <c r="AR235" s="243"/>
      <c r="AS235" s="243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7"/>
      <c r="BD235" s="242"/>
      <c r="BE235" s="248"/>
      <c r="BF235" s="249"/>
      <c r="BG235" s="221"/>
      <c r="BH235" s="221"/>
      <c r="BI235" s="221"/>
      <c r="BJ235" s="221"/>
      <c r="BK235" s="221"/>
      <c r="BL235" s="28"/>
      <c r="BM235" s="313"/>
      <c r="BN235" s="313"/>
      <c r="BO235" s="313"/>
      <c r="BP235" s="313"/>
      <c r="BQ235" s="313"/>
      <c r="BR235" s="313"/>
      <c r="BS235" s="313"/>
      <c r="BT235" s="313"/>
      <c r="BU235" s="313" t="str">
        <f t="shared" si="6"/>
        <v/>
      </c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  <c r="CS235" s="313"/>
      <c r="CT235" s="313"/>
      <c r="CU235" s="313"/>
      <c r="CV235" s="313"/>
      <c r="CW235" s="313"/>
      <c r="CX235" s="313"/>
      <c r="CY235" s="313"/>
      <c r="CZ235" s="313"/>
      <c r="DA235" s="313"/>
      <c r="DB235" s="313"/>
    </row>
    <row r="236" spans="1:106" s="218" customFormat="1" ht="31.5" customHeight="1" x14ac:dyDescent="0.35">
      <c r="A236" s="216"/>
      <c r="B236" s="217"/>
      <c r="C236" s="239"/>
      <c r="D236" s="217"/>
      <c r="E236" s="217"/>
      <c r="F236" s="217"/>
      <c r="G236" s="232"/>
      <c r="H236" s="314"/>
      <c r="I236" s="314"/>
      <c r="J236" s="314"/>
      <c r="K236" s="314"/>
      <c r="L236" s="233"/>
      <c r="M236" s="234"/>
      <c r="N236" s="235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20"/>
      <c r="Z236" s="220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20"/>
      <c r="AL236" s="220"/>
      <c r="AM236" s="219"/>
      <c r="AN236" s="219"/>
      <c r="AO236" s="430"/>
      <c r="AP236" s="244"/>
      <c r="AQ236" s="245"/>
      <c r="AR236" s="243"/>
      <c r="AS236" s="243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7"/>
      <c r="BD236" s="242"/>
      <c r="BE236" s="248"/>
      <c r="BF236" s="249"/>
      <c r="BG236" s="221"/>
      <c r="BH236" s="221"/>
      <c r="BI236" s="221"/>
      <c r="BJ236" s="221"/>
      <c r="BK236" s="221"/>
      <c r="BL236" s="28"/>
      <c r="BM236" s="313"/>
      <c r="BN236" s="313"/>
      <c r="BO236" s="313"/>
      <c r="BP236" s="313"/>
      <c r="BQ236" s="313"/>
      <c r="BR236" s="313"/>
      <c r="BS236" s="313"/>
      <c r="BT236" s="313"/>
      <c r="BU236" s="313" t="str">
        <f t="shared" si="6"/>
        <v/>
      </c>
      <c r="BV236" s="313"/>
      <c r="BW236" s="313"/>
      <c r="BX236" s="313"/>
      <c r="BY236" s="313"/>
      <c r="BZ236" s="313"/>
      <c r="CA236" s="313"/>
      <c r="CB236" s="313"/>
      <c r="CC236" s="313"/>
      <c r="CD236" s="313"/>
      <c r="CE236" s="313"/>
      <c r="CF236" s="313"/>
      <c r="CG236" s="313"/>
      <c r="CH236" s="313"/>
      <c r="CI236" s="313"/>
      <c r="CJ236" s="313"/>
      <c r="CK236" s="313"/>
      <c r="CL236" s="313"/>
      <c r="CM236" s="313"/>
      <c r="CN236" s="313"/>
      <c r="CO236" s="313"/>
      <c r="CP236" s="313"/>
      <c r="CQ236" s="313"/>
      <c r="CR236" s="313"/>
      <c r="CS236" s="313"/>
      <c r="CT236" s="313"/>
      <c r="CU236" s="313"/>
      <c r="CV236" s="313"/>
      <c r="CW236" s="313"/>
      <c r="CX236" s="313"/>
      <c r="CY236" s="313"/>
      <c r="CZ236" s="313"/>
      <c r="DA236" s="313"/>
      <c r="DB236" s="313"/>
    </row>
    <row r="237" spans="1:106" s="218" customFormat="1" ht="31.5" customHeight="1" x14ac:dyDescent="0.35">
      <c r="A237" s="216"/>
      <c r="B237" s="217"/>
      <c r="C237" s="239"/>
      <c r="D237" s="217"/>
      <c r="E237" s="217"/>
      <c r="F237" s="217"/>
      <c r="G237" s="232"/>
      <c r="H237" s="314"/>
      <c r="I237" s="314"/>
      <c r="J237" s="314"/>
      <c r="K237" s="314"/>
      <c r="L237" s="233"/>
      <c r="M237" s="234"/>
      <c r="N237" s="235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20"/>
      <c r="Z237" s="220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20"/>
      <c r="AL237" s="220"/>
      <c r="AM237" s="219"/>
      <c r="AN237" s="219"/>
      <c r="AO237" s="430"/>
      <c r="AP237" s="244"/>
      <c r="AQ237" s="245"/>
      <c r="AR237" s="243"/>
      <c r="AS237" s="243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7"/>
      <c r="BD237" s="242"/>
      <c r="BE237" s="248"/>
      <c r="BF237" s="249"/>
      <c r="BG237" s="221"/>
      <c r="BH237" s="221"/>
      <c r="BI237" s="221"/>
      <c r="BJ237" s="221"/>
      <c r="BK237" s="221"/>
      <c r="BL237" s="28"/>
      <c r="BM237" s="313"/>
      <c r="BN237" s="313"/>
      <c r="BO237" s="313"/>
      <c r="BP237" s="313"/>
      <c r="BQ237" s="313"/>
      <c r="BR237" s="313"/>
      <c r="BS237" s="313"/>
      <c r="BT237" s="313"/>
      <c r="BU237" s="313" t="str">
        <f t="shared" si="6"/>
        <v/>
      </c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  <c r="CS237" s="313"/>
      <c r="CT237" s="313"/>
      <c r="CU237" s="313"/>
      <c r="CV237" s="313"/>
      <c r="CW237" s="313"/>
      <c r="CX237" s="313"/>
      <c r="CY237" s="313"/>
      <c r="CZ237" s="313"/>
      <c r="DA237" s="313"/>
      <c r="DB237" s="313"/>
    </row>
    <row r="238" spans="1:106" s="218" customFormat="1" ht="31.5" customHeight="1" x14ac:dyDescent="0.35">
      <c r="A238" s="216"/>
      <c r="B238" s="217"/>
      <c r="C238" s="239"/>
      <c r="D238" s="217"/>
      <c r="E238" s="217"/>
      <c r="F238" s="217"/>
      <c r="G238" s="232"/>
      <c r="H238" s="314"/>
      <c r="I238" s="314"/>
      <c r="J238" s="314"/>
      <c r="K238" s="314"/>
      <c r="L238" s="233"/>
      <c r="M238" s="234"/>
      <c r="N238" s="235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20"/>
      <c r="Z238" s="220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20"/>
      <c r="AL238" s="220"/>
      <c r="AM238" s="219"/>
      <c r="AN238" s="219"/>
      <c r="AO238" s="430"/>
      <c r="AP238" s="244"/>
      <c r="AQ238" s="245"/>
      <c r="AR238" s="243"/>
      <c r="AS238" s="243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7"/>
      <c r="BD238" s="242"/>
      <c r="BE238" s="248"/>
      <c r="BF238" s="249"/>
      <c r="BG238" s="221"/>
      <c r="BH238" s="221"/>
      <c r="BI238" s="221"/>
      <c r="BJ238" s="221"/>
      <c r="BK238" s="221"/>
      <c r="BL238" s="28"/>
      <c r="BM238" s="313"/>
      <c r="BN238" s="313"/>
      <c r="BO238" s="313"/>
      <c r="BP238" s="313"/>
      <c r="BQ238" s="313"/>
      <c r="BR238" s="313"/>
      <c r="BS238" s="313"/>
      <c r="BT238" s="313"/>
      <c r="BU238" s="313" t="str">
        <f t="shared" si="6"/>
        <v/>
      </c>
      <c r="BV238" s="313"/>
      <c r="BW238" s="313"/>
      <c r="BX238" s="313"/>
      <c r="BY238" s="313"/>
      <c r="BZ238" s="313"/>
      <c r="CA238" s="313"/>
      <c r="CB238" s="313"/>
      <c r="CC238" s="313"/>
      <c r="CD238" s="313"/>
      <c r="CE238" s="313"/>
      <c r="CF238" s="313"/>
      <c r="CG238" s="313"/>
      <c r="CH238" s="313"/>
      <c r="CI238" s="313"/>
      <c r="CJ238" s="313"/>
      <c r="CK238" s="313"/>
      <c r="CL238" s="313"/>
      <c r="CM238" s="313"/>
      <c r="CN238" s="313"/>
      <c r="CO238" s="313"/>
      <c r="CP238" s="313"/>
      <c r="CQ238" s="313"/>
      <c r="CR238" s="313"/>
      <c r="CS238" s="313"/>
      <c r="CT238" s="313"/>
      <c r="CU238" s="313"/>
      <c r="CV238" s="313"/>
      <c r="CW238" s="313"/>
      <c r="CX238" s="313"/>
      <c r="CY238" s="313"/>
      <c r="CZ238" s="313"/>
      <c r="DA238" s="313"/>
      <c r="DB238" s="313"/>
    </row>
    <row r="239" spans="1:106" s="218" customFormat="1" ht="31.5" customHeight="1" x14ac:dyDescent="0.35">
      <c r="A239" s="216"/>
      <c r="B239" s="217"/>
      <c r="C239" s="239"/>
      <c r="D239" s="217"/>
      <c r="E239" s="217"/>
      <c r="F239" s="217"/>
      <c r="G239" s="232"/>
      <c r="H239" s="314"/>
      <c r="I239" s="314"/>
      <c r="J239" s="314"/>
      <c r="K239" s="314"/>
      <c r="L239" s="233"/>
      <c r="M239" s="234"/>
      <c r="N239" s="235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20"/>
      <c r="Z239" s="220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20"/>
      <c r="AL239" s="220"/>
      <c r="AM239" s="219"/>
      <c r="AN239" s="219"/>
      <c r="AO239" s="430"/>
      <c r="AP239" s="244"/>
      <c r="AQ239" s="245"/>
      <c r="AR239" s="243"/>
      <c r="AS239" s="243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7"/>
      <c r="BD239" s="242"/>
      <c r="BE239" s="248"/>
      <c r="BF239" s="249"/>
      <c r="BG239" s="221"/>
      <c r="BH239" s="221"/>
      <c r="BI239" s="221"/>
      <c r="BJ239" s="221"/>
      <c r="BK239" s="221"/>
      <c r="BL239" s="28"/>
      <c r="BM239" s="313"/>
      <c r="BN239" s="313"/>
      <c r="BO239" s="313"/>
      <c r="BP239" s="313"/>
      <c r="BQ239" s="313"/>
      <c r="BR239" s="313"/>
      <c r="BS239" s="313"/>
      <c r="BT239" s="313"/>
      <c r="BU239" s="313" t="str">
        <f t="shared" si="6"/>
        <v/>
      </c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  <c r="CS239" s="313"/>
      <c r="CT239" s="313"/>
      <c r="CU239" s="313"/>
      <c r="CV239" s="313"/>
      <c r="CW239" s="313"/>
      <c r="CX239" s="313"/>
      <c r="CY239" s="313"/>
      <c r="CZ239" s="313"/>
      <c r="DA239" s="313"/>
      <c r="DB239" s="313"/>
    </row>
    <row r="240" spans="1:106" s="218" customFormat="1" ht="31.5" customHeight="1" x14ac:dyDescent="0.35">
      <c r="A240" s="216"/>
      <c r="B240" s="217"/>
      <c r="C240" s="239"/>
      <c r="D240" s="217"/>
      <c r="E240" s="217"/>
      <c r="F240" s="217"/>
      <c r="G240" s="232"/>
      <c r="H240" s="314"/>
      <c r="I240" s="314"/>
      <c r="J240" s="314"/>
      <c r="K240" s="314"/>
      <c r="L240" s="233"/>
      <c r="M240" s="234"/>
      <c r="N240" s="235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20"/>
      <c r="Z240" s="220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20"/>
      <c r="AL240" s="220"/>
      <c r="AM240" s="219"/>
      <c r="AN240" s="219"/>
      <c r="AO240" s="430"/>
      <c r="AP240" s="244"/>
      <c r="AQ240" s="245"/>
      <c r="AR240" s="243"/>
      <c r="AS240" s="243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7"/>
      <c r="BD240" s="242"/>
      <c r="BE240" s="248"/>
      <c r="BF240" s="249"/>
      <c r="BG240" s="221"/>
      <c r="BH240" s="221"/>
      <c r="BI240" s="221"/>
      <c r="BJ240" s="221"/>
      <c r="BK240" s="221"/>
      <c r="BL240" s="28"/>
      <c r="BM240" s="313"/>
      <c r="BN240" s="313"/>
      <c r="BO240" s="313"/>
      <c r="BP240" s="313"/>
      <c r="BQ240" s="313"/>
      <c r="BR240" s="313"/>
      <c r="BS240" s="313"/>
      <c r="BT240" s="313"/>
      <c r="BU240" s="313" t="str">
        <f t="shared" si="6"/>
        <v/>
      </c>
      <c r="BV240" s="313"/>
      <c r="BW240" s="313"/>
      <c r="BX240" s="313"/>
      <c r="BY240" s="313"/>
      <c r="BZ240" s="313"/>
      <c r="CA240" s="313"/>
      <c r="CB240" s="313"/>
      <c r="CC240" s="313"/>
      <c r="CD240" s="313"/>
      <c r="CE240" s="313"/>
      <c r="CF240" s="313"/>
      <c r="CG240" s="313"/>
      <c r="CH240" s="313"/>
      <c r="CI240" s="313"/>
      <c r="CJ240" s="313"/>
      <c r="CK240" s="313"/>
      <c r="CL240" s="313"/>
      <c r="CM240" s="313"/>
      <c r="CN240" s="313"/>
      <c r="CO240" s="313"/>
      <c r="CP240" s="313"/>
      <c r="CQ240" s="313"/>
      <c r="CR240" s="313"/>
      <c r="CS240" s="313"/>
      <c r="CT240" s="313"/>
      <c r="CU240" s="313"/>
      <c r="CV240" s="313"/>
      <c r="CW240" s="313"/>
      <c r="CX240" s="313"/>
      <c r="CY240" s="313"/>
      <c r="CZ240" s="313"/>
      <c r="DA240" s="313"/>
      <c r="DB240" s="313"/>
    </row>
    <row r="241" spans="1:106" s="218" customFormat="1" ht="31.5" customHeight="1" x14ac:dyDescent="0.35">
      <c r="A241" s="216"/>
      <c r="B241" s="217"/>
      <c r="C241" s="239"/>
      <c r="D241" s="217"/>
      <c r="E241" s="217"/>
      <c r="F241" s="217"/>
      <c r="G241" s="232"/>
      <c r="H241" s="314"/>
      <c r="I241" s="314"/>
      <c r="J241" s="314"/>
      <c r="K241" s="314"/>
      <c r="L241" s="233"/>
      <c r="M241" s="234"/>
      <c r="N241" s="235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20"/>
      <c r="Z241" s="220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20"/>
      <c r="AL241" s="220"/>
      <c r="AM241" s="219"/>
      <c r="AN241" s="219"/>
      <c r="AO241" s="430"/>
      <c r="AP241" s="244"/>
      <c r="AQ241" s="245"/>
      <c r="AR241" s="243"/>
      <c r="AS241" s="243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7"/>
      <c r="BD241" s="242"/>
      <c r="BE241" s="248"/>
      <c r="BF241" s="249"/>
      <c r="BG241" s="221"/>
      <c r="BH241" s="221"/>
      <c r="BI241" s="221"/>
      <c r="BJ241" s="221"/>
      <c r="BK241" s="221"/>
      <c r="BL241" s="28"/>
      <c r="BM241" s="313"/>
      <c r="BN241" s="313"/>
      <c r="BO241" s="313"/>
      <c r="BP241" s="313"/>
      <c r="BQ241" s="313"/>
      <c r="BR241" s="313"/>
      <c r="BS241" s="313"/>
      <c r="BT241" s="313"/>
      <c r="BU241" s="313" t="str">
        <f t="shared" si="6"/>
        <v/>
      </c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  <c r="CS241" s="313"/>
      <c r="CT241" s="313"/>
      <c r="CU241" s="313"/>
      <c r="CV241" s="313"/>
      <c r="CW241" s="313"/>
      <c r="CX241" s="313"/>
      <c r="CY241" s="313"/>
      <c r="CZ241" s="313"/>
      <c r="DA241" s="313"/>
      <c r="DB241" s="313"/>
    </row>
    <row r="242" spans="1:106" s="218" customFormat="1" ht="31.5" customHeight="1" x14ac:dyDescent="0.35">
      <c r="A242" s="216"/>
      <c r="B242" s="217"/>
      <c r="C242" s="239"/>
      <c r="D242" s="217"/>
      <c r="E242" s="217"/>
      <c r="F242" s="217"/>
      <c r="G242" s="232"/>
      <c r="H242" s="314"/>
      <c r="I242" s="314"/>
      <c r="J242" s="314"/>
      <c r="K242" s="314"/>
      <c r="L242" s="233"/>
      <c r="M242" s="234"/>
      <c r="N242" s="235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20"/>
      <c r="Z242" s="220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20"/>
      <c r="AL242" s="220"/>
      <c r="AM242" s="219"/>
      <c r="AN242" s="219"/>
      <c r="AO242" s="430"/>
      <c r="AP242" s="244"/>
      <c r="AQ242" s="245"/>
      <c r="AR242" s="243"/>
      <c r="AS242" s="243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7"/>
      <c r="BD242" s="242"/>
      <c r="BE242" s="248"/>
      <c r="BF242" s="249"/>
      <c r="BG242" s="221"/>
      <c r="BH242" s="221"/>
      <c r="BI242" s="221"/>
      <c r="BJ242" s="221"/>
      <c r="BK242" s="221"/>
      <c r="BL242" s="28"/>
      <c r="BM242" s="313"/>
      <c r="BN242" s="313"/>
      <c r="BO242" s="313"/>
      <c r="BP242" s="313"/>
      <c r="BQ242" s="313"/>
      <c r="BR242" s="313"/>
      <c r="BS242" s="313"/>
      <c r="BT242" s="313"/>
      <c r="BU242" s="313" t="str">
        <f t="shared" si="6"/>
        <v/>
      </c>
      <c r="BV242" s="313"/>
      <c r="BW242" s="313"/>
      <c r="BX242" s="313"/>
      <c r="BY242" s="313"/>
      <c r="BZ242" s="313"/>
      <c r="CA242" s="313"/>
      <c r="CB242" s="313"/>
      <c r="CC242" s="313"/>
      <c r="CD242" s="313"/>
      <c r="CE242" s="313"/>
      <c r="CF242" s="313"/>
      <c r="CG242" s="313"/>
      <c r="CH242" s="313"/>
      <c r="CI242" s="313"/>
      <c r="CJ242" s="313"/>
      <c r="CK242" s="313"/>
      <c r="CL242" s="313"/>
      <c r="CM242" s="313"/>
      <c r="CN242" s="313"/>
      <c r="CO242" s="313"/>
      <c r="CP242" s="313"/>
      <c r="CQ242" s="313"/>
      <c r="CR242" s="313"/>
      <c r="CS242" s="313"/>
      <c r="CT242" s="313"/>
      <c r="CU242" s="313"/>
      <c r="CV242" s="313"/>
      <c r="CW242" s="313"/>
      <c r="CX242" s="313"/>
      <c r="CY242" s="313"/>
      <c r="CZ242" s="313"/>
      <c r="DA242" s="313"/>
      <c r="DB242" s="313"/>
    </row>
    <row r="243" spans="1:106" s="218" customFormat="1" ht="31.5" customHeight="1" x14ac:dyDescent="0.35">
      <c r="A243" s="216"/>
      <c r="B243" s="217"/>
      <c r="C243" s="239"/>
      <c r="D243" s="217"/>
      <c r="E243" s="217"/>
      <c r="F243" s="217"/>
      <c r="G243" s="232"/>
      <c r="H243" s="314"/>
      <c r="I243" s="314"/>
      <c r="J243" s="314"/>
      <c r="K243" s="314"/>
      <c r="L243" s="233"/>
      <c r="M243" s="234"/>
      <c r="N243" s="235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20"/>
      <c r="Z243" s="220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20"/>
      <c r="AL243" s="220"/>
      <c r="AM243" s="219"/>
      <c r="AN243" s="219"/>
      <c r="AO243" s="430"/>
      <c r="AP243" s="244"/>
      <c r="AQ243" s="245"/>
      <c r="AR243" s="243"/>
      <c r="AS243" s="243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7"/>
      <c r="BD243" s="242"/>
      <c r="BE243" s="248"/>
      <c r="BF243" s="249"/>
      <c r="BG243" s="221"/>
      <c r="BH243" s="221"/>
      <c r="BI243" s="221"/>
      <c r="BJ243" s="221"/>
      <c r="BK243" s="221"/>
      <c r="BL243" s="28"/>
      <c r="BM243" s="313"/>
      <c r="BN243" s="313"/>
      <c r="BO243" s="313"/>
      <c r="BP243" s="313"/>
      <c r="BQ243" s="313"/>
      <c r="BR243" s="313"/>
      <c r="BS243" s="313"/>
      <c r="BT243" s="313"/>
      <c r="BU243" s="313" t="str">
        <f t="shared" si="6"/>
        <v/>
      </c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  <c r="CS243" s="313"/>
      <c r="CT243" s="313"/>
      <c r="CU243" s="313"/>
      <c r="CV243" s="313"/>
      <c r="CW243" s="313"/>
      <c r="CX243" s="313"/>
      <c r="CY243" s="313"/>
      <c r="CZ243" s="313"/>
      <c r="DA243" s="313"/>
      <c r="DB243" s="313"/>
    </row>
    <row r="244" spans="1:106" s="218" customFormat="1" ht="31.5" customHeight="1" x14ac:dyDescent="0.35">
      <c r="A244" s="216"/>
      <c r="B244" s="217"/>
      <c r="C244" s="239"/>
      <c r="D244" s="217"/>
      <c r="E244" s="217"/>
      <c r="F244" s="217"/>
      <c r="G244" s="232"/>
      <c r="H244" s="314"/>
      <c r="I244" s="314"/>
      <c r="J244" s="314"/>
      <c r="K244" s="314"/>
      <c r="L244" s="233"/>
      <c r="M244" s="234"/>
      <c r="N244" s="235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20"/>
      <c r="Z244" s="220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20"/>
      <c r="AL244" s="220"/>
      <c r="AM244" s="219"/>
      <c r="AN244" s="219"/>
      <c r="AO244" s="430"/>
      <c r="AP244" s="244"/>
      <c r="AQ244" s="245"/>
      <c r="AR244" s="243"/>
      <c r="AS244" s="243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7"/>
      <c r="BD244" s="242"/>
      <c r="BE244" s="248"/>
      <c r="BF244" s="249"/>
      <c r="BG244" s="221"/>
      <c r="BH244" s="221"/>
      <c r="BI244" s="221"/>
      <c r="BJ244" s="221"/>
      <c r="BK244" s="221"/>
      <c r="BL244" s="28"/>
      <c r="BM244" s="313"/>
      <c r="BN244" s="313"/>
      <c r="BO244" s="313"/>
      <c r="BP244" s="313"/>
      <c r="BQ244" s="313"/>
      <c r="BR244" s="313"/>
      <c r="BS244" s="313"/>
      <c r="BT244" s="313"/>
      <c r="BU244" s="313" t="str">
        <f t="shared" si="6"/>
        <v/>
      </c>
      <c r="BV244" s="313"/>
      <c r="BW244" s="313"/>
      <c r="BX244" s="313"/>
      <c r="BY244" s="313"/>
      <c r="BZ244" s="313"/>
      <c r="CA244" s="313"/>
      <c r="CB244" s="313"/>
      <c r="CC244" s="313"/>
      <c r="CD244" s="313"/>
      <c r="CE244" s="313"/>
      <c r="CF244" s="313"/>
      <c r="CG244" s="313"/>
      <c r="CH244" s="313"/>
      <c r="CI244" s="313"/>
      <c r="CJ244" s="313"/>
      <c r="CK244" s="313"/>
      <c r="CL244" s="313"/>
      <c r="CM244" s="313"/>
      <c r="CN244" s="313"/>
      <c r="CO244" s="313"/>
      <c r="CP244" s="313"/>
      <c r="CQ244" s="313"/>
      <c r="CR244" s="313"/>
      <c r="CS244" s="313"/>
      <c r="CT244" s="313"/>
      <c r="CU244" s="313"/>
      <c r="CV244" s="313"/>
      <c r="CW244" s="313"/>
      <c r="CX244" s="313"/>
      <c r="CY244" s="313"/>
      <c r="CZ244" s="313"/>
      <c r="DA244" s="313"/>
      <c r="DB244" s="313"/>
    </row>
    <row r="245" spans="1:106" s="218" customFormat="1" ht="31.5" customHeight="1" x14ac:dyDescent="0.35">
      <c r="A245" s="216"/>
      <c r="B245" s="217"/>
      <c r="C245" s="239"/>
      <c r="D245" s="217"/>
      <c r="E245" s="217"/>
      <c r="F245" s="217"/>
      <c r="G245" s="232"/>
      <c r="H245" s="314"/>
      <c r="I245" s="314"/>
      <c r="J245" s="314"/>
      <c r="K245" s="314"/>
      <c r="L245" s="233"/>
      <c r="M245" s="234"/>
      <c r="N245" s="235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20"/>
      <c r="Z245" s="220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20"/>
      <c r="AL245" s="220"/>
      <c r="AM245" s="219"/>
      <c r="AN245" s="219"/>
      <c r="AO245" s="430"/>
      <c r="AP245" s="244"/>
      <c r="AQ245" s="245"/>
      <c r="AR245" s="243"/>
      <c r="AS245" s="243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7"/>
      <c r="BD245" s="242"/>
      <c r="BE245" s="248"/>
      <c r="BF245" s="249"/>
      <c r="BG245" s="221"/>
      <c r="BH245" s="221"/>
      <c r="BI245" s="221"/>
      <c r="BJ245" s="221"/>
      <c r="BK245" s="221"/>
      <c r="BL245" s="28"/>
      <c r="BM245" s="313"/>
      <c r="BN245" s="313"/>
      <c r="BO245" s="313"/>
      <c r="BP245" s="313"/>
      <c r="BQ245" s="313"/>
      <c r="BR245" s="313"/>
      <c r="BS245" s="313"/>
      <c r="BT245" s="313"/>
      <c r="BU245" s="313" t="str">
        <f t="shared" si="6"/>
        <v/>
      </c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  <c r="CS245" s="313"/>
      <c r="CT245" s="313"/>
      <c r="CU245" s="313"/>
      <c r="CV245" s="313"/>
      <c r="CW245" s="313"/>
      <c r="CX245" s="313"/>
      <c r="CY245" s="313"/>
      <c r="CZ245" s="313"/>
      <c r="DA245" s="313"/>
      <c r="DB245" s="313"/>
    </row>
    <row r="246" spans="1:106" s="218" customFormat="1" ht="31.5" customHeight="1" x14ac:dyDescent="0.35">
      <c r="A246" s="216"/>
      <c r="B246" s="217"/>
      <c r="C246" s="239"/>
      <c r="D246" s="217"/>
      <c r="E246" s="217"/>
      <c r="F246" s="217"/>
      <c r="G246" s="232"/>
      <c r="H246" s="314"/>
      <c r="I246" s="314"/>
      <c r="J246" s="314"/>
      <c r="K246" s="314"/>
      <c r="L246" s="233"/>
      <c r="M246" s="234"/>
      <c r="N246" s="235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20"/>
      <c r="Z246" s="220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20"/>
      <c r="AL246" s="220"/>
      <c r="AM246" s="219"/>
      <c r="AN246" s="219"/>
      <c r="AO246" s="430"/>
      <c r="AP246" s="244"/>
      <c r="AQ246" s="245"/>
      <c r="AR246" s="243"/>
      <c r="AS246" s="243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7"/>
      <c r="BD246" s="242"/>
      <c r="BE246" s="248"/>
      <c r="BF246" s="249"/>
      <c r="BG246" s="221"/>
      <c r="BH246" s="221"/>
      <c r="BI246" s="221"/>
      <c r="BJ246" s="221"/>
      <c r="BK246" s="221"/>
      <c r="BL246" s="28"/>
      <c r="BM246" s="313"/>
      <c r="BN246" s="313"/>
      <c r="BO246" s="313"/>
      <c r="BP246" s="313"/>
      <c r="BQ246" s="313"/>
      <c r="BR246" s="313"/>
      <c r="BS246" s="313"/>
      <c r="BT246" s="313"/>
      <c r="BU246" s="313" t="str">
        <f t="shared" si="6"/>
        <v/>
      </c>
      <c r="BV246" s="313"/>
      <c r="BW246" s="313"/>
      <c r="BX246" s="313"/>
      <c r="BY246" s="313"/>
      <c r="BZ246" s="313"/>
      <c r="CA246" s="313"/>
      <c r="CB246" s="313"/>
      <c r="CC246" s="313"/>
      <c r="CD246" s="313"/>
      <c r="CE246" s="313"/>
      <c r="CF246" s="313"/>
      <c r="CG246" s="313"/>
      <c r="CH246" s="313"/>
      <c r="CI246" s="313"/>
      <c r="CJ246" s="313"/>
      <c r="CK246" s="313"/>
      <c r="CL246" s="313"/>
      <c r="CM246" s="313"/>
      <c r="CN246" s="313"/>
      <c r="CO246" s="313"/>
      <c r="CP246" s="313"/>
      <c r="CQ246" s="313"/>
      <c r="CR246" s="313"/>
      <c r="CS246" s="313"/>
      <c r="CT246" s="313"/>
      <c r="CU246" s="313"/>
      <c r="CV246" s="313"/>
      <c r="CW246" s="313"/>
      <c r="CX246" s="313"/>
      <c r="CY246" s="313"/>
      <c r="CZ246" s="313"/>
      <c r="DA246" s="313"/>
      <c r="DB246" s="313"/>
    </row>
    <row r="247" spans="1:106" s="218" customFormat="1" ht="31.5" customHeight="1" x14ac:dyDescent="0.35">
      <c r="A247" s="216"/>
      <c r="B247" s="217"/>
      <c r="C247" s="239"/>
      <c r="D247" s="217"/>
      <c r="E247" s="217"/>
      <c r="F247" s="217"/>
      <c r="G247" s="232"/>
      <c r="H247" s="314"/>
      <c r="I247" s="314"/>
      <c r="J247" s="314"/>
      <c r="K247" s="314"/>
      <c r="L247" s="233"/>
      <c r="M247" s="234"/>
      <c r="N247" s="235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20"/>
      <c r="Z247" s="220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20"/>
      <c r="AL247" s="220"/>
      <c r="AM247" s="219"/>
      <c r="AN247" s="219"/>
      <c r="AO247" s="430"/>
      <c r="AP247" s="244"/>
      <c r="AQ247" s="245"/>
      <c r="AR247" s="243"/>
      <c r="AS247" s="243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7"/>
      <c r="BD247" s="242"/>
      <c r="BE247" s="248"/>
      <c r="BF247" s="249"/>
      <c r="BG247" s="221"/>
      <c r="BH247" s="221"/>
      <c r="BI247" s="221"/>
      <c r="BJ247" s="221"/>
      <c r="BK247" s="221"/>
      <c r="BL247" s="28"/>
      <c r="BM247" s="313"/>
      <c r="BN247" s="313"/>
      <c r="BO247" s="313"/>
      <c r="BP247" s="313"/>
      <c r="BQ247" s="313"/>
      <c r="BR247" s="313"/>
      <c r="BS247" s="313"/>
      <c r="BT247" s="313"/>
      <c r="BU247" s="313" t="str">
        <f t="shared" si="6"/>
        <v/>
      </c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  <c r="CS247" s="313"/>
      <c r="CT247" s="313"/>
      <c r="CU247" s="313"/>
      <c r="CV247" s="313"/>
      <c r="CW247" s="313"/>
      <c r="CX247" s="313"/>
      <c r="CY247" s="313"/>
      <c r="CZ247" s="313"/>
      <c r="DA247" s="313"/>
      <c r="DB247" s="313"/>
    </row>
    <row r="248" spans="1:106" s="218" customFormat="1" ht="31.5" customHeight="1" x14ac:dyDescent="0.35">
      <c r="A248" s="216"/>
      <c r="B248" s="217"/>
      <c r="C248" s="239"/>
      <c r="D248" s="217"/>
      <c r="E248" s="217"/>
      <c r="F248" s="217"/>
      <c r="G248" s="232"/>
      <c r="H248" s="314"/>
      <c r="I248" s="314"/>
      <c r="J248" s="314"/>
      <c r="K248" s="314"/>
      <c r="L248" s="233"/>
      <c r="M248" s="234"/>
      <c r="N248" s="235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20"/>
      <c r="Z248" s="220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20"/>
      <c r="AL248" s="220"/>
      <c r="AM248" s="219"/>
      <c r="AN248" s="219"/>
      <c r="AO248" s="430"/>
      <c r="AP248" s="244"/>
      <c r="AQ248" s="245"/>
      <c r="AR248" s="243"/>
      <c r="AS248" s="243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7"/>
      <c r="BD248" s="242"/>
      <c r="BE248" s="248"/>
      <c r="BF248" s="249"/>
      <c r="BG248" s="221"/>
      <c r="BH248" s="221"/>
      <c r="BI248" s="221"/>
      <c r="BJ248" s="221"/>
      <c r="BK248" s="221"/>
      <c r="BL248" s="28"/>
      <c r="BM248" s="313"/>
      <c r="BN248" s="313"/>
      <c r="BO248" s="313"/>
      <c r="BP248" s="313"/>
      <c r="BQ248" s="313"/>
      <c r="BR248" s="313"/>
      <c r="BS248" s="313"/>
      <c r="BT248" s="313"/>
      <c r="BU248" s="313" t="str">
        <f t="shared" si="6"/>
        <v/>
      </c>
      <c r="BV248" s="313"/>
      <c r="BW248" s="313"/>
      <c r="BX248" s="313"/>
      <c r="BY248" s="313"/>
      <c r="BZ248" s="313"/>
      <c r="CA248" s="313"/>
      <c r="CB248" s="313"/>
      <c r="CC248" s="313"/>
      <c r="CD248" s="313"/>
      <c r="CE248" s="313"/>
      <c r="CF248" s="313"/>
      <c r="CG248" s="313"/>
      <c r="CH248" s="313"/>
      <c r="CI248" s="313"/>
      <c r="CJ248" s="313"/>
      <c r="CK248" s="313"/>
      <c r="CL248" s="313"/>
      <c r="CM248" s="313"/>
      <c r="CN248" s="313"/>
      <c r="CO248" s="313"/>
      <c r="CP248" s="313"/>
      <c r="CQ248" s="313"/>
      <c r="CR248" s="313"/>
      <c r="CS248" s="313"/>
      <c r="CT248" s="313"/>
      <c r="CU248" s="313"/>
      <c r="CV248" s="313"/>
      <c r="CW248" s="313"/>
      <c r="CX248" s="313"/>
      <c r="CY248" s="313"/>
      <c r="CZ248" s="313"/>
      <c r="DA248" s="313"/>
      <c r="DB248" s="313"/>
    </row>
    <row r="249" spans="1:106" s="218" customFormat="1" ht="31.5" customHeight="1" x14ac:dyDescent="0.35">
      <c r="A249" s="216"/>
      <c r="B249" s="217"/>
      <c r="C249" s="239"/>
      <c r="D249" s="217"/>
      <c r="E249" s="217"/>
      <c r="F249" s="217"/>
      <c r="G249" s="232"/>
      <c r="H249" s="314"/>
      <c r="I249" s="314"/>
      <c r="J249" s="314"/>
      <c r="K249" s="314"/>
      <c r="L249" s="233"/>
      <c r="M249" s="234"/>
      <c r="N249" s="235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20"/>
      <c r="Z249" s="220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20"/>
      <c r="AL249" s="220"/>
      <c r="AM249" s="219"/>
      <c r="AN249" s="219"/>
      <c r="AO249" s="430"/>
      <c r="AP249" s="244"/>
      <c r="AQ249" s="245"/>
      <c r="AR249" s="243"/>
      <c r="AS249" s="243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7"/>
      <c r="BD249" s="242"/>
      <c r="BE249" s="248"/>
      <c r="BF249" s="249"/>
      <c r="BG249" s="221"/>
      <c r="BH249" s="221"/>
      <c r="BI249" s="221"/>
      <c r="BJ249" s="221"/>
      <c r="BK249" s="221"/>
      <c r="BL249" s="28"/>
      <c r="BM249" s="313"/>
      <c r="BN249" s="313"/>
      <c r="BO249" s="313"/>
      <c r="BP249" s="313"/>
      <c r="BQ249" s="313"/>
      <c r="BR249" s="313"/>
      <c r="BS249" s="313"/>
      <c r="BT249" s="313"/>
      <c r="BU249" s="313" t="str">
        <f t="shared" si="6"/>
        <v/>
      </c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  <c r="CS249" s="313"/>
      <c r="CT249" s="313"/>
      <c r="CU249" s="313"/>
      <c r="CV249" s="313"/>
      <c r="CW249" s="313"/>
      <c r="CX249" s="313"/>
      <c r="CY249" s="313"/>
      <c r="CZ249" s="313"/>
      <c r="DA249" s="313"/>
      <c r="DB249" s="313"/>
    </row>
    <row r="250" spans="1:106" s="218" customFormat="1" ht="31.5" customHeight="1" x14ac:dyDescent="0.35">
      <c r="A250" s="216"/>
      <c r="B250" s="217"/>
      <c r="C250" s="239"/>
      <c r="D250" s="217"/>
      <c r="E250" s="217"/>
      <c r="F250" s="217"/>
      <c r="G250" s="232"/>
      <c r="H250" s="314"/>
      <c r="I250" s="314"/>
      <c r="J250" s="314"/>
      <c r="K250" s="314"/>
      <c r="L250" s="233"/>
      <c r="M250" s="234"/>
      <c r="N250" s="235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20"/>
      <c r="Z250" s="220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20"/>
      <c r="AL250" s="220"/>
      <c r="AM250" s="219"/>
      <c r="AN250" s="219"/>
      <c r="AO250" s="430"/>
      <c r="AP250" s="244"/>
      <c r="AQ250" s="245"/>
      <c r="AR250" s="243"/>
      <c r="AS250" s="243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7"/>
      <c r="BD250" s="242"/>
      <c r="BE250" s="248"/>
      <c r="BF250" s="249"/>
      <c r="BG250" s="221"/>
      <c r="BH250" s="221"/>
      <c r="BI250" s="221"/>
      <c r="BJ250" s="221"/>
      <c r="BK250" s="221"/>
      <c r="BL250" s="28"/>
      <c r="BM250" s="313"/>
      <c r="BN250" s="313"/>
      <c r="BO250" s="313"/>
      <c r="BP250" s="313"/>
      <c r="BQ250" s="313"/>
      <c r="BR250" s="313"/>
      <c r="BS250" s="313"/>
      <c r="BT250" s="313"/>
      <c r="BU250" s="313" t="str">
        <f t="shared" si="6"/>
        <v/>
      </c>
      <c r="BV250" s="313"/>
      <c r="BW250" s="313"/>
      <c r="BX250" s="313"/>
      <c r="BY250" s="313"/>
      <c r="BZ250" s="313"/>
      <c r="CA250" s="313"/>
      <c r="CB250" s="313"/>
      <c r="CC250" s="313"/>
      <c r="CD250" s="313"/>
      <c r="CE250" s="313"/>
      <c r="CF250" s="313"/>
      <c r="CG250" s="313"/>
      <c r="CH250" s="313"/>
      <c r="CI250" s="313"/>
      <c r="CJ250" s="313"/>
      <c r="CK250" s="313"/>
      <c r="CL250" s="313"/>
      <c r="CM250" s="313"/>
      <c r="CN250" s="313"/>
      <c r="CO250" s="313"/>
      <c r="CP250" s="313"/>
      <c r="CQ250" s="313"/>
      <c r="CR250" s="313"/>
      <c r="CS250" s="313"/>
      <c r="CT250" s="313"/>
      <c r="CU250" s="313"/>
      <c r="CV250" s="313"/>
      <c r="CW250" s="313"/>
      <c r="CX250" s="313"/>
      <c r="CY250" s="313"/>
      <c r="CZ250" s="313"/>
      <c r="DA250" s="313"/>
      <c r="DB250" s="313"/>
    </row>
    <row r="251" spans="1:106" s="218" customFormat="1" ht="31.5" customHeight="1" x14ac:dyDescent="0.35">
      <c r="A251" s="216"/>
      <c r="B251" s="217"/>
      <c r="C251" s="239"/>
      <c r="D251" s="217"/>
      <c r="E251" s="217"/>
      <c r="F251" s="217"/>
      <c r="G251" s="232"/>
      <c r="H251" s="314"/>
      <c r="I251" s="314"/>
      <c r="J251" s="314"/>
      <c r="K251" s="314"/>
      <c r="L251" s="233"/>
      <c r="M251" s="234"/>
      <c r="N251" s="235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20"/>
      <c r="Z251" s="220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20"/>
      <c r="AL251" s="220"/>
      <c r="AM251" s="219"/>
      <c r="AN251" s="219"/>
      <c r="AO251" s="430"/>
      <c r="AP251" s="244"/>
      <c r="AQ251" s="245"/>
      <c r="AR251" s="243"/>
      <c r="AS251" s="243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7"/>
      <c r="BD251" s="242"/>
      <c r="BE251" s="248"/>
      <c r="BF251" s="249"/>
      <c r="BG251" s="221"/>
      <c r="BH251" s="221"/>
      <c r="BI251" s="221"/>
      <c r="BJ251" s="221"/>
      <c r="BK251" s="221"/>
      <c r="BL251" s="28"/>
      <c r="BM251" s="313"/>
      <c r="BN251" s="313"/>
      <c r="BO251" s="313"/>
      <c r="BP251" s="313"/>
      <c r="BQ251" s="313"/>
      <c r="BR251" s="313"/>
      <c r="BS251" s="313"/>
      <c r="BT251" s="313"/>
      <c r="BU251" s="313" t="str">
        <f t="shared" si="6"/>
        <v/>
      </c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  <c r="CS251" s="313"/>
      <c r="CT251" s="313"/>
      <c r="CU251" s="313"/>
      <c r="CV251" s="313"/>
      <c r="CW251" s="313"/>
      <c r="CX251" s="313"/>
      <c r="CY251" s="313"/>
      <c r="CZ251" s="313"/>
      <c r="DA251" s="313"/>
      <c r="DB251" s="313"/>
    </row>
    <row r="252" spans="1:106" s="218" customFormat="1" ht="31.5" customHeight="1" x14ac:dyDescent="0.35">
      <c r="A252" s="216"/>
      <c r="B252" s="217"/>
      <c r="C252" s="239"/>
      <c r="D252" s="217"/>
      <c r="E252" s="217"/>
      <c r="F252" s="217"/>
      <c r="G252" s="232"/>
      <c r="H252" s="314"/>
      <c r="I252" s="314"/>
      <c r="J252" s="314"/>
      <c r="K252" s="314"/>
      <c r="L252" s="233"/>
      <c r="M252" s="234"/>
      <c r="N252" s="235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20"/>
      <c r="Z252" s="220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20"/>
      <c r="AL252" s="220"/>
      <c r="AM252" s="219"/>
      <c r="AN252" s="219"/>
      <c r="AO252" s="430"/>
      <c r="AP252" s="244"/>
      <c r="AQ252" s="245"/>
      <c r="AR252" s="243"/>
      <c r="AS252" s="243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7"/>
      <c r="BD252" s="242"/>
      <c r="BE252" s="248"/>
      <c r="BF252" s="249"/>
      <c r="BG252" s="221"/>
      <c r="BH252" s="221"/>
      <c r="BI252" s="221"/>
      <c r="BJ252" s="221"/>
      <c r="BK252" s="221"/>
      <c r="BL252" s="28"/>
      <c r="BM252" s="313"/>
      <c r="BN252" s="313"/>
      <c r="BO252" s="313"/>
      <c r="BP252" s="313"/>
      <c r="BQ252" s="313"/>
      <c r="BR252" s="313"/>
      <c r="BS252" s="313"/>
      <c r="BT252" s="313"/>
      <c r="BU252" s="313" t="str">
        <f t="shared" si="6"/>
        <v/>
      </c>
      <c r="BV252" s="313"/>
      <c r="BW252" s="313"/>
      <c r="BX252" s="313"/>
      <c r="BY252" s="313"/>
      <c r="BZ252" s="313"/>
      <c r="CA252" s="313"/>
      <c r="CB252" s="313"/>
      <c r="CC252" s="313"/>
      <c r="CD252" s="313"/>
      <c r="CE252" s="313"/>
      <c r="CF252" s="313"/>
      <c r="CG252" s="313"/>
      <c r="CH252" s="313"/>
      <c r="CI252" s="313"/>
      <c r="CJ252" s="313"/>
      <c r="CK252" s="313"/>
      <c r="CL252" s="313"/>
      <c r="CM252" s="313"/>
      <c r="CN252" s="313"/>
      <c r="CO252" s="313"/>
      <c r="CP252" s="313"/>
      <c r="CQ252" s="313"/>
      <c r="CR252" s="313"/>
      <c r="CS252" s="313"/>
      <c r="CT252" s="313"/>
      <c r="CU252" s="313"/>
      <c r="CV252" s="313"/>
      <c r="CW252" s="313"/>
      <c r="CX252" s="313"/>
      <c r="CY252" s="313"/>
      <c r="CZ252" s="313"/>
      <c r="DA252" s="313"/>
      <c r="DB252" s="313"/>
    </row>
    <row r="253" spans="1:106" s="218" customFormat="1" ht="31.5" customHeight="1" x14ac:dyDescent="0.35">
      <c r="A253" s="216"/>
      <c r="B253" s="217"/>
      <c r="C253" s="239"/>
      <c r="D253" s="217"/>
      <c r="E253" s="217"/>
      <c r="F253" s="217"/>
      <c r="G253" s="232"/>
      <c r="H253" s="314"/>
      <c r="I253" s="314"/>
      <c r="J253" s="314"/>
      <c r="K253" s="314"/>
      <c r="L253" s="233"/>
      <c r="M253" s="234"/>
      <c r="N253" s="235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20"/>
      <c r="Z253" s="220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20"/>
      <c r="AL253" s="220"/>
      <c r="AM253" s="219"/>
      <c r="AN253" s="219"/>
      <c r="AO253" s="430"/>
      <c r="AP253" s="244"/>
      <c r="AQ253" s="245"/>
      <c r="AR253" s="243"/>
      <c r="AS253" s="243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7"/>
      <c r="BD253" s="242"/>
      <c r="BE253" s="248"/>
      <c r="BF253" s="249"/>
      <c r="BG253" s="221"/>
      <c r="BH253" s="221"/>
      <c r="BI253" s="221"/>
      <c r="BJ253" s="221"/>
      <c r="BK253" s="221"/>
      <c r="BL253" s="28"/>
      <c r="BM253" s="313"/>
      <c r="BN253" s="313"/>
      <c r="BO253" s="313"/>
      <c r="BP253" s="313"/>
      <c r="BQ253" s="313"/>
      <c r="BR253" s="313"/>
      <c r="BS253" s="313"/>
      <c r="BT253" s="313"/>
      <c r="BU253" s="313" t="str">
        <f t="shared" si="6"/>
        <v/>
      </c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  <c r="CS253" s="313"/>
      <c r="CT253" s="313"/>
      <c r="CU253" s="313"/>
      <c r="CV253" s="313"/>
      <c r="CW253" s="313"/>
      <c r="CX253" s="313"/>
      <c r="CY253" s="313"/>
      <c r="CZ253" s="313"/>
      <c r="DA253" s="313"/>
      <c r="DB253" s="313"/>
    </row>
    <row r="254" spans="1:106" s="218" customFormat="1" ht="31.5" customHeight="1" x14ac:dyDescent="0.35">
      <c r="A254" s="216"/>
      <c r="B254" s="217"/>
      <c r="C254" s="239"/>
      <c r="D254" s="217"/>
      <c r="E254" s="217"/>
      <c r="F254" s="217"/>
      <c r="G254" s="232"/>
      <c r="H254" s="314"/>
      <c r="I254" s="314"/>
      <c r="J254" s="314"/>
      <c r="K254" s="314"/>
      <c r="L254" s="233"/>
      <c r="M254" s="234"/>
      <c r="N254" s="235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20"/>
      <c r="Z254" s="220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20"/>
      <c r="AL254" s="220"/>
      <c r="AM254" s="219"/>
      <c r="AN254" s="219"/>
      <c r="AO254" s="430"/>
      <c r="AP254" s="244"/>
      <c r="AQ254" s="245"/>
      <c r="AR254" s="243"/>
      <c r="AS254" s="243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7"/>
      <c r="BD254" s="242"/>
      <c r="BE254" s="248"/>
      <c r="BF254" s="249"/>
      <c r="BG254" s="221"/>
      <c r="BH254" s="221"/>
      <c r="BI254" s="221"/>
      <c r="BJ254" s="221"/>
      <c r="BK254" s="221"/>
      <c r="BL254" s="28"/>
      <c r="BM254" s="313"/>
      <c r="BN254" s="313"/>
      <c r="BO254" s="313"/>
      <c r="BP254" s="313"/>
      <c r="BQ254" s="313"/>
      <c r="BR254" s="313"/>
      <c r="BS254" s="313"/>
      <c r="BT254" s="313"/>
      <c r="BU254" s="313" t="str">
        <f t="shared" si="6"/>
        <v/>
      </c>
      <c r="BV254" s="313"/>
      <c r="BW254" s="313"/>
      <c r="BX254" s="313"/>
      <c r="BY254" s="313"/>
      <c r="BZ254" s="313"/>
      <c r="CA254" s="313"/>
      <c r="CB254" s="313"/>
      <c r="CC254" s="313"/>
      <c r="CD254" s="313"/>
      <c r="CE254" s="313"/>
      <c r="CF254" s="313"/>
      <c r="CG254" s="313"/>
      <c r="CH254" s="313"/>
      <c r="CI254" s="313"/>
      <c r="CJ254" s="313"/>
      <c r="CK254" s="313"/>
      <c r="CL254" s="313"/>
      <c r="CM254" s="313"/>
      <c r="CN254" s="313"/>
      <c r="CO254" s="313"/>
      <c r="CP254" s="313"/>
      <c r="CQ254" s="313"/>
      <c r="CR254" s="313"/>
      <c r="CS254" s="313"/>
      <c r="CT254" s="313"/>
      <c r="CU254" s="313"/>
      <c r="CV254" s="313"/>
      <c r="CW254" s="313"/>
      <c r="CX254" s="313"/>
      <c r="CY254" s="313"/>
      <c r="CZ254" s="313"/>
      <c r="DA254" s="313"/>
      <c r="DB254" s="313"/>
    </row>
    <row r="255" spans="1:106" s="218" customFormat="1" ht="31.5" customHeight="1" x14ac:dyDescent="0.35">
      <c r="A255" s="216"/>
      <c r="B255" s="217"/>
      <c r="C255" s="239"/>
      <c r="D255" s="217"/>
      <c r="E255" s="217"/>
      <c r="F255" s="217"/>
      <c r="G255" s="232"/>
      <c r="H255" s="314"/>
      <c r="I255" s="314"/>
      <c r="J255" s="314"/>
      <c r="K255" s="314"/>
      <c r="L255" s="233"/>
      <c r="M255" s="234"/>
      <c r="N255" s="235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20"/>
      <c r="Z255" s="220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20"/>
      <c r="AL255" s="220"/>
      <c r="AM255" s="219"/>
      <c r="AN255" s="219"/>
      <c r="AO255" s="430"/>
      <c r="AP255" s="244"/>
      <c r="AQ255" s="245"/>
      <c r="AR255" s="243"/>
      <c r="AS255" s="243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7"/>
      <c r="BD255" s="242"/>
      <c r="BE255" s="248"/>
      <c r="BF255" s="249"/>
      <c r="BG255" s="221"/>
      <c r="BH255" s="221"/>
      <c r="BI255" s="221"/>
      <c r="BJ255" s="221"/>
      <c r="BK255" s="221"/>
      <c r="BL255" s="28"/>
      <c r="BM255" s="313"/>
      <c r="BN255" s="313"/>
      <c r="BO255" s="313"/>
      <c r="BP255" s="313"/>
      <c r="BQ255" s="313"/>
      <c r="BR255" s="313"/>
      <c r="BS255" s="313"/>
      <c r="BT255" s="313"/>
      <c r="BU255" s="313" t="str">
        <f t="shared" si="6"/>
        <v/>
      </c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  <c r="CS255" s="313"/>
      <c r="CT255" s="313"/>
      <c r="CU255" s="313"/>
      <c r="CV255" s="313"/>
      <c r="CW255" s="313"/>
      <c r="CX255" s="313"/>
      <c r="CY255" s="313"/>
      <c r="CZ255" s="313"/>
      <c r="DA255" s="313"/>
      <c r="DB255" s="313"/>
    </row>
    <row r="256" spans="1:106" s="218" customFormat="1" ht="31.5" customHeight="1" x14ac:dyDescent="0.35">
      <c r="A256" s="216"/>
      <c r="B256" s="217"/>
      <c r="C256" s="239"/>
      <c r="D256" s="217"/>
      <c r="E256" s="217"/>
      <c r="F256" s="217"/>
      <c r="G256" s="232"/>
      <c r="H256" s="314"/>
      <c r="I256" s="314"/>
      <c r="J256" s="314"/>
      <c r="K256" s="314"/>
      <c r="L256" s="233"/>
      <c r="M256" s="234"/>
      <c r="N256" s="235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20"/>
      <c r="Z256" s="220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20"/>
      <c r="AL256" s="220"/>
      <c r="AM256" s="219"/>
      <c r="AN256" s="219"/>
      <c r="AO256" s="430"/>
      <c r="AP256" s="244"/>
      <c r="AQ256" s="245"/>
      <c r="AR256" s="243"/>
      <c r="AS256" s="243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7"/>
      <c r="BD256" s="242"/>
      <c r="BE256" s="248"/>
      <c r="BF256" s="249"/>
      <c r="BG256" s="221"/>
      <c r="BH256" s="221"/>
      <c r="BI256" s="221"/>
      <c r="BJ256" s="221"/>
      <c r="BK256" s="221"/>
      <c r="BL256" s="28"/>
      <c r="BM256" s="313"/>
      <c r="BN256" s="313"/>
      <c r="BO256" s="313"/>
      <c r="BP256" s="313"/>
      <c r="BQ256" s="313"/>
      <c r="BR256" s="313"/>
      <c r="BS256" s="313"/>
      <c r="BT256" s="313"/>
      <c r="BU256" s="313" t="str">
        <f t="shared" si="6"/>
        <v/>
      </c>
      <c r="BV256" s="313"/>
      <c r="BW256" s="313"/>
      <c r="BX256" s="313"/>
      <c r="BY256" s="313"/>
      <c r="BZ256" s="313"/>
      <c r="CA256" s="313"/>
      <c r="CB256" s="313"/>
      <c r="CC256" s="313"/>
      <c r="CD256" s="313"/>
      <c r="CE256" s="313"/>
      <c r="CF256" s="313"/>
      <c r="CG256" s="313"/>
      <c r="CH256" s="313"/>
      <c r="CI256" s="313"/>
      <c r="CJ256" s="313"/>
      <c r="CK256" s="313"/>
      <c r="CL256" s="313"/>
      <c r="CM256" s="313"/>
      <c r="CN256" s="313"/>
      <c r="CO256" s="313"/>
      <c r="CP256" s="313"/>
      <c r="CQ256" s="313"/>
      <c r="CR256" s="313"/>
      <c r="CS256" s="313"/>
      <c r="CT256" s="313"/>
      <c r="CU256" s="313"/>
      <c r="CV256" s="313"/>
      <c r="CW256" s="313"/>
      <c r="CX256" s="313"/>
      <c r="CY256" s="313"/>
      <c r="CZ256" s="313"/>
      <c r="DA256" s="313"/>
      <c r="DB256" s="313"/>
    </row>
    <row r="257" spans="1:106" s="218" customFormat="1" ht="31.5" customHeight="1" x14ac:dyDescent="0.35">
      <c r="A257" s="216"/>
      <c r="B257" s="217"/>
      <c r="C257" s="239"/>
      <c r="D257" s="217"/>
      <c r="E257" s="217"/>
      <c r="F257" s="217"/>
      <c r="G257" s="232"/>
      <c r="H257" s="314"/>
      <c r="I257" s="314"/>
      <c r="J257" s="314"/>
      <c r="K257" s="314"/>
      <c r="L257" s="233"/>
      <c r="M257" s="234"/>
      <c r="N257" s="235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20"/>
      <c r="Z257" s="220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20"/>
      <c r="AL257" s="220"/>
      <c r="AM257" s="219"/>
      <c r="AN257" s="219"/>
      <c r="AO257" s="430"/>
      <c r="AP257" s="244"/>
      <c r="AQ257" s="245"/>
      <c r="AR257" s="243"/>
      <c r="AS257" s="243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7"/>
      <c r="BD257" s="242"/>
      <c r="BE257" s="248"/>
      <c r="BF257" s="249"/>
      <c r="BG257" s="221"/>
      <c r="BH257" s="221"/>
      <c r="BI257" s="221"/>
      <c r="BJ257" s="221"/>
      <c r="BK257" s="221"/>
      <c r="BL257" s="28"/>
      <c r="BM257" s="313"/>
      <c r="BN257" s="313"/>
      <c r="BO257" s="313"/>
      <c r="BP257" s="313"/>
      <c r="BQ257" s="313"/>
      <c r="BR257" s="313"/>
      <c r="BS257" s="313"/>
      <c r="BT257" s="313"/>
      <c r="BU257" s="313" t="str">
        <f t="shared" si="6"/>
        <v/>
      </c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  <c r="CS257" s="313"/>
      <c r="CT257" s="313"/>
      <c r="CU257" s="313"/>
      <c r="CV257" s="313"/>
      <c r="CW257" s="313"/>
      <c r="CX257" s="313"/>
      <c r="CY257" s="313"/>
      <c r="CZ257" s="313"/>
      <c r="DA257" s="313"/>
      <c r="DB257" s="313"/>
    </row>
    <row r="258" spans="1:106" s="218" customFormat="1" ht="31.5" customHeight="1" x14ac:dyDescent="0.35">
      <c r="A258" s="216"/>
      <c r="B258" s="217"/>
      <c r="C258" s="239"/>
      <c r="D258" s="217"/>
      <c r="E258" s="217"/>
      <c r="F258" s="217"/>
      <c r="G258" s="232"/>
      <c r="H258" s="314"/>
      <c r="I258" s="314"/>
      <c r="J258" s="314"/>
      <c r="K258" s="314"/>
      <c r="L258" s="233"/>
      <c r="M258" s="234"/>
      <c r="N258" s="235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20"/>
      <c r="Z258" s="220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20"/>
      <c r="AL258" s="220"/>
      <c r="AM258" s="219"/>
      <c r="AN258" s="219"/>
      <c r="AO258" s="430"/>
      <c r="AP258" s="244"/>
      <c r="AQ258" s="245"/>
      <c r="AR258" s="243"/>
      <c r="AS258" s="243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7"/>
      <c r="BD258" s="242"/>
      <c r="BE258" s="248"/>
      <c r="BF258" s="249"/>
      <c r="BG258" s="221"/>
      <c r="BH258" s="221"/>
      <c r="BI258" s="221"/>
      <c r="BJ258" s="221"/>
      <c r="BK258" s="221"/>
      <c r="BL258" s="28"/>
      <c r="BM258" s="313"/>
      <c r="BN258" s="313"/>
      <c r="BO258" s="313"/>
      <c r="BP258" s="313"/>
      <c r="BQ258" s="313"/>
      <c r="BR258" s="313"/>
      <c r="BS258" s="313"/>
      <c r="BT258" s="313"/>
      <c r="BU258" s="313" t="str">
        <f t="shared" si="6"/>
        <v/>
      </c>
      <c r="BV258" s="313"/>
      <c r="BW258" s="313"/>
      <c r="BX258" s="313"/>
      <c r="BY258" s="313"/>
      <c r="BZ258" s="313"/>
      <c r="CA258" s="313"/>
      <c r="CB258" s="313"/>
      <c r="CC258" s="313"/>
      <c r="CD258" s="313"/>
      <c r="CE258" s="313"/>
      <c r="CF258" s="313"/>
      <c r="CG258" s="313"/>
      <c r="CH258" s="313"/>
      <c r="CI258" s="313"/>
      <c r="CJ258" s="313"/>
      <c r="CK258" s="313"/>
      <c r="CL258" s="313"/>
      <c r="CM258" s="313"/>
      <c r="CN258" s="313"/>
      <c r="CO258" s="313"/>
      <c r="CP258" s="313"/>
      <c r="CQ258" s="313"/>
      <c r="CR258" s="313"/>
      <c r="CS258" s="313"/>
      <c r="CT258" s="313"/>
      <c r="CU258" s="313"/>
      <c r="CV258" s="313"/>
      <c r="CW258" s="313"/>
      <c r="CX258" s="313"/>
      <c r="CY258" s="313"/>
      <c r="CZ258" s="313"/>
      <c r="DA258" s="313"/>
      <c r="DB258" s="313"/>
    </row>
    <row r="259" spans="1:106" s="218" customFormat="1" ht="31.5" customHeight="1" x14ac:dyDescent="0.35">
      <c r="A259" s="216"/>
      <c r="B259" s="217"/>
      <c r="C259" s="239"/>
      <c r="D259" s="217"/>
      <c r="E259" s="217"/>
      <c r="F259" s="217"/>
      <c r="G259" s="232"/>
      <c r="H259" s="314"/>
      <c r="I259" s="314"/>
      <c r="J259" s="314"/>
      <c r="K259" s="314"/>
      <c r="L259" s="233"/>
      <c r="M259" s="234"/>
      <c r="N259" s="235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20"/>
      <c r="Z259" s="220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20"/>
      <c r="AL259" s="220"/>
      <c r="AM259" s="219"/>
      <c r="AN259" s="219"/>
      <c r="AO259" s="430"/>
      <c r="AP259" s="244"/>
      <c r="AQ259" s="245"/>
      <c r="AR259" s="243"/>
      <c r="AS259" s="243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7"/>
      <c r="BD259" s="242"/>
      <c r="BE259" s="248"/>
      <c r="BF259" s="249"/>
      <c r="BG259" s="221"/>
      <c r="BH259" s="221"/>
      <c r="BI259" s="221"/>
      <c r="BJ259" s="221"/>
      <c r="BK259" s="221"/>
      <c r="BL259" s="28"/>
      <c r="BM259" s="313"/>
      <c r="BN259" s="313"/>
      <c r="BO259" s="313"/>
      <c r="BP259" s="313"/>
      <c r="BQ259" s="313"/>
      <c r="BR259" s="313"/>
      <c r="BS259" s="313"/>
      <c r="BT259" s="313"/>
      <c r="BU259" s="313" t="str">
        <f t="shared" si="6"/>
        <v/>
      </c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  <c r="CS259" s="313"/>
      <c r="CT259" s="313"/>
      <c r="CU259" s="313"/>
      <c r="CV259" s="313"/>
      <c r="CW259" s="313"/>
      <c r="CX259" s="313"/>
      <c r="CY259" s="313"/>
      <c r="CZ259" s="313"/>
      <c r="DA259" s="313"/>
      <c r="DB259" s="313"/>
    </row>
    <row r="260" spans="1:106" s="218" customFormat="1" ht="31.5" customHeight="1" x14ac:dyDescent="0.35">
      <c r="A260" s="216"/>
      <c r="B260" s="217"/>
      <c r="C260" s="239"/>
      <c r="D260" s="217"/>
      <c r="E260" s="217"/>
      <c r="F260" s="217"/>
      <c r="G260" s="232"/>
      <c r="H260" s="314"/>
      <c r="I260" s="314"/>
      <c r="J260" s="314"/>
      <c r="K260" s="314"/>
      <c r="L260" s="233"/>
      <c r="M260" s="234"/>
      <c r="N260" s="235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20"/>
      <c r="Z260" s="220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20"/>
      <c r="AL260" s="220"/>
      <c r="AM260" s="219"/>
      <c r="AN260" s="219"/>
      <c r="AO260" s="430"/>
      <c r="AP260" s="244"/>
      <c r="AQ260" s="245"/>
      <c r="AR260" s="243"/>
      <c r="AS260" s="243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7"/>
      <c r="BD260" s="242"/>
      <c r="BE260" s="248"/>
      <c r="BF260" s="249"/>
      <c r="BG260" s="221"/>
      <c r="BH260" s="221"/>
      <c r="BI260" s="221"/>
      <c r="BJ260" s="221"/>
      <c r="BK260" s="221"/>
      <c r="BL260" s="28"/>
      <c r="BM260" s="313"/>
      <c r="BN260" s="313"/>
      <c r="BO260" s="313"/>
      <c r="BP260" s="313"/>
      <c r="BQ260" s="313"/>
      <c r="BR260" s="313"/>
      <c r="BS260" s="313"/>
      <c r="BT260" s="313"/>
      <c r="BU260" s="313" t="str">
        <f t="shared" si="6"/>
        <v/>
      </c>
      <c r="BV260" s="313"/>
      <c r="BW260" s="313"/>
      <c r="BX260" s="313"/>
      <c r="BY260" s="313"/>
      <c r="BZ260" s="313"/>
      <c r="CA260" s="313"/>
      <c r="CB260" s="313"/>
      <c r="CC260" s="313"/>
      <c r="CD260" s="313"/>
      <c r="CE260" s="313"/>
      <c r="CF260" s="313"/>
      <c r="CG260" s="313"/>
      <c r="CH260" s="313"/>
      <c r="CI260" s="313"/>
      <c r="CJ260" s="313"/>
      <c r="CK260" s="313"/>
      <c r="CL260" s="313"/>
      <c r="CM260" s="313"/>
      <c r="CN260" s="313"/>
      <c r="CO260" s="313"/>
      <c r="CP260" s="313"/>
      <c r="CQ260" s="313"/>
      <c r="CR260" s="313"/>
      <c r="CS260" s="313"/>
      <c r="CT260" s="313"/>
      <c r="CU260" s="313"/>
      <c r="CV260" s="313"/>
      <c r="CW260" s="313"/>
      <c r="CX260" s="313"/>
      <c r="CY260" s="313"/>
      <c r="CZ260" s="313"/>
      <c r="DA260" s="313"/>
      <c r="DB260" s="313"/>
    </row>
    <row r="261" spans="1:106" s="218" customFormat="1" ht="31.5" customHeight="1" x14ac:dyDescent="0.35">
      <c r="A261" s="216"/>
      <c r="B261" s="217"/>
      <c r="C261" s="239"/>
      <c r="D261" s="217"/>
      <c r="E261" s="217"/>
      <c r="F261" s="217"/>
      <c r="G261" s="232"/>
      <c r="H261" s="314"/>
      <c r="I261" s="314"/>
      <c r="J261" s="314"/>
      <c r="K261" s="314"/>
      <c r="L261" s="233"/>
      <c r="M261" s="234"/>
      <c r="N261" s="235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20"/>
      <c r="Z261" s="220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20"/>
      <c r="AL261" s="220"/>
      <c r="AM261" s="219"/>
      <c r="AN261" s="219"/>
      <c r="AO261" s="430"/>
      <c r="AP261" s="244"/>
      <c r="AQ261" s="245"/>
      <c r="AR261" s="243"/>
      <c r="AS261" s="243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7"/>
      <c r="BD261" s="242"/>
      <c r="BE261" s="248"/>
      <c r="BF261" s="249"/>
      <c r="BG261" s="221"/>
      <c r="BH261" s="221"/>
      <c r="BI261" s="221"/>
      <c r="BJ261" s="221"/>
      <c r="BK261" s="221"/>
      <c r="BL261" s="28"/>
      <c r="BM261" s="313"/>
      <c r="BN261" s="313"/>
      <c r="BO261" s="313"/>
      <c r="BP261" s="313"/>
      <c r="BQ261" s="313"/>
      <c r="BR261" s="313"/>
      <c r="BS261" s="313"/>
      <c r="BT261" s="313"/>
      <c r="BU261" s="313" t="str">
        <f t="shared" ref="BU261:BU324" si="7">IFERROR(ROUND(STDEV(AN261,L261),1),"")</f>
        <v/>
      </c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  <c r="CS261" s="313"/>
      <c r="CT261" s="313"/>
      <c r="CU261" s="313"/>
      <c r="CV261" s="313"/>
      <c r="CW261" s="313"/>
      <c r="CX261" s="313"/>
      <c r="CY261" s="313"/>
      <c r="CZ261" s="313"/>
      <c r="DA261" s="313"/>
      <c r="DB261" s="313"/>
    </row>
    <row r="262" spans="1:106" s="218" customFormat="1" ht="31.5" customHeight="1" x14ac:dyDescent="0.35">
      <c r="A262" s="216"/>
      <c r="B262" s="217"/>
      <c r="C262" s="239"/>
      <c r="D262" s="217"/>
      <c r="E262" s="217"/>
      <c r="F262" s="217"/>
      <c r="G262" s="232"/>
      <c r="H262" s="314"/>
      <c r="I262" s="314"/>
      <c r="J262" s="314"/>
      <c r="K262" s="314"/>
      <c r="L262" s="233"/>
      <c r="M262" s="234"/>
      <c r="N262" s="235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20"/>
      <c r="Z262" s="220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20"/>
      <c r="AL262" s="220"/>
      <c r="AM262" s="219"/>
      <c r="AN262" s="219"/>
      <c r="AO262" s="430"/>
      <c r="AP262" s="244"/>
      <c r="AQ262" s="245"/>
      <c r="AR262" s="243"/>
      <c r="AS262" s="243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7"/>
      <c r="BD262" s="242"/>
      <c r="BE262" s="248"/>
      <c r="BF262" s="249"/>
      <c r="BG262" s="221"/>
      <c r="BH262" s="221"/>
      <c r="BI262" s="221"/>
      <c r="BJ262" s="221"/>
      <c r="BK262" s="221"/>
      <c r="BL262" s="28"/>
      <c r="BM262" s="313"/>
      <c r="BN262" s="313"/>
      <c r="BO262" s="313"/>
      <c r="BP262" s="313"/>
      <c r="BQ262" s="313"/>
      <c r="BR262" s="313"/>
      <c r="BS262" s="313"/>
      <c r="BT262" s="313"/>
      <c r="BU262" s="313" t="str">
        <f t="shared" si="7"/>
        <v/>
      </c>
      <c r="BV262" s="313"/>
      <c r="BW262" s="313"/>
      <c r="BX262" s="313"/>
      <c r="BY262" s="313"/>
      <c r="BZ262" s="313"/>
      <c r="CA262" s="313"/>
      <c r="CB262" s="313"/>
      <c r="CC262" s="313"/>
      <c r="CD262" s="313"/>
      <c r="CE262" s="313"/>
      <c r="CF262" s="313"/>
      <c r="CG262" s="313"/>
      <c r="CH262" s="313"/>
      <c r="CI262" s="313"/>
      <c r="CJ262" s="313"/>
      <c r="CK262" s="313"/>
      <c r="CL262" s="313"/>
      <c r="CM262" s="313"/>
      <c r="CN262" s="313"/>
      <c r="CO262" s="313"/>
      <c r="CP262" s="313"/>
      <c r="CQ262" s="313"/>
      <c r="CR262" s="313"/>
      <c r="CS262" s="313"/>
      <c r="CT262" s="313"/>
      <c r="CU262" s="313"/>
      <c r="CV262" s="313"/>
      <c r="CW262" s="313"/>
      <c r="CX262" s="313"/>
      <c r="CY262" s="313"/>
      <c r="CZ262" s="313"/>
      <c r="DA262" s="313"/>
      <c r="DB262" s="313"/>
    </row>
    <row r="263" spans="1:106" s="218" customFormat="1" ht="31.5" customHeight="1" x14ac:dyDescent="0.35">
      <c r="A263" s="216"/>
      <c r="B263" s="217"/>
      <c r="C263" s="239"/>
      <c r="D263" s="217"/>
      <c r="E263" s="217"/>
      <c r="F263" s="217"/>
      <c r="G263" s="232"/>
      <c r="H263" s="314"/>
      <c r="I263" s="314"/>
      <c r="J263" s="314"/>
      <c r="K263" s="314"/>
      <c r="L263" s="233"/>
      <c r="M263" s="234"/>
      <c r="N263" s="235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20"/>
      <c r="Z263" s="220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20"/>
      <c r="AL263" s="220"/>
      <c r="AM263" s="219"/>
      <c r="AN263" s="219"/>
      <c r="AO263" s="430"/>
      <c r="AP263" s="244"/>
      <c r="AQ263" s="245"/>
      <c r="AR263" s="243"/>
      <c r="AS263" s="243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7"/>
      <c r="BD263" s="242"/>
      <c r="BE263" s="248"/>
      <c r="BF263" s="249"/>
      <c r="BG263" s="221"/>
      <c r="BH263" s="221"/>
      <c r="BI263" s="221"/>
      <c r="BJ263" s="221"/>
      <c r="BK263" s="221"/>
      <c r="BL263" s="28"/>
      <c r="BM263" s="313"/>
      <c r="BN263" s="313"/>
      <c r="BO263" s="313"/>
      <c r="BP263" s="313"/>
      <c r="BQ263" s="313"/>
      <c r="BR263" s="313"/>
      <c r="BS263" s="313"/>
      <c r="BT263" s="313"/>
      <c r="BU263" s="313" t="str">
        <f t="shared" si="7"/>
        <v/>
      </c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  <c r="CS263" s="313"/>
      <c r="CT263" s="313"/>
      <c r="CU263" s="313"/>
      <c r="CV263" s="313"/>
      <c r="CW263" s="313"/>
      <c r="CX263" s="313"/>
      <c r="CY263" s="313"/>
      <c r="CZ263" s="313"/>
      <c r="DA263" s="313"/>
      <c r="DB263" s="313"/>
    </row>
    <row r="264" spans="1:106" s="218" customFormat="1" ht="31.5" customHeight="1" x14ac:dyDescent="0.35">
      <c r="A264" s="216"/>
      <c r="B264" s="217"/>
      <c r="C264" s="239"/>
      <c r="D264" s="217"/>
      <c r="E264" s="217"/>
      <c r="F264" s="217"/>
      <c r="G264" s="232"/>
      <c r="H264" s="314"/>
      <c r="I264" s="314"/>
      <c r="J264" s="314"/>
      <c r="K264" s="314"/>
      <c r="L264" s="233"/>
      <c r="M264" s="234"/>
      <c r="N264" s="235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20"/>
      <c r="Z264" s="220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20"/>
      <c r="AL264" s="220"/>
      <c r="AM264" s="219"/>
      <c r="AN264" s="219"/>
      <c r="AO264" s="430"/>
      <c r="AP264" s="244"/>
      <c r="AQ264" s="245"/>
      <c r="AR264" s="243"/>
      <c r="AS264" s="243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7"/>
      <c r="BD264" s="242"/>
      <c r="BE264" s="248"/>
      <c r="BF264" s="249"/>
      <c r="BG264" s="221"/>
      <c r="BH264" s="221"/>
      <c r="BI264" s="221"/>
      <c r="BJ264" s="221"/>
      <c r="BK264" s="221"/>
      <c r="BL264" s="28"/>
      <c r="BM264" s="313"/>
      <c r="BN264" s="313"/>
      <c r="BO264" s="313"/>
      <c r="BP264" s="313"/>
      <c r="BQ264" s="313"/>
      <c r="BR264" s="313"/>
      <c r="BS264" s="313"/>
      <c r="BT264" s="313"/>
      <c r="BU264" s="313" t="str">
        <f t="shared" si="7"/>
        <v/>
      </c>
      <c r="BV264" s="313"/>
      <c r="BW264" s="313"/>
      <c r="BX264" s="313"/>
      <c r="BY264" s="313"/>
      <c r="BZ264" s="313"/>
      <c r="CA264" s="313"/>
      <c r="CB264" s="313"/>
      <c r="CC264" s="313"/>
      <c r="CD264" s="313"/>
      <c r="CE264" s="313"/>
      <c r="CF264" s="313"/>
      <c r="CG264" s="313"/>
      <c r="CH264" s="313"/>
      <c r="CI264" s="313"/>
      <c r="CJ264" s="313"/>
      <c r="CK264" s="313"/>
      <c r="CL264" s="313"/>
      <c r="CM264" s="313"/>
      <c r="CN264" s="313"/>
      <c r="CO264" s="313"/>
      <c r="CP264" s="313"/>
      <c r="CQ264" s="313"/>
      <c r="CR264" s="313"/>
      <c r="CS264" s="313"/>
      <c r="CT264" s="313"/>
      <c r="CU264" s="313"/>
      <c r="CV264" s="313"/>
      <c r="CW264" s="313"/>
      <c r="CX264" s="313"/>
      <c r="CY264" s="313"/>
      <c r="CZ264" s="313"/>
      <c r="DA264" s="313"/>
      <c r="DB264" s="313"/>
    </row>
    <row r="265" spans="1:106" s="218" customFormat="1" ht="31.5" customHeight="1" x14ac:dyDescent="0.35">
      <c r="A265" s="216"/>
      <c r="B265" s="217"/>
      <c r="C265" s="239"/>
      <c r="D265" s="217"/>
      <c r="E265" s="217"/>
      <c r="F265" s="217"/>
      <c r="G265" s="232"/>
      <c r="H265" s="314"/>
      <c r="I265" s="314"/>
      <c r="J265" s="314"/>
      <c r="K265" s="314"/>
      <c r="L265" s="233"/>
      <c r="M265" s="234"/>
      <c r="N265" s="235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20"/>
      <c r="Z265" s="220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20"/>
      <c r="AL265" s="220"/>
      <c r="AM265" s="219"/>
      <c r="AN265" s="219"/>
      <c r="AO265" s="430"/>
      <c r="AP265" s="244"/>
      <c r="AQ265" s="245"/>
      <c r="AR265" s="243"/>
      <c r="AS265" s="243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7"/>
      <c r="BD265" s="242"/>
      <c r="BE265" s="248"/>
      <c r="BF265" s="249"/>
      <c r="BG265" s="221"/>
      <c r="BH265" s="221"/>
      <c r="BI265" s="221"/>
      <c r="BJ265" s="221"/>
      <c r="BK265" s="221"/>
      <c r="BL265" s="28"/>
      <c r="BM265" s="313"/>
      <c r="BN265" s="313"/>
      <c r="BO265" s="313"/>
      <c r="BP265" s="313"/>
      <c r="BQ265" s="313"/>
      <c r="BR265" s="313"/>
      <c r="BS265" s="313"/>
      <c r="BT265" s="313"/>
      <c r="BU265" s="313" t="str">
        <f t="shared" si="7"/>
        <v/>
      </c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  <c r="CS265" s="313"/>
      <c r="CT265" s="313"/>
      <c r="CU265" s="313"/>
      <c r="CV265" s="313"/>
      <c r="CW265" s="313"/>
      <c r="CX265" s="313"/>
      <c r="CY265" s="313"/>
      <c r="CZ265" s="313"/>
      <c r="DA265" s="313"/>
      <c r="DB265" s="313"/>
    </row>
    <row r="266" spans="1:106" s="218" customFormat="1" ht="31.5" customHeight="1" x14ac:dyDescent="0.35">
      <c r="A266" s="216"/>
      <c r="B266" s="217"/>
      <c r="C266" s="239"/>
      <c r="D266" s="217"/>
      <c r="E266" s="217"/>
      <c r="F266" s="217"/>
      <c r="G266" s="232"/>
      <c r="H266" s="314"/>
      <c r="I266" s="314"/>
      <c r="J266" s="314"/>
      <c r="K266" s="314"/>
      <c r="L266" s="233"/>
      <c r="M266" s="234"/>
      <c r="N266" s="235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20"/>
      <c r="Z266" s="220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20"/>
      <c r="AL266" s="220"/>
      <c r="AM266" s="219"/>
      <c r="AN266" s="219"/>
      <c r="AO266" s="430"/>
      <c r="AP266" s="244"/>
      <c r="AQ266" s="245"/>
      <c r="AR266" s="243"/>
      <c r="AS266" s="243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7"/>
      <c r="BD266" s="242"/>
      <c r="BE266" s="248"/>
      <c r="BF266" s="249"/>
      <c r="BG266" s="221"/>
      <c r="BH266" s="221"/>
      <c r="BI266" s="221"/>
      <c r="BJ266" s="221"/>
      <c r="BK266" s="221"/>
      <c r="BL266" s="28"/>
      <c r="BM266" s="313"/>
      <c r="BN266" s="313"/>
      <c r="BO266" s="313"/>
      <c r="BP266" s="313"/>
      <c r="BQ266" s="313"/>
      <c r="BR266" s="313"/>
      <c r="BS266" s="313"/>
      <c r="BT266" s="313"/>
      <c r="BU266" s="313" t="str">
        <f t="shared" si="7"/>
        <v/>
      </c>
      <c r="BV266" s="313"/>
      <c r="BW266" s="313"/>
      <c r="BX266" s="313"/>
      <c r="BY266" s="313"/>
      <c r="BZ266" s="313"/>
      <c r="CA266" s="313"/>
      <c r="CB266" s="313"/>
      <c r="CC266" s="313"/>
      <c r="CD266" s="313"/>
      <c r="CE266" s="313"/>
      <c r="CF266" s="313"/>
      <c r="CG266" s="313"/>
      <c r="CH266" s="313"/>
      <c r="CI266" s="313"/>
      <c r="CJ266" s="313"/>
      <c r="CK266" s="313"/>
      <c r="CL266" s="313"/>
      <c r="CM266" s="313"/>
      <c r="CN266" s="313"/>
      <c r="CO266" s="313"/>
      <c r="CP266" s="313"/>
      <c r="CQ266" s="313"/>
      <c r="CR266" s="313"/>
      <c r="CS266" s="313"/>
      <c r="CT266" s="313"/>
      <c r="CU266" s="313"/>
      <c r="CV266" s="313"/>
      <c r="CW266" s="313"/>
      <c r="CX266" s="313"/>
      <c r="CY266" s="313"/>
      <c r="CZ266" s="313"/>
      <c r="DA266" s="313"/>
      <c r="DB266" s="313"/>
    </row>
    <row r="267" spans="1:106" s="218" customFormat="1" ht="31.5" customHeight="1" x14ac:dyDescent="0.35">
      <c r="A267" s="216"/>
      <c r="B267" s="217"/>
      <c r="C267" s="239"/>
      <c r="D267" s="217"/>
      <c r="E267" s="217"/>
      <c r="F267" s="217"/>
      <c r="G267" s="232"/>
      <c r="H267" s="314"/>
      <c r="I267" s="314"/>
      <c r="J267" s="314"/>
      <c r="K267" s="314"/>
      <c r="L267" s="233"/>
      <c r="M267" s="234"/>
      <c r="N267" s="235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20"/>
      <c r="Z267" s="220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20"/>
      <c r="AL267" s="220"/>
      <c r="AM267" s="219"/>
      <c r="AN267" s="219"/>
      <c r="AO267" s="430"/>
      <c r="AP267" s="244"/>
      <c r="AQ267" s="245"/>
      <c r="AR267" s="243"/>
      <c r="AS267" s="243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7"/>
      <c r="BD267" s="242"/>
      <c r="BE267" s="248"/>
      <c r="BF267" s="249"/>
      <c r="BG267" s="221"/>
      <c r="BH267" s="221"/>
      <c r="BI267" s="221"/>
      <c r="BJ267" s="221"/>
      <c r="BK267" s="221"/>
      <c r="BL267" s="28"/>
      <c r="BM267" s="313"/>
      <c r="BN267" s="313"/>
      <c r="BO267" s="313"/>
      <c r="BP267" s="313"/>
      <c r="BQ267" s="313"/>
      <c r="BR267" s="313"/>
      <c r="BS267" s="313"/>
      <c r="BT267" s="313"/>
      <c r="BU267" s="313" t="str">
        <f t="shared" si="7"/>
        <v/>
      </c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  <c r="CS267" s="313"/>
      <c r="CT267" s="313"/>
      <c r="CU267" s="313"/>
      <c r="CV267" s="313"/>
      <c r="CW267" s="313"/>
      <c r="CX267" s="313"/>
      <c r="CY267" s="313"/>
      <c r="CZ267" s="313"/>
      <c r="DA267" s="313"/>
      <c r="DB267" s="313"/>
    </row>
    <row r="268" spans="1:106" s="218" customFormat="1" ht="31.5" customHeight="1" x14ac:dyDescent="0.35">
      <c r="A268" s="216"/>
      <c r="B268" s="217"/>
      <c r="C268" s="239"/>
      <c r="D268" s="217"/>
      <c r="E268" s="217"/>
      <c r="F268" s="217"/>
      <c r="G268" s="232"/>
      <c r="H268" s="314"/>
      <c r="I268" s="314"/>
      <c r="J268" s="314"/>
      <c r="K268" s="314"/>
      <c r="L268" s="233"/>
      <c r="M268" s="234"/>
      <c r="N268" s="235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20"/>
      <c r="Z268" s="220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20"/>
      <c r="AL268" s="220"/>
      <c r="AM268" s="219"/>
      <c r="AN268" s="219"/>
      <c r="AO268" s="430"/>
      <c r="AP268" s="244"/>
      <c r="AQ268" s="245"/>
      <c r="AR268" s="243"/>
      <c r="AS268" s="243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7"/>
      <c r="BD268" s="242"/>
      <c r="BE268" s="248"/>
      <c r="BF268" s="249"/>
      <c r="BG268" s="221"/>
      <c r="BH268" s="221"/>
      <c r="BI268" s="221"/>
      <c r="BJ268" s="221"/>
      <c r="BK268" s="221"/>
      <c r="BL268" s="28"/>
      <c r="BM268" s="313"/>
      <c r="BN268" s="313"/>
      <c r="BO268" s="313"/>
      <c r="BP268" s="313"/>
      <c r="BQ268" s="313"/>
      <c r="BR268" s="313"/>
      <c r="BS268" s="313"/>
      <c r="BT268" s="313"/>
      <c r="BU268" s="313" t="str">
        <f t="shared" si="7"/>
        <v/>
      </c>
      <c r="BV268" s="313"/>
      <c r="BW268" s="313"/>
      <c r="BX268" s="313"/>
      <c r="BY268" s="313"/>
      <c r="BZ268" s="313"/>
      <c r="CA268" s="313"/>
      <c r="CB268" s="313"/>
      <c r="CC268" s="313"/>
      <c r="CD268" s="313"/>
      <c r="CE268" s="313"/>
      <c r="CF268" s="313"/>
      <c r="CG268" s="313"/>
      <c r="CH268" s="313"/>
      <c r="CI268" s="313"/>
      <c r="CJ268" s="313"/>
      <c r="CK268" s="313"/>
      <c r="CL268" s="313"/>
      <c r="CM268" s="313"/>
      <c r="CN268" s="313"/>
      <c r="CO268" s="313"/>
      <c r="CP268" s="313"/>
      <c r="CQ268" s="313"/>
      <c r="CR268" s="313"/>
      <c r="CS268" s="313"/>
      <c r="CT268" s="313"/>
      <c r="CU268" s="313"/>
      <c r="CV268" s="313"/>
      <c r="CW268" s="313"/>
      <c r="CX268" s="313"/>
      <c r="CY268" s="313"/>
      <c r="CZ268" s="313"/>
      <c r="DA268" s="313"/>
      <c r="DB268" s="313"/>
    </row>
    <row r="269" spans="1:106" s="218" customFormat="1" ht="31.5" customHeight="1" x14ac:dyDescent="0.35">
      <c r="A269" s="216"/>
      <c r="B269" s="217"/>
      <c r="C269" s="239"/>
      <c r="D269" s="217"/>
      <c r="E269" s="217"/>
      <c r="F269" s="217"/>
      <c r="G269" s="232"/>
      <c r="H269" s="314"/>
      <c r="I269" s="314"/>
      <c r="J269" s="314"/>
      <c r="K269" s="314"/>
      <c r="L269" s="233"/>
      <c r="M269" s="234"/>
      <c r="N269" s="235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20"/>
      <c r="Z269" s="220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20"/>
      <c r="AL269" s="220"/>
      <c r="AM269" s="219"/>
      <c r="AN269" s="219"/>
      <c r="AO269" s="430"/>
      <c r="AP269" s="244"/>
      <c r="AQ269" s="245"/>
      <c r="AR269" s="243"/>
      <c r="AS269" s="243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7"/>
      <c r="BD269" s="242"/>
      <c r="BE269" s="248"/>
      <c r="BF269" s="249"/>
      <c r="BG269" s="221"/>
      <c r="BH269" s="221"/>
      <c r="BI269" s="221"/>
      <c r="BJ269" s="221"/>
      <c r="BK269" s="221"/>
      <c r="BL269" s="28"/>
      <c r="BM269" s="313"/>
      <c r="BN269" s="313"/>
      <c r="BO269" s="313"/>
      <c r="BP269" s="313"/>
      <c r="BQ269" s="313"/>
      <c r="BR269" s="313"/>
      <c r="BS269" s="313"/>
      <c r="BT269" s="313"/>
      <c r="BU269" s="313" t="str">
        <f t="shared" si="7"/>
        <v/>
      </c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  <c r="CS269" s="313"/>
      <c r="CT269" s="313"/>
      <c r="CU269" s="313"/>
      <c r="CV269" s="313"/>
      <c r="CW269" s="313"/>
      <c r="CX269" s="313"/>
      <c r="CY269" s="313"/>
      <c r="CZ269" s="313"/>
      <c r="DA269" s="313"/>
      <c r="DB269" s="313"/>
    </row>
    <row r="270" spans="1:106" s="218" customFormat="1" ht="31.5" customHeight="1" x14ac:dyDescent="0.35">
      <c r="A270" s="216"/>
      <c r="B270" s="217"/>
      <c r="C270" s="239"/>
      <c r="D270" s="217"/>
      <c r="E270" s="217"/>
      <c r="F270" s="217"/>
      <c r="G270" s="232"/>
      <c r="H270" s="314"/>
      <c r="I270" s="314"/>
      <c r="J270" s="314"/>
      <c r="K270" s="314"/>
      <c r="L270" s="233"/>
      <c r="M270" s="234"/>
      <c r="N270" s="235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20"/>
      <c r="Z270" s="220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20"/>
      <c r="AL270" s="220"/>
      <c r="AM270" s="219"/>
      <c r="AN270" s="219"/>
      <c r="AO270" s="430"/>
      <c r="AP270" s="244"/>
      <c r="AQ270" s="245"/>
      <c r="AR270" s="243"/>
      <c r="AS270" s="243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7"/>
      <c r="BD270" s="242"/>
      <c r="BE270" s="248"/>
      <c r="BF270" s="249"/>
      <c r="BG270" s="221"/>
      <c r="BH270" s="221"/>
      <c r="BI270" s="221"/>
      <c r="BJ270" s="221"/>
      <c r="BK270" s="221"/>
      <c r="BL270" s="28"/>
      <c r="BM270" s="313"/>
      <c r="BN270" s="313"/>
      <c r="BO270" s="313"/>
      <c r="BP270" s="313"/>
      <c r="BQ270" s="313"/>
      <c r="BR270" s="313"/>
      <c r="BS270" s="313"/>
      <c r="BT270" s="313"/>
      <c r="BU270" s="313" t="str">
        <f t="shared" si="7"/>
        <v/>
      </c>
      <c r="BV270" s="313"/>
      <c r="BW270" s="313"/>
      <c r="BX270" s="313"/>
      <c r="BY270" s="313"/>
      <c r="BZ270" s="313"/>
      <c r="CA270" s="313"/>
      <c r="CB270" s="313"/>
      <c r="CC270" s="313"/>
      <c r="CD270" s="313"/>
      <c r="CE270" s="313"/>
      <c r="CF270" s="313"/>
      <c r="CG270" s="313"/>
      <c r="CH270" s="313"/>
      <c r="CI270" s="313"/>
      <c r="CJ270" s="313"/>
      <c r="CK270" s="313"/>
      <c r="CL270" s="313"/>
      <c r="CM270" s="313"/>
      <c r="CN270" s="313"/>
      <c r="CO270" s="313"/>
      <c r="CP270" s="313"/>
      <c r="CQ270" s="313"/>
      <c r="CR270" s="313"/>
      <c r="CS270" s="313"/>
      <c r="CT270" s="313"/>
      <c r="CU270" s="313"/>
      <c r="CV270" s="313"/>
      <c r="CW270" s="313"/>
      <c r="CX270" s="313"/>
      <c r="CY270" s="313"/>
      <c r="CZ270" s="313"/>
      <c r="DA270" s="313"/>
      <c r="DB270" s="313"/>
    </row>
    <row r="271" spans="1:106" s="218" customFormat="1" ht="31.5" customHeight="1" x14ac:dyDescent="0.35">
      <c r="A271" s="216"/>
      <c r="B271" s="217"/>
      <c r="C271" s="239"/>
      <c r="D271" s="217"/>
      <c r="E271" s="217"/>
      <c r="F271" s="217"/>
      <c r="G271" s="232"/>
      <c r="H271" s="314"/>
      <c r="I271" s="314"/>
      <c r="J271" s="314"/>
      <c r="K271" s="314"/>
      <c r="L271" s="233"/>
      <c r="M271" s="234"/>
      <c r="N271" s="235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20"/>
      <c r="Z271" s="220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20"/>
      <c r="AL271" s="220"/>
      <c r="AM271" s="219"/>
      <c r="AN271" s="219"/>
      <c r="AO271" s="430"/>
      <c r="AP271" s="244"/>
      <c r="AQ271" s="245"/>
      <c r="AR271" s="243"/>
      <c r="AS271" s="243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7"/>
      <c r="BD271" s="242"/>
      <c r="BE271" s="248"/>
      <c r="BF271" s="249"/>
      <c r="BG271" s="221"/>
      <c r="BH271" s="221"/>
      <c r="BI271" s="221"/>
      <c r="BJ271" s="221"/>
      <c r="BK271" s="221"/>
      <c r="BL271" s="28"/>
      <c r="BM271" s="313"/>
      <c r="BN271" s="313"/>
      <c r="BO271" s="313"/>
      <c r="BP271" s="313"/>
      <c r="BQ271" s="313"/>
      <c r="BR271" s="313"/>
      <c r="BS271" s="313"/>
      <c r="BT271" s="313"/>
      <c r="BU271" s="313" t="str">
        <f t="shared" si="7"/>
        <v/>
      </c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  <c r="CS271" s="313"/>
      <c r="CT271" s="313"/>
      <c r="CU271" s="313"/>
      <c r="CV271" s="313"/>
      <c r="CW271" s="313"/>
      <c r="CX271" s="313"/>
      <c r="CY271" s="313"/>
      <c r="CZ271" s="313"/>
      <c r="DA271" s="313"/>
      <c r="DB271" s="313"/>
    </row>
    <row r="272" spans="1:106" s="218" customFormat="1" ht="31.5" customHeight="1" x14ac:dyDescent="0.35">
      <c r="A272" s="216"/>
      <c r="B272" s="217"/>
      <c r="C272" s="239"/>
      <c r="D272" s="217"/>
      <c r="E272" s="217"/>
      <c r="F272" s="217"/>
      <c r="G272" s="232"/>
      <c r="H272" s="314"/>
      <c r="I272" s="314"/>
      <c r="J272" s="314"/>
      <c r="K272" s="314"/>
      <c r="L272" s="233"/>
      <c r="M272" s="234"/>
      <c r="N272" s="235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20"/>
      <c r="Z272" s="220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20"/>
      <c r="AL272" s="220"/>
      <c r="AM272" s="219"/>
      <c r="AN272" s="219"/>
      <c r="AO272" s="430"/>
      <c r="AP272" s="244"/>
      <c r="AQ272" s="245"/>
      <c r="AR272" s="243"/>
      <c r="AS272" s="243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7"/>
      <c r="BD272" s="242"/>
      <c r="BE272" s="248"/>
      <c r="BF272" s="249"/>
      <c r="BG272" s="221"/>
      <c r="BH272" s="221"/>
      <c r="BI272" s="221"/>
      <c r="BJ272" s="221"/>
      <c r="BK272" s="221"/>
      <c r="BL272" s="28"/>
      <c r="BM272" s="313"/>
      <c r="BN272" s="313"/>
      <c r="BO272" s="313"/>
      <c r="BP272" s="313"/>
      <c r="BQ272" s="313"/>
      <c r="BR272" s="313"/>
      <c r="BS272" s="313"/>
      <c r="BT272" s="313"/>
      <c r="BU272" s="313" t="str">
        <f t="shared" si="7"/>
        <v/>
      </c>
      <c r="BV272" s="313"/>
      <c r="BW272" s="313"/>
      <c r="BX272" s="313"/>
      <c r="BY272" s="313"/>
      <c r="BZ272" s="313"/>
      <c r="CA272" s="313"/>
      <c r="CB272" s="313"/>
      <c r="CC272" s="313"/>
      <c r="CD272" s="313"/>
      <c r="CE272" s="313"/>
      <c r="CF272" s="313"/>
      <c r="CG272" s="313"/>
      <c r="CH272" s="313"/>
      <c r="CI272" s="313"/>
      <c r="CJ272" s="313"/>
      <c r="CK272" s="313"/>
      <c r="CL272" s="313"/>
      <c r="CM272" s="313"/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  <c r="DA272" s="313"/>
      <c r="DB272" s="313"/>
    </row>
    <row r="273" spans="1:106" s="218" customFormat="1" ht="31.5" customHeight="1" x14ac:dyDescent="0.35">
      <c r="A273" s="216"/>
      <c r="B273" s="217"/>
      <c r="C273" s="239"/>
      <c r="D273" s="217"/>
      <c r="E273" s="217"/>
      <c r="F273" s="217"/>
      <c r="G273" s="232"/>
      <c r="H273" s="314"/>
      <c r="I273" s="314"/>
      <c r="J273" s="314"/>
      <c r="K273" s="314"/>
      <c r="L273" s="233"/>
      <c r="M273" s="234"/>
      <c r="N273" s="235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20"/>
      <c r="Z273" s="220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20"/>
      <c r="AL273" s="220"/>
      <c r="AM273" s="219"/>
      <c r="AN273" s="219"/>
      <c r="AO273" s="430"/>
      <c r="AP273" s="244"/>
      <c r="AQ273" s="245"/>
      <c r="AR273" s="243"/>
      <c r="AS273" s="243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7"/>
      <c r="BD273" s="242"/>
      <c r="BE273" s="248"/>
      <c r="BF273" s="249"/>
      <c r="BG273" s="221"/>
      <c r="BH273" s="221"/>
      <c r="BI273" s="221"/>
      <c r="BJ273" s="221"/>
      <c r="BK273" s="221"/>
      <c r="BL273" s="28"/>
      <c r="BM273" s="313"/>
      <c r="BN273" s="313"/>
      <c r="BO273" s="313"/>
      <c r="BP273" s="313"/>
      <c r="BQ273" s="313"/>
      <c r="BR273" s="313"/>
      <c r="BS273" s="313"/>
      <c r="BT273" s="313"/>
      <c r="BU273" s="313" t="str">
        <f t="shared" si="7"/>
        <v/>
      </c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  <c r="CS273" s="313"/>
      <c r="CT273" s="313"/>
      <c r="CU273" s="313"/>
      <c r="CV273" s="313"/>
      <c r="CW273" s="313"/>
      <c r="CX273" s="313"/>
      <c r="CY273" s="313"/>
      <c r="CZ273" s="313"/>
      <c r="DA273" s="313"/>
      <c r="DB273" s="313"/>
    </row>
    <row r="274" spans="1:106" s="218" customFormat="1" ht="31.5" customHeight="1" x14ac:dyDescent="0.35">
      <c r="A274" s="216"/>
      <c r="B274" s="217"/>
      <c r="C274" s="239"/>
      <c r="D274" s="217"/>
      <c r="E274" s="217"/>
      <c r="F274" s="217"/>
      <c r="G274" s="232"/>
      <c r="H274" s="314"/>
      <c r="I274" s="314"/>
      <c r="J274" s="314"/>
      <c r="K274" s="314"/>
      <c r="L274" s="233"/>
      <c r="M274" s="234"/>
      <c r="N274" s="235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20"/>
      <c r="Z274" s="220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20"/>
      <c r="AL274" s="220"/>
      <c r="AM274" s="219"/>
      <c r="AN274" s="219"/>
      <c r="AO274" s="430"/>
      <c r="AP274" s="244"/>
      <c r="AQ274" s="245"/>
      <c r="AR274" s="243"/>
      <c r="AS274" s="243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7"/>
      <c r="BD274" s="242"/>
      <c r="BE274" s="248"/>
      <c r="BF274" s="249"/>
      <c r="BG274" s="221"/>
      <c r="BH274" s="221"/>
      <c r="BI274" s="221"/>
      <c r="BJ274" s="221"/>
      <c r="BK274" s="221"/>
      <c r="BL274" s="28"/>
      <c r="BM274" s="313"/>
      <c r="BN274" s="313"/>
      <c r="BO274" s="313"/>
      <c r="BP274" s="313"/>
      <c r="BQ274" s="313"/>
      <c r="BR274" s="313"/>
      <c r="BS274" s="313"/>
      <c r="BT274" s="313"/>
      <c r="BU274" s="313" t="str">
        <f t="shared" si="7"/>
        <v/>
      </c>
      <c r="BV274" s="313"/>
      <c r="BW274" s="313"/>
      <c r="BX274" s="313"/>
      <c r="BY274" s="313"/>
      <c r="BZ274" s="313"/>
      <c r="CA274" s="313"/>
      <c r="CB274" s="313"/>
      <c r="CC274" s="313"/>
      <c r="CD274" s="313"/>
      <c r="CE274" s="313"/>
      <c r="CF274" s="313"/>
      <c r="CG274" s="313"/>
      <c r="CH274" s="313"/>
      <c r="CI274" s="313"/>
      <c r="CJ274" s="313"/>
      <c r="CK274" s="313"/>
      <c r="CL274" s="313"/>
      <c r="CM274" s="313"/>
      <c r="CN274" s="313"/>
      <c r="CO274" s="313"/>
      <c r="CP274" s="313"/>
      <c r="CQ274" s="313"/>
      <c r="CR274" s="313"/>
      <c r="CS274" s="313"/>
      <c r="CT274" s="313"/>
      <c r="CU274" s="313"/>
      <c r="CV274" s="313"/>
      <c r="CW274" s="313"/>
      <c r="CX274" s="313"/>
      <c r="CY274" s="313"/>
      <c r="CZ274" s="313"/>
      <c r="DA274" s="313"/>
      <c r="DB274" s="313"/>
    </row>
    <row r="275" spans="1:106" s="218" customFormat="1" ht="31.5" customHeight="1" x14ac:dyDescent="0.35">
      <c r="A275" s="216"/>
      <c r="B275" s="217"/>
      <c r="C275" s="239"/>
      <c r="D275" s="217"/>
      <c r="E275" s="217"/>
      <c r="F275" s="217"/>
      <c r="G275" s="232"/>
      <c r="H275" s="314"/>
      <c r="I275" s="314"/>
      <c r="J275" s="314"/>
      <c r="K275" s="314"/>
      <c r="L275" s="233"/>
      <c r="M275" s="234"/>
      <c r="N275" s="235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20"/>
      <c r="Z275" s="220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20"/>
      <c r="AL275" s="220"/>
      <c r="AM275" s="219"/>
      <c r="AN275" s="219"/>
      <c r="AO275" s="430"/>
      <c r="AP275" s="244"/>
      <c r="AQ275" s="245"/>
      <c r="AR275" s="243"/>
      <c r="AS275" s="243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7"/>
      <c r="BD275" s="242"/>
      <c r="BE275" s="248"/>
      <c r="BF275" s="249"/>
      <c r="BG275" s="221"/>
      <c r="BH275" s="221"/>
      <c r="BI275" s="221"/>
      <c r="BJ275" s="221"/>
      <c r="BK275" s="221"/>
      <c r="BL275" s="28"/>
      <c r="BM275" s="313"/>
      <c r="BN275" s="313"/>
      <c r="BO275" s="313"/>
      <c r="BP275" s="313"/>
      <c r="BQ275" s="313"/>
      <c r="BR275" s="313"/>
      <c r="BS275" s="313"/>
      <c r="BT275" s="313"/>
      <c r="BU275" s="313" t="str">
        <f t="shared" si="7"/>
        <v/>
      </c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  <c r="CS275" s="313"/>
      <c r="CT275" s="313"/>
      <c r="CU275" s="313"/>
      <c r="CV275" s="313"/>
      <c r="CW275" s="313"/>
      <c r="CX275" s="313"/>
      <c r="CY275" s="313"/>
      <c r="CZ275" s="313"/>
      <c r="DA275" s="313"/>
      <c r="DB275" s="313"/>
    </row>
    <row r="276" spans="1:106" s="218" customFormat="1" ht="31.5" customHeight="1" x14ac:dyDescent="0.35">
      <c r="A276" s="216"/>
      <c r="B276" s="217"/>
      <c r="C276" s="239"/>
      <c r="D276" s="217"/>
      <c r="E276" s="217"/>
      <c r="F276" s="217"/>
      <c r="G276" s="232"/>
      <c r="H276" s="314"/>
      <c r="I276" s="314"/>
      <c r="J276" s="314"/>
      <c r="K276" s="314"/>
      <c r="L276" s="233"/>
      <c r="M276" s="234"/>
      <c r="N276" s="235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20"/>
      <c r="Z276" s="220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20"/>
      <c r="AL276" s="220"/>
      <c r="AM276" s="219"/>
      <c r="AN276" s="219"/>
      <c r="AO276" s="430"/>
      <c r="AP276" s="244"/>
      <c r="AQ276" s="245"/>
      <c r="AR276" s="243"/>
      <c r="AS276" s="243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7"/>
      <c r="BD276" s="242"/>
      <c r="BE276" s="248"/>
      <c r="BF276" s="249"/>
      <c r="BG276" s="221"/>
      <c r="BH276" s="221"/>
      <c r="BI276" s="221"/>
      <c r="BJ276" s="221"/>
      <c r="BK276" s="221"/>
      <c r="BL276" s="28"/>
      <c r="BM276" s="313"/>
      <c r="BN276" s="313"/>
      <c r="BO276" s="313"/>
      <c r="BP276" s="313"/>
      <c r="BQ276" s="313"/>
      <c r="BR276" s="313"/>
      <c r="BS276" s="313"/>
      <c r="BT276" s="313"/>
      <c r="BU276" s="313" t="str">
        <f t="shared" si="7"/>
        <v/>
      </c>
      <c r="BV276" s="313"/>
      <c r="BW276" s="313"/>
      <c r="BX276" s="313"/>
      <c r="BY276" s="313"/>
      <c r="BZ276" s="313"/>
      <c r="CA276" s="313"/>
      <c r="CB276" s="313"/>
      <c r="CC276" s="313"/>
      <c r="CD276" s="313"/>
      <c r="CE276" s="313"/>
      <c r="CF276" s="313"/>
      <c r="CG276" s="313"/>
      <c r="CH276" s="313"/>
      <c r="CI276" s="313"/>
      <c r="CJ276" s="313"/>
      <c r="CK276" s="313"/>
      <c r="CL276" s="313"/>
      <c r="CM276" s="313"/>
      <c r="CN276" s="313"/>
      <c r="CO276" s="313"/>
      <c r="CP276" s="313"/>
      <c r="CQ276" s="313"/>
      <c r="CR276" s="313"/>
      <c r="CS276" s="313"/>
      <c r="CT276" s="313"/>
      <c r="CU276" s="313"/>
      <c r="CV276" s="313"/>
      <c r="CW276" s="313"/>
      <c r="CX276" s="313"/>
      <c r="CY276" s="313"/>
      <c r="CZ276" s="313"/>
      <c r="DA276" s="313"/>
      <c r="DB276" s="313"/>
    </row>
    <row r="277" spans="1:106" s="218" customFormat="1" ht="31.5" customHeight="1" x14ac:dyDescent="0.35">
      <c r="A277" s="216"/>
      <c r="B277" s="217"/>
      <c r="C277" s="239"/>
      <c r="D277" s="217"/>
      <c r="E277" s="217"/>
      <c r="F277" s="217"/>
      <c r="G277" s="232"/>
      <c r="H277" s="314"/>
      <c r="I277" s="314"/>
      <c r="J277" s="314"/>
      <c r="K277" s="314"/>
      <c r="L277" s="233"/>
      <c r="M277" s="234"/>
      <c r="N277" s="235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20"/>
      <c r="Z277" s="220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20"/>
      <c r="AL277" s="220"/>
      <c r="AM277" s="219"/>
      <c r="AN277" s="219"/>
      <c r="AO277" s="430"/>
      <c r="AP277" s="244"/>
      <c r="AQ277" s="245"/>
      <c r="AR277" s="243"/>
      <c r="AS277" s="243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7"/>
      <c r="BD277" s="242"/>
      <c r="BE277" s="248"/>
      <c r="BF277" s="249"/>
      <c r="BG277" s="221"/>
      <c r="BH277" s="221"/>
      <c r="BI277" s="221"/>
      <c r="BJ277" s="221"/>
      <c r="BK277" s="221"/>
      <c r="BL277" s="28"/>
      <c r="BM277" s="313"/>
      <c r="BN277" s="313"/>
      <c r="BO277" s="313"/>
      <c r="BP277" s="313"/>
      <c r="BQ277" s="313"/>
      <c r="BR277" s="313"/>
      <c r="BS277" s="313"/>
      <c r="BT277" s="313"/>
      <c r="BU277" s="313" t="str">
        <f t="shared" si="7"/>
        <v/>
      </c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  <c r="CS277" s="313"/>
      <c r="CT277" s="313"/>
      <c r="CU277" s="313"/>
      <c r="CV277" s="313"/>
      <c r="CW277" s="313"/>
      <c r="CX277" s="313"/>
      <c r="CY277" s="313"/>
      <c r="CZ277" s="313"/>
      <c r="DA277" s="313"/>
      <c r="DB277" s="313"/>
    </row>
    <row r="278" spans="1:106" s="218" customFormat="1" ht="31.5" customHeight="1" x14ac:dyDescent="0.35">
      <c r="A278" s="216"/>
      <c r="B278" s="217"/>
      <c r="C278" s="239"/>
      <c r="D278" s="217"/>
      <c r="E278" s="217"/>
      <c r="F278" s="217"/>
      <c r="G278" s="232"/>
      <c r="H278" s="314"/>
      <c r="I278" s="314"/>
      <c r="J278" s="314"/>
      <c r="K278" s="314"/>
      <c r="L278" s="233"/>
      <c r="M278" s="234"/>
      <c r="N278" s="235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20"/>
      <c r="Z278" s="220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20"/>
      <c r="AL278" s="220"/>
      <c r="AM278" s="219"/>
      <c r="AN278" s="219"/>
      <c r="AO278" s="430"/>
      <c r="AP278" s="244"/>
      <c r="AQ278" s="245"/>
      <c r="AR278" s="243"/>
      <c r="AS278" s="243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7"/>
      <c r="BD278" s="242"/>
      <c r="BE278" s="248"/>
      <c r="BF278" s="249"/>
      <c r="BG278" s="221"/>
      <c r="BH278" s="221"/>
      <c r="BI278" s="221"/>
      <c r="BJ278" s="221"/>
      <c r="BK278" s="221"/>
      <c r="BL278" s="28"/>
      <c r="BM278" s="313"/>
      <c r="BN278" s="313"/>
      <c r="BO278" s="313"/>
      <c r="BP278" s="313"/>
      <c r="BQ278" s="313"/>
      <c r="BR278" s="313"/>
      <c r="BS278" s="313"/>
      <c r="BT278" s="313"/>
      <c r="BU278" s="313" t="str">
        <f t="shared" si="7"/>
        <v/>
      </c>
      <c r="BV278" s="313"/>
      <c r="BW278" s="313"/>
      <c r="BX278" s="313"/>
      <c r="BY278" s="313"/>
      <c r="BZ278" s="313"/>
      <c r="CA278" s="313"/>
      <c r="CB278" s="313"/>
      <c r="CC278" s="313"/>
      <c r="CD278" s="313"/>
      <c r="CE278" s="313"/>
      <c r="CF278" s="313"/>
      <c r="CG278" s="313"/>
      <c r="CH278" s="313"/>
      <c r="CI278" s="313"/>
      <c r="CJ278" s="313"/>
      <c r="CK278" s="313"/>
      <c r="CL278" s="313"/>
      <c r="CM278" s="313"/>
      <c r="CN278" s="313"/>
      <c r="CO278" s="313"/>
      <c r="CP278" s="313"/>
      <c r="CQ278" s="313"/>
      <c r="CR278" s="313"/>
      <c r="CS278" s="313"/>
      <c r="CT278" s="313"/>
      <c r="CU278" s="313"/>
      <c r="CV278" s="313"/>
      <c r="CW278" s="313"/>
      <c r="CX278" s="313"/>
      <c r="CY278" s="313"/>
      <c r="CZ278" s="313"/>
      <c r="DA278" s="313"/>
      <c r="DB278" s="313"/>
    </row>
    <row r="279" spans="1:106" s="218" customFormat="1" ht="31.5" customHeight="1" x14ac:dyDescent="0.35">
      <c r="A279" s="216"/>
      <c r="B279" s="217"/>
      <c r="C279" s="239"/>
      <c r="D279" s="217"/>
      <c r="E279" s="217"/>
      <c r="F279" s="217"/>
      <c r="G279" s="232"/>
      <c r="H279" s="314"/>
      <c r="I279" s="314"/>
      <c r="J279" s="314"/>
      <c r="K279" s="314"/>
      <c r="L279" s="233"/>
      <c r="M279" s="234"/>
      <c r="N279" s="235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20"/>
      <c r="Z279" s="220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20"/>
      <c r="AL279" s="220"/>
      <c r="AM279" s="219"/>
      <c r="AN279" s="219"/>
      <c r="AO279" s="430"/>
      <c r="AP279" s="244"/>
      <c r="AQ279" s="245"/>
      <c r="AR279" s="243"/>
      <c r="AS279" s="243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7"/>
      <c r="BD279" s="242"/>
      <c r="BE279" s="248"/>
      <c r="BF279" s="249"/>
      <c r="BG279" s="221"/>
      <c r="BH279" s="221"/>
      <c r="BI279" s="221"/>
      <c r="BJ279" s="221"/>
      <c r="BK279" s="221"/>
      <c r="BL279" s="28"/>
      <c r="BM279" s="313"/>
      <c r="BN279" s="313"/>
      <c r="BO279" s="313"/>
      <c r="BP279" s="313"/>
      <c r="BQ279" s="313"/>
      <c r="BR279" s="313"/>
      <c r="BS279" s="313"/>
      <c r="BT279" s="313"/>
      <c r="BU279" s="313" t="str">
        <f t="shared" si="7"/>
        <v/>
      </c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  <c r="CS279" s="313"/>
      <c r="CT279" s="313"/>
      <c r="CU279" s="313"/>
      <c r="CV279" s="313"/>
      <c r="CW279" s="313"/>
      <c r="CX279" s="313"/>
      <c r="CY279" s="313"/>
      <c r="CZ279" s="313"/>
      <c r="DA279" s="313"/>
      <c r="DB279" s="313"/>
    </row>
    <row r="280" spans="1:106" s="218" customFormat="1" ht="31.5" customHeight="1" x14ac:dyDescent="0.35">
      <c r="A280" s="216"/>
      <c r="B280" s="217"/>
      <c r="C280" s="239"/>
      <c r="D280" s="217"/>
      <c r="E280" s="217"/>
      <c r="F280" s="217"/>
      <c r="G280" s="232"/>
      <c r="H280" s="314"/>
      <c r="I280" s="314"/>
      <c r="J280" s="314"/>
      <c r="K280" s="314"/>
      <c r="L280" s="233"/>
      <c r="M280" s="234"/>
      <c r="N280" s="235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20"/>
      <c r="Z280" s="220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20"/>
      <c r="AL280" s="220"/>
      <c r="AM280" s="219"/>
      <c r="AN280" s="219"/>
      <c r="AO280" s="430"/>
      <c r="AP280" s="244"/>
      <c r="AQ280" s="245"/>
      <c r="AR280" s="243"/>
      <c r="AS280" s="243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7"/>
      <c r="BD280" s="242"/>
      <c r="BE280" s="248"/>
      <c r="BF280" s="249"/>
      <c r="BG280" s="221"/>
      <c r="BH280" s="221"/>
      <c r="BI280" s="221"/>
      <c r="BJ280" s="221"/>
      <c r="BK280" s="221"/>
      <c r="BL280" s="28"/>
      <c r="BM280" s="313"/>
      <c r="BN280" s="313"/>
      <c r="BO280" s="313"/>
      <c r="BP280" s="313"/>
      <c r="BQ280" s="313"/>
      <c r="BR280" s="313"/>
      <c r="BS280" s="313"/>
      <c r="BT280" s="313"/>
      <c r="BU280" s="313" t="str">
        <f t="shared" si="7"/>
        <v/>
      </c>
      <c r="BV280" s="313"/>
      <c r="BW280" s="313"/>
      <c r="BX280" s="313"/>
      <c r="BY280" s="313"/>
      <c r="BZ280" s="313"/>
      <c r="CA280" s="313"/>
      <c r="CB280" s="313"/>
      <c r="CC280" s="313"/>
      <c r="CD280" s="313"/>
      <c r="CE280" s="313"/>
      <c r="CF280" s="313"/>
      <c r="CG280" s="313"/>
      <c r="CH280" s="313"/>
      <c r="CI280" s="313"/>
      <c r="CJ280" s="313"/>
      <c r="CK280" s="313"/>
      <c r="CL280" s="313"/>
      <c r="CM280" s="313"/>
      <c r="CN280" s="313"/>
      <c r="CO280" s="313"/>
      <c r="CP280" s="313"/>
      <c r="CQ280" s="313"/>
      <c r="CR280" s="313"/>
      <c r="CS280" s="313"/>
      <c r="CT280" s="313"/>
      <c r="CU280" s="313"/>
      <c r="CV280" s="313"/>
      <c r="CW280" s="313"/>
      <c r="CX280" s="313"/>
      <c r="CY280" s="313"/>
      <c r="CZ280" s="313"/>
      <c r="DA280" s="313"/>
      <c r="DB280" s="313"/>
    </row>
    <row r="281" spans="1:106" s="218" customFormat="1" ht="31.5" customHeight="1" x14ac:dyDescent="0.35">
      <c r="A281" s="216"/>
      <c r="B281" s="217"/>
      <c r="C281" s="239"/>
      <c r="D281" s="217"/>
      <c r="E281" s="217"/>
      <c r="F281" s="217"/>
      <c r="G281" s="232"/>
      <c r="H281" s="314"/>
      <c r="I281" s="314"/>
      <c r="J281" s="314"/>
      <c r="K281" s="314"/>
      <c r="L281" s="233"/>
      <c r="M281" s="234"/>
      <c r="N281" s="235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20"/>
      <c r="Z281" s="220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20"/>
      <c r="AL281" s="220"/>
      <c r="AM281" s="219"/>
      <c r="AN281" s="219"/>
      <c r="AO281" s="430"/>
      <c r="AP281" s="244"/>
      <c r="AQ281" s="245"/>
      <c r="AR281" s="243"/>
      <c r="AS281" s="243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7"/>
      <c r="BD281" s="242"/>
      <c r="BE281" s="248"/>
      <c r="BF281" s="249"/>
      <c r="BG281" s="221"/>
      <c r="BH281" s="221"/>
      <c r="BI281" s="221"/>
      <c r="BJ281" s="221"/>
      <c r="BK281" s="221"/>
      <c r="BL281" s="28"/>
      <c r="BM281" s="313"/>
      <c r="BN281" s="313"/>
      <c r="BO281" s="313"/>
      <c r="BP281" s="313"/>
      <c r="BQ281" s="313"/>
      <c r="BR281" s="313"/>
      <c r="BS281" s="313"/>
      <c r="BT281" s="313"/>
      <c r="BU281" s="313" t="str">
        <f t="shared" si="7"/>
        <v/>
      </c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  <c r="CS281" s="313"/>
      <c r="CT281" s="313"/>
      <c r="CU281" s="313"/>
      <c r="CV281" s="313"/>
      <c r="CW281" s="313"/>
      <c r="CX281" s="313"/>
      <c r="CY281" s="313"/>
      <c r="CZ281" s="313"/>
      <c r="DA281" s="313"/>
      <c r="DB281" s="313"/>
    </row>
    <row r="282" spans="1:106" s="218" customFormat="1" ht="31.5" customHeight="1" x14ac:dyDescent="0.35">
      <c r="A282" s="216"/>
      <c r="B282" s="217"/>
      <c r="C282" s="239"/>
      <c r="D282" s="217"/>
      <c r="E282" s="217"/>
      <c r="F282" s="217"/>
      <c r="G282" s="232"/>
      <c r="H282" s="314"/>
      <c r="I282" s="314"/>
      <c r="J282" s="314"/>
      <c r="K282" s="314"/>
      <c r="L282" s="233"/>
      <c r="M282" s="234"/>
      <c r="N282" s="235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20"/>
      <c r="Z282" s="220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20"/>
      <c r="AL282" s="220"/>
      <c r="AM282" s="219"/>
      <c r="AN282" s="219"/>
      <c r="AO282" s="430"/>
      <c r="AP282" s="244"/>
      <c r="AQ282" s="245"/>
      <c r="AR282" s="243"/>
      <c r="AS282" s="243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7"/>
      <c r="BD282" s="242"/>
      <c r="BE282" s="248"/>
      <c r="BF282" s="249"/>
      <c r="BG282" s="221"/>
      <c r="BH282" s="221"/>
      <c r="BI282" s="221"/>
      <c r="BJ282" s="221"/>
      <c r="BK282" s="221"/>
      <c r="BL282" s="28"/>
      <c r="BM282" s="313"/>
      <c r="BN282" s="313"/>
      <c r="BO282" s="313"/>
      <c r="BP282" s="313"/>
      <c r="BQ282" s="313"/>
      <c r="BR282" s="313"/>
      <c r="BS282" s="313"/>
      <c r="BT282" s="313"/>
      <c r="BU282" s="313" t="str">
        <f t="shared" si="7"/>
        <v/>
      </c>
      <c r="BV282" s="313"/>
      <c r="BW282" s="313"/>
      <c r="BX282" s="313"/>
      <c r="BY282" s="313"/>
      <c r="BZ282" s="313"/>
      <c r="CA282" s="313"/>
      <c r="CB282" s="313"/>
      <c r="CC282" s="313"/>
      <c r="CD282" s="313"/>
      <c r="CE282" s="313"/>
      <c r="CF282" s="313"/>
      <c r="CG282" s="313"/>
      <c r="CH282" s="313"/>
      <c r="CI282" s="313"/>
      <c r="CJ282" s="313"/>
      <c r="CK282" s="313"/>
      <c r="CL282" s="313"/>
      <c r="CM282" s="313"/>
      <c r="CN282" s="313"/>
      <c r="CO282" s="313"/>
      <c r="CP282" s="313"/>
      <c r="CQ282" s="313"/>
      <c r="CR282" s="313"/>
      <c r="CS282" s="313"/>
      <c r="CT282" s="313"/>
      <c r="CU282" s="313"/>
      <c r="CV282" s="313"/>
      <c r="CW282" s="313"/>
      <c r="CX282" s="313"/>
      <c r="CY282" s="313"/>
      <c r="CZ282" s="313"/>
      <c r="DA282" s="313"/>
      <c r="DB282" s="313"/>
    </row>
    <row r="283" spans="1:106" s="218" customFormat="1" ht="31.5" customHeight="1" x14ac:dyDescent="0.35">
      <c r="A283" s="216"/>
      <c r="B283" s="217"/>
      <c r="C283" s="239"/>
      <c r="D283" s="217"/>
      <c r="E283" s="217"/>
      <c r="F283" s="217"/>
      <c r="G283" s="232"/>
      <c r="H283" s="314"/>
      <c r="I283" s="314"/>
      <c r="J283" s="314"/>
      <c r="K283" s="314"/>
      <c r="L283" s="233"/>
      <c r="M283" s="234"/>
      <c r="N283" s="235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20"/>
      <c r="Z283" s="220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20"/>
      <c r="AL283" s="220"/>
      <c r="AM283" s="219"/>
      <c r="AN283" s="219"/>
      <c r="AO283" s="430"/>
      <c r="AP283" s="244"/>
      <c r="AQ283" s="245"/>
      <c r="AR283" s="243"/>
      <c r="AS283" s="243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7"/>
      <c r="BD283" s="242"/>
      <c r="BE283" s="248"/>
      <c r="BF283" s="249"/>
      <c r="BG283" s="221"/>
      <c r="BH283" s="221"/>
      <c r="BI283" s="221"/>
      <c r="BJ283" s="221"/>
      <c r="BK283" s="221"/>
      <c r="BL283" s="28"/>
      <c r="BM283" s="313"/>
      <c r="BN283" s="313"/>
      <c r="BO283" s="313"/>
      <c r="BP283" s="313"/>
      <c r="BQ283" s="313"/>
      <c r="BR283" s="313"/>
      <c r="BS283" s="313"/>
      <c r="BT283" s="313"/>
      <c r="BU283" s="313" t="str">
        <f t="shared" si="7"/>
        <v/>
      </c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  <c r="CS283" s="313"/>
      <c r="CT283" s="313"/>
      <c r="CU283" s="313"/>
      <c r="CV283" s="313"/>
      <c r="CW283" s="313"/>
      <c r="CX283" s="313"/>
      <c r="CY283" s="313"/>
      <c r="CZ283" s="313"/>
      <c r="DA283" s="313"/>
      <c r="DB283" s="313"/>
    </row>
    <row r="284" spans="1:106" s="218" customFormat="1" ht="31.5" customHeight="1" x14ac:dyDescent="0.35">
      <c r="A284" s="216"/>
      <c r="B284" s="217"/>
      <c r="C284" s="239"/>
      <c r="D284" s="217"/>
      <c r="E284" s="217"/>
      <c r="F284" s="217"/>
      <c r="G284" s="232"/>
      <c r="H284" s="314"/>
      <c r="I284" s="314"/>
      <c r="J284" s="314"/>
      <c r="K284" s="314"/>
      <c r="L284" s="233"/>
      <c r="M284" s="234"/>
      <c r="N284" s="235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20"/>
      <c r="Z284" s="220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20"/>
      <c r="AL284" s="220"/>
      <c r="AM284" s="219"/>
      <c r="AN284" s="219"/>
      <c r="AO284" s="430"/>
      <c r="AP284" s="244"/>
      <c r="AQ284" s="245"/>
      <c r="AR284" s="243"/>
      <c r="AS284" s="243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7"/>
      <c r="BD284" s="242"/>
      <c r="BE284" s="248"/>
      <c r="BF284" s="249"/>
      <c r="BG284" s="221"/>
      <c r="BH284" s="221"/>
      <c r="BI284" s="221"/>
      <c r="BJ284" s="221"/>
      <c r="BK284" s="221"/>
      <c r="BL284" s="28"/>
      <c r="BM284" s="313"/>
      <c r="BN284" s="313"/>
      <c r="BO284" s="313"/>
      <c r="BP284" s="313"/>
      <c r="BQ284" s="313"/>
      <c r="BR284" s="313"/>
      <c r="BS284" s="313"/>
      <c r="BT284" s="313"/>
      <c r="BU284" s="313" t="str">
        <f t="shared" si="7"/>
        <v/>
      </c>
      <c r="BV284" s="313"/>
      <c r="BW284" s="313"/>
      <c r="BX284" s="313"/>
      <c r="BY284" s="313"/>
      <c r="BZ284" s="313"/>
      <c r="CA284" s="313"/>
      <c r="CB284" s="313"/>
      <c r="CC284" s="313"/>
      <c r="CD284" s="313"/>
      <c r="CE284" s="313"/>
      <c r="CF284" s="313"/>
      <c r="CG284" s="313"/>
      <c r="CH284" s="313"/>
      <c r="CI284" s="313"/>
      <c r="CJ284" s="313"/>
      <c r="CK284" s="313"/>
      <c r="CL284" s="313"/>
      <c r="CM284" s="313"/>
      <c r="CN284" s="313"/>
      <c r="CO284" s="313"/>
      <c r="CP284" s="313"/>
      <c r="CQ284" s="313"/>
      <c r="CR284" s="313"/>
      <c r="CS284" s="313"/>
      <c r="CT284" s="313"/>
      <c r="CU284" s="313"/>
      <c r="CV284" s="313"/>
      <c r="CW284" s="313"/>
      <c r="CX284" s="313"/>
      <c r="CY284" s="313"/>
      <c r="CZ284" s="313"/>
      <c r="DA284" s="313"/>
      <c r="DB284" s="313"/>
    </row>
    <row r="285" spans="1:106" s="218" customFormat="1" ht="31.5" customHeight="1" x14ac:dyDescent="0.35">
      <c r="A285" s="216"/>
      <c r="B285" s="217"/>
      <c r="C285" s="239"/>
      <c r="D285" s="217"/>
      <c r="E285" s="217"/>
      <c r="F285" s="217"/>
      <c r="G285" s="232"/>
      <c r="H285" s="314"/>
      <c r="I285" s="314"/>
      <c r="J285" s="314"/>
      <c r="K285" s="314"/>
      <c r="L285" s="233"/>
      <c r="M285" s="234"/>
      <c r="N285" s="235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20"/>
      <c r="Z285" s="220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20"/>
      <c r="AL285" s="220"/>
      <c r="AM285" s="219"/>
      <c r="AN285" s="219"/>
      <c r="AO285" s="430"/>
      <c r="AP285" s="244"/>
      <c r="AQ285" s="245"/>
      <c r="AR285" s="243"/>
      <c r="AS285" s="243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7"/>
      <c r="BD285" s="242"/>
      <c r="BE285" s="248"/>
      <c r="BF285" s="249"/>
      <c r="BG285" s="221"/>
      <c r="BH285" s="221"/>
      <c r="BI285" s="221"/>
      <c r="BJ285" s="221"/>
      <c r="BK285" s="221"/>
      <c r="BL285" s="28"/>
      <c r="BM285" s="313"/>
      <c r="BN285" s="313"/>
      <c r="BO285" s="313"/>
      <c r="BP285" s="313"/>
      <c r="BQ285" s="313"/>
      <c r="BR285" s="313"/>
      <c r="BS285" s="313"/>
      <c r="BT285" s="313"/>
      <c r="BU285" s="313" t="str">
        <f t="shared" si="7"/>
        <v/>
      </c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  <c r="CS285" s="313"/>
      <c r="CT285" s="313"/>
      <c r="CU285" s="313"/>
      <c r="CV285" s="313"/>
      <c r="CW285" s="313"/>
      <c r="CX285" s="313"/>
      <c r="CY285" s="313"/>
      <c r="CZ285" s="313"/>
      <c r="DA285" s="313"/>
      <c r="DB285" s="313"/>
    </row>
    <row r="286" spans="1:106" s="218" customFormat="1" ht="31.5" customHeight="1" x14ac:dyDescent="0.35">
      <c r="A286" s="216"/>
      <c r="B286" s="217"/>
      <c r="C286" s="239"/>
      <c r="D286" s="217"/>
      <c r="E286" s="217"/>
      <c r="F286" s="217"/>
      <c r="G286" s="232"/>
      <c r="H286" s="314"/>
      <c r="I286" s="314"/>
      <c r="J286" s="314"/>
      <c r="K286" s="314"/>
      <c r="L286" s="233"/>
      <c r="M286" s="234"/>
      <c r="N286" s="235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20"/>
      <c r="Z286" s="220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20"/>
      <c r="AL286" s="220"/>
      <c r="AM286" s="219"/>
      <c r="AN286" s="219"/>
      <c r="AO286" s="430"/>
      <c r="AP286" s="244"/>
      <c r="AQ286" s="245"/>
      <c r="AR286" s="243"/>
      <c r="AS286" s="243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7"/>
      <c r="BD286" s="242"/>
      <c r="BE286" s="248"/>
      <c r="BF286" s="249"/>
      <c r="BG286" s="221"/>
      <c r="BH286" s="221"/>
      <c r="BI286" s="221"/>
      <c r="BJ286" s="221"/>
      <c r="BK286" s="221"/>
      <c r="BL286" s="28"/>
      <c r="BM286" s="313"/>
      <c r="BN286" s="313"/>
      <c r="BO286" s="313"/>
      <c r="BP286" s="313"/>
      <c r="BQ286" s="313"/>
      <c r="BR286" s="313"/>
      <c r="BS286" s="313"/>
      <c r="BT286" s="313"/>
      <c r="BU286" s="313" t="str">
        <f t="shared" si="7"/>
        <v/>
      </c>
      <c r="BV286" s="313"/>
      <c r="BW286" s="313"/>
      <c r="BX286" s="313"/>
      <c r="BY286" s="313"/>
      <c r="BZ286" s="313"/>
      <c r="CA286" s="313"/>
      <c r="CB286" s="313"/>
      <c r="CC286" s="313"/>
      <c r="CD286" s="313"/>
      <c r="CE286" s="313"/>
      <c r="CF286" s="313"/>
      <c r="CG286" s="313"/>
      <c r="CH286" s="313"/>
      <c r="CI286" s="313"/>
      <c r="CJ286" s="313"/>
      <c r="CK286" s="313"/>
      <c r="CL286" s="313"/>
      <c r="CM286" s="313"/>
      <c r="CN286" s="313"/>
      <c r="CO286" s="313"/>
      <c r="CP286" s="313"/>
      <c r="CQ286" s="313"/>
      <c r="CR286" s="313"/>
      <c r="CS286" s="313"/>
      <c r="CT286" s="313"/>
      <c r="CU286" s="313"/>
      <c r="CV286" s="313"/>
      <c r="CW286" s="313"/>
      <c r="CX286" s="313"/>
      <c r="CY286" s="313"/>
      <c r="CZ286" s="313"/>
      <c r="DA286" s="313"/>
      <c r="DB286" s="313"/>
    </row>
    <row r="287" spans="1:106" s="218" customFormat="1" ht="31.5" customHeight="1" x14ac:dyDescent="0.35">
      <c r="A287" s="216"/>
      <c r="B287" s="217"/>
      <c r="C287" s="239"/>
      <c r="D287" s="217"/>
      <c r="E287" s="217"/>
      <c r="F287" s="217"/>
      <c r="G287" s="232"/>
      <c r="H287" s="314"/>
      <c r="I287" s="314"/>
      <c r="J287" s="314"/>
      <c r="K287" s="314"/>
      <c r="L287" s="233"/>
      <c r="M287" s="234"/>
      <c r="N287" s="235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20"/>
      <c r="Z287" s="220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20"/>
      <c r="AL287" s="220"/>
      <c r="AM287" s="219"/>
      <c r="AN287" s="219"/>
      <c r="AO287" s="430"/>
      <c r="AP287" s="244"/>
      <c r="AQ287" s="245"/>
      <c r="AR287" s="243"/>
      <c r="AS287" s="243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7"/>
      <c r="BD287" s="242"/>
      <c r="BE287" s="248"/>
      <c r="BF287" s="249"/>
      <c r="BG287" s="221"/>
      <c r="BH287" s="221"/>
      <c r="BI287" s="221"/>
      <c r="BJ287" s="221"/>
      <c r="BK287" s="221"/>
      <c r="BL287" s="28"/>
      <c r="BM287" s="313"/>
      <c r="BN287" s="313"/>
      <c r="BO287" s="313"/>
      <c r="BP287" s="313"/>
      <c r="BQ287" s="313"/>
      <c r="BR287" s="313"/>
      <c r="BS287" s="313"/>
      <c r="BT287" s="313"/>
      <c r="BU287" s="313" t="str">
        <f t="shared" si="7"/>
        <v/>
      </c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  <c r="CS287" s="313"/>
      <c r="CT287" s="313"/>
      <c r="CU287" s="313"/>
      <c r="CV287" s="313"/>
      <c r="CW287" s="313"/>
      <c r="CX287" s="313"/>
      <c r="CY287" s="313"/>
      <c r="CZ287" s="313"/>
      <c r="DA287" s="313"/>
      <c r="DB287" s="313"/>
    </row>
    <row r="288" spans="1:106" s="218" customFormat="1" ht="31.5" customHeight="1" x14ac:dyDescent="0.35">
      <c r="A288" s="216"/>
      <c r="B288" s="217"/>
      <c r="C288" s="239"/>
      <c r="D288" s="217"/>
      <c r="E288" s="217"/>
      <c r="F288" s="217"/>
      <c r="G288" s="232"/>
      <c r="H288" s="314"/>
      <c r="I288" s="314"/>
      <c r="J288" s="314"/>
      <c r="K288" s="314"/>
      <c r="L288" s="233"/>
      <c r="M288" s="234"/>
      <c r="N288" s="235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20"/>
      <c r="Z288" s="220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20"/>
      <c r="AL288" s="220"/>
      <c r="AM288" s="219"/>
      <c r="AN288" s="219"/>
      <c r="AO288" s="430"/>
      <c r="AP288" s="244"/>
      <c r="AQ288" s="245"/>
      <c r="AR288" s="243"/>
      <c r="AS288" s="243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7"/>
      <c r="BD288" s="242"/>
      <c r="BE288" s="248"/>
      <c r="BF288" s="249"/>
      <c r="BG288" s="221"/>
      <c r="BH288" s="221"/>
      <c r="BI288" s="221"/>
      <c r="BJ288" s="221"/>
      <c r="BK288" s="221"/>
      <c r="BL288" s="28"/>
      <c r="BM288" s="313"/>
      <c r="BN288" s="313"/>
      <c r="BO288" s="313"/>
      <c r="BP288" s="313"/>
      <c r="BQ288" s="313"/>
      <c r="BR288" s="313"/>
      <c r="BS288" s="313"/>
      <c r="BT288" s="313"/>
      <c r="BU288" s="313" t="str">
        <f t="shared" si="7"/>
        <v/>
      </c>
      <c r="BV288" s="313"/>
      <c r="BW288" s="313"/>
      <c r="BX288" s="313"/>
      <c r="BY288" s="313"/>
      <c r="BZ288" s="313"/>
      <c r="CA288" s="313"/>
      <c r="CB288" s="313"/>
      <c r="CC288" s="313"/>
      <c r="CD288" s="313"/>
      <c r="CE288" s="313"/>
      <c r="CF288" s="313"/>
      <c r="CG288" s="313"/>
      <c r="CH288" s="313"/>
      <c r="CI288" s="313"/>
      <c r="CJ288" s="313"/>
      <c r="CK288" s="313"/>
      <c r="CL288" s="313"/>
      <c r="CM288" s="313"/>
      <c r="CN288" s="313"/>
      <c r="CO288" s="313"/>
      <c r="CP288" s="313"/>
      <c r="CQ288" s="313"/>
      <c r="CR288" s="313"/>
      <c r="CS288" s="313"/>
      <c r="CT288" s="313"/>
      <c r="CU288" s="313"/>
      <c r="CV288" s="313"/>
      <c r="CW288" s="313"/>
      <c r="CX288" s="313"/>
      <c r="CY288" s="313"/>
      <c r="CZ288" s="313"/>
      <c r="DA288" s="313"/>
      <c r="DB288" s="313"/>
    </row>
    <row r="289" spans="1:106" s="218" customFormat="1" ht="31.5" customHeight="1" x14ac:dyDescent="0.35">
      <c r="A289" s="216"/>
      <c r="B289" s="217"/>
      <c r="C289" s="239"/>
      <c r="D289" s="217"/>
      <c r="E289" s="217"/>
      <c r="F289" s="217"/>
      <c r="G289" s="232"/>
      <c r="H289" s="314"/>
      <c r="I289" s="314"/>
      <c r="J289" s="314"/>
      <c r="K289" s="314"/>
      <c r="L289" s="233"/>
      <c r="M289" s="234"/>
      <c r="N289" s="235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20"/>
      <c r="Z289" s="220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20"/>
      <c r="AL289" s="220"/>
      <c r="AM289" s="219"/>
      <c r="AN289" s="219"/>
      <c r="AO289" s="430"/>
      <c r="AP289" s="244"/>
      <c r="AQ289" s="245"/>
      <c r="AR289" s="243"/>
      <c r="AS289" s="243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7"/>
      <c r="BD289" s="242"/>
      <c r="BE289" s="248"/>
      <c r="BF289" s="249"/>
      <c r="BG289" s="221"/>
      <c r="BH289" s="221"/>
      <c r="BI289" s="221"/>
      <c r="BJ289" s="221"/>
      <c r="BK289" s="221"/>
      <c r="BL289" s="28"/>
      <c r="BM289" s="313"/>
      <c r="BN289" s="313"/>
      <c r="BO289" s="313"/>
      <c r="BP289" s="313"/>
      <c r="BQ289" s="313"/>
      <c r="BR289" s="313"/>
      <c r="BS289" s="313"/>
      <c r="BT289" s="313"/>
      <c r="BU289" s="313" t="str">
        <f t="shared" si="7"/>
        <v/>
      </c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  <c r="CS289" s="313"/>
      <c r="CT289" s="313"/>
      <c r="CU289" s="313"/>
      <c r="CV289" s="313"/>
      <c r="CW289" s="313"/>
      <c r="CX289" s="313"/>
      <c r="CY289" s="313"/>
      <c r="CZ289" s="313"/>
      <c r="DA289" s="313"/>
      <c r="DB289" s="313"/>
    </row>
    <row r="290" spans="1:106" s="218" customFormat="1" ht="31.5" customHeight="1" x14ac:dyDescent="0.35">
      <c r="A290" s="216"/>
      <c r="B290" s="217"/>
      <c r="C290" s="239"/>
      <c r="D290" s="217"/>
      <c r="E290" s="217"/>
      <c r="F290" s="217"/>
      <c r="G290" s="232"/>
      <c r="H290" s="314"/>
      <c r="I290" s="314"/>
      <c r="J290" s="314"/>
      <c r="K290" s="314"/>
      <c r="L290" s="233"/>
      <c r="M290" s="234"/>
      <c r="N290" s="235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20"/>
      <c r="Z290" s="220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20"/>
      <c r="AL290" s="220"/>
      <c r="AM290" s="219"/>
      <c r="AN290" s="219"/>
      <c r="AO290" s="430"/>
      <c r="AP290" s="244"/>
      <c r="AQ290" s="245"/>
      <c r="AR290" s="243"/>
      <c r="AS290" s="243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7"/>
      <c r="BD290" s="242"/>
      <c r="BE290" s="248"/>
      <c r="BF290" s="249"/>
      <c r="BG290" s="221"/>
      <c r="BH290" s="221"/>
      <c r="BI290" s="221"/>
      <c r="BJ290" s="221"/>
      <c r="BK290" s="221"/>
      <c r="BL290" s="28"/>
      <c r="BM290" s="313"/>
      <c r="BN290" s="313"/>
      <c r="BO290" s="313"/>
      <c r="BP290" s="313"/>
      <c r="BQ290" s="313"/>
      <c r="BR290" s="313"/>
      <c r="BS290" s="313"/>
      <c r="BT290" s="313"/>
      <c r="BU290" s="313" t="str">
        <f t="shared" si="7"/>
        <v/>
      </c>
      <c r="BV290" s="313"/>
      <c r="BW290" s="313"/>
      <c r="BX290" s="313"/>
      <c r="BY290" s="313"/>
      <c r="BZ290" s="313"/>
      <c r="CA290" s="313"/>
      <c r="CB290" s="313"/>
      <c r="CC290" s="313"/>
      <c r="CD290" s="313"/>
      <c r="CE290" s="313"/>
      <c r="CF290" s="313"/>
      <c r="CG290" s="313"/>
      <c r="CH290" s="313"/>
      <c r="CI290" s="313"/>
      <c r="CJ290" s="313"/>
      <c r="CK290" s="313"/>
      <c r="CL290" s="313"/>
      <c r="CM290" s="313"/>
      <c r="CN290" s="313"/>
      <c r="CO290" s="313"/>
      <c r="CP290" s="313"/>
      <c r="CQ290" s="313"/>
      <c r="CR290" s="313"/>
      <c r="CS290" s="313"/>
      <c r="CT290" s="313"/>
      <c r="CU290" s="313"/>
      <c r="CV290" s="313"/>
      <c r="CW290" s="313"/>
      <c r="CX290" s="313"/>
      <c r="CY290" s="313"/>
      <c r="CZ290" s="313"/>
      <c r="DA290" s="313"/>
      <c r="DB290" s="313"/>
    </row>
    <row r="291" spans="1:106" s="218" customFormat="1" ht="31.5" customHeight="1" x14ac:dyDescent="0.35">
      <c r="A291" s="216"/>
      <c r="B291" s="217"/>
      <c r="C291" s="239"/>
      <c r="D291" s="217"/>
      <c r="E291" s="217"/>
      <c r="F291" s="217"/>
      <c r="G291" s="232"/>
      <c r="H291" s="314"/>
      <c r="I291" s="314"/>
      <c r="J291" s="314"/>
      <c r="K291" s="314"/>
      <c r="L291" s="233"/>
      <c r="M291" s="234"/>
      <c r="N291" s="235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20"/>
      <c r="Z291" s="220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20"/>
      <c r="AL291" s="220"/>
      <c r="AM291" s="219"/>
      <c r="AN291" s="219"/>
      <c r="AO291" s="430"/>
      <c r="AP291" s="244"/>
      <c r="AQ291" s="245"/>
      <c r="AR291" s="243"/>
      <c r="AS291" s="243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7"/>
      <c r="BD291" s="242"/>
      <c r="BE291" s="248"/>
      <c r="BF291" s="249"/>
      <c r="BG291" s="221"/>
      <c r="BH291" s="221"/>
      <c r="BI291" s="221"/>
      <c r="BJ291" s="221"/>
      <c r="BK291" s="221"/>
      <c r="BL291" s="28"/>
      <c r="BM291" s="313"/>
      <c r="BN291" s="313"/>
      <c r="BO291" s="313"/>
      <c r="BP291" s="313"/>
      <c r="BQ291" s="313"/>
      <c r="BR291" s="313"/>
      <c r="BS291" s="313"/>
      <c r="BT291" s="313"/>
      <c r="BU291" s="313" t="str">
        <f t="shared" si="7"/>
        <v/>
      </c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  <c r="CS291" s="313"/>
      <c r="CT291" s="313"/>
      <c r="CU291" s="313"/>
      <c r="CV291" s="313"/>
      <c r="CW291" s="313"/>
      <c r="CX291" s="313"/>
      <c r="CY291" s="313"/>
      <c r="CZ291" s="313"/>
      <c r="DA291" s="313"/>
      <c r="DB291" s="313"/>
    </row>
    <row r="292" spans="1:106" s="218" customFormat="1" ht="31.5" customHeight="1" x14ac:dyDescent="0.35">
      <c r="A292" s="216"/>
      <c r="B292" s="217"/>
      <c r="C292" s="239"/>
      <c r="D292" s="217"/>
      <c r="E292" s="217"/>
      <c r="F292" s="217"/>
      <c r="G292" s="232"/>
      <c r="H292" s="314"/>
      <c r="I292" s="314"/>
      <c r="J292" s="314"/>
      <c r="K292" s="314"/>
      <c r="L292" s="233"/>
      <c r="M292" s="234"/>
      <c r="N292" s="235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20"/>
      <c r="Z292" s="220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20"/>
      <c r="AL292" s="220"/>
      <c r="AM292" s="219"/>
      <c r="AN292" s="219"/>
      <c r="AO292" s="430"/>
      <c r="AP292" s="244"/>
      <c r="AQ292" s="245"/>
      <c r="AR292" s="243"/>
      <c r="AS292" s="243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7"/>
      <c r="BD292" s="242"/>
      <c r="BE292" s="248"/>
      <c r="BF292" s="249"/>
      <c r="BG292" s="221"/>
      <c r="BH292" s="221"/>
      <c r="BI292" s="221"/>
      <c r="BJ292" s="221"/>
      <c r="BK292" s="221"/>
      <c r="BL292" s="28"/>
      <c r="BM292" s="313"/>
      <c r="BN292" s="313"/>
      <c r="BO292" s="313"/>
      <c r="BP292" s="313"/>
      <c r="BQ292" s="313"/>
      <c r="BR292" s="313"/>
      <c r="BS292" s="313"/>
      <c r="BT292" s="313"/>
      <c r="BU292" s="313" t="str">
        <f t="shared" si="7"/>
        <v/>
      </c>
      <c r="BV292" s="313"/>
      <c r="BW292" s="313"/>
      <c r="BX292" s="313"/>
      <c r="BY292" s="313"/>
      <c r="BZ292" s="313"/>
      <c r="CA292" s="313"/>
      <c r="CB292" s="313"/>
      <c r="CC292" s="313"/>
      <c r="CD292" s="313"/>
      <c r="CE292" s="313"/>
      <c r="CF292" s="313"/>
      <c r="CG292" s="313"/>
      <c r="CH292" s="313"/>
      <c r="CI292" s="313"/>
      <c r="CJ292" s="313"/>
      <c r="CK292" s="313"/>
      <c r="CL292" s="313"/>
      <c r="CM292" s="313"/>
      <c r="CN292" s="313"/>
      <c r="CO292" s="313"/>
      <c r="CP292" s="313"/>
      <c r="CQ292" s="313"/>
      <c r="CR292" s="313"/>
      <c r="CS292" s="313"/>
      <c r="CT292" s="313"/>
      <c r="CU292" s="313"/>
      <c r="CV292" s="313"/>
      <c r="CW292" s="313"/>
      <c r="CX292" s="313"/>
      <c r="CY292" s="313"/>
      <c r="CZ292" s="313"/>
      <c r="DA292" s="313"/>
      <c r="DB292" s="313"/>
    </row>
    <row r="293" spans="1:106" s="218" customFormat="1" ht="31.5" customHeight="1" x14ac:dyDescent="0.35">
      <c r="A293" s="216"/>
      <c r="B293" s="217"/>
      <c r="C293" s="239"/>
      <c r="D293" s="217"/>
      <c r="E293" s="217"/>
      <c r="F293" s="217"/>
      <c r="G293" s="232"/>
      <c r="H293" s="314"/>
      <c r="I293" s="314"/>
      <c r="J293" s="314"/>
      <c r="K293" s="314"/>
      <c r="L293" s="233"/>
      <c r="M293" s="234"/>
      <c r="N293" s="235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20"/>
      <c r="Z293" s="220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20"/>
      <c r="AL293" s="220"/>
      <c r="AM293" s="219"/>
      <c r="AN293" s="219"/>
      <c r="AO293" s="430"/>
      <c r="AP293" s="244"/>
      <c r="AQ293" s="245"/>
      <c r="AR293" s="243"/>
      <c r="AS293" s="243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7"/>
      <c r="BD293" s="242"/>
      <c r="BE293" s="248"/>
      <c r="BF293" s="249"/>
      <c r="BG293" s="221"/>
      <c r="BH293" s="221"/>
      <c r="BI293" s="221"/>
      <c r="BJ293" s="221"/>
      <c r="BK293" s="221"/>
      <c r="BL293" s="28"/>
      <c r="BM293" s="313"/>
      <c r="BN293" s="313"/>
      <c r="BO293" s="313"/>
      <c r="BP293" s="313"/>
      <c r="BQ293" s="313"/>
      <c r="BR293" s="313"/>
      <c r="BS293" s="313"/>
      <c r="BT293" s="313"/>
      <c r="BU293" s="313" t="str">
        <f t="shared" si="7"/>
        <v/>
      </c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  <c r="CS293" s="313"/>
      <c r="CT293" s="313"/>
      <c r="CU293" s="313"/>
      <c r="CV293" s="313"/>
      <c r="CW293" s="313"/>
      <c r="CX293" s="313"/>
      <c r="CY293" s="313"/>
      <c r="CZ293" s="313"/>
      <c r="DA293" s="313"/>
      <c r="DB293" s="313"/>
    </row>
    <row r="294" spans="1:106" s="218" customFormat="1" ht="31.5" customHeight="1" x14ac:dyDescent="0.35">
      <c r="A294" s="216"/>
      <c r="B294" s="217"/>
      <c r="C294" s="239"/>
      <c r="D294" s="217"/>
      <c r="E294" s="217"/>
      <c r="F294" s="217"/>
      <c r="G294" s="232"/>
      <c r="H294" s="314"/>
      <c r="I294" s="314"/>
      <c r="J294" s="314"/>
      <c r="K294" s="314"/>
      <c r="L294" s="233"/>
      <c r="M294" s="234"/>
      <c r="N294" s="235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20"/>
      <c r="Z294" s="220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20"/>
      <c r="AL294" s="220"/>
      <c r="AM294" s="219"/>
      <c r="AN294" s="219"/>
      <c r="AO294" s="430"/>
      <c r="AP294" s="244"/>
      <c r="AQ294" s="245"/>
      <c r="AR294" s="243"/>
      <c r="AS294" s="243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7"/>
      <c r="BD294" s="242"/>
      <c r="BE294" s="248"/>
      <c r="BF294" s="249"/>
      <c r="BG294" s="221"/>
      <c r="BH294" s="221"/>
      <c r="BI294" s="221"/>
      <c r="BJ294" s="221"/>
      <c r="BK294" s="221"/>
      <c r="BL294" s="28"/>
      <c r="BM294" s="313"/>
      <c r="BN294" s="313"/>
      <c r="BO294" s="313"/>
      <c r="BP294" s="313"/>
      <c r="BQ294" s="313"/>
      <c r="BR294" s="313"/>
      <c r="BS294" s="313"/>
      <c r="BT294" s="313"/>
      <c r="BU294" s="313" t="str">
        <f t="shared" si="7"/>
        <v/>
      </c>
      <c r="BV294" s="313"/>
      <c r="BW294" s="313"/>
      <c r="BX294" s="313"/>
      <c r="BY294" s="313"/>
      <c r="BZ294" s="313"/>
      <c r="CA294" s="313"/>
      <c r="CB294" s="313"/>
      <c r="CC294" s="313"/>
      <c r="CD294" s="313"/>
      <c r="CE294" s="313"/>
      <c r="CF294" s="313"/>
      <c r="CG294" s="313"/>
      <c r="CH294" s="313"/>
      <c r="CI294" s="313"/>
      <c r="CJ294" s="313"/>
      <c r="CK294" s="313"/>
      <c r="CL294" s="313"/>
      <c r="CM294" s="313"/>
      <c r="CN294" s="313"/>
      <c r="CO294" s="313"/>
      <c r="CP294" s="313"/>
      <c r="CQ294" s="313"/>
      <c r="CR294" s="313"/>
      <c r="CS294" s="313"/>
      <c r="CT294" s="313"/>
      <c r="CU294" s="313"/>
      <c r="CV294" s="313"/>
      <c r="CW294" s="313"/>
      <c r="CX294" s="313"/>
      <c r="CY294" s="313"/>
      <c r="CZ294" s="313"/>
      <c r="DA294" s="313"/>
      <c r="DB294" s="313"/>
    </row>
    <row r="295" spans="1:106" s="218" customFormat="1" ht="31.5" customHeight="1" x14ac:dyDescent="0.35">
      <c r="A295" s="216"/>
      <c r="B295" s="217"/>
      <c r="C295" s="239"/>
      <c r="D295" s="217"/>
      <c r="E295" s="217"/>
      <c r="F295" s="217"/>
      <c r="G295" s="232"/>
      <c r="H295" s="314"/>
      <c r="I295" s="314"/>
      <c r="J295" s="314"/>
      <c r="K295" s="314"/>
      <c r="L295" s="233"/>
      <c r="M295" s="234"/>
      <c r="N295" s="235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20"/>
      <c r="Z295" s="220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20"/>
      <c r="AL295" s="220"/>
      <c r="AM295" s="219"/>
      <c r="AN295" s="219"/>
      <c r="AO295" s="430"/>
      <c r="AP295" s="244"/>
      <c r="AQ295" s="245"/>
      <c r="AR295" s="243"/>
      <c r="AS295" s="243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7"/>
      <c r="BD295" s="242"/>
      <c r="BE295" s="248"/>
      <c r="BF295" s="249"/>
      <c r="BG295" s="221"/>
      <c r="BH295" s="221"/>
      <c r="BI295" s="221"/>
      <c r="BJ295" s="221"/>
      <c r="BK295" s="221"/>
      <c r="BL295" s="28"/>
      <c r="BM295" s="313"/>
      <c r="BN295" s="313"/>
      <c r="BO295" s="313"/>
      <c r="BP295" s="313"/>
      <c r="BQ295" s="313"/>
      <c r="BR295" s="313"/>
      <c r="BS295" s="313"/>
      <c r="BT295" s="313"/>
      <c r="BU295" s="313" t="str">
        <f t="shared" si="7"/>
        <v/>
      </c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  <c r="CS295" s="313"/>
      <c r="CT295" s="313"/>
      <c r="CU295" s="313"/>
      <c r="CV295" s="313"/>
      <c r="CW295" s="313"/>
      <c r="CX295" s="313"/>
      <c r="CY295" s="313"/>
      <c r="CZ295" s="313"/>
      <c r="DA295" s="313"/>
      <c r="DB295" s="313"/>
    </row>
    <row r="296" spans="1:106" s="218" customFormat="1" ht="31.5" customHeight="1" x14ac:dyDescent="0.35">
      <c r="A296" s="216"/>
      <c r="B296" s="217"/>
      <c r="C296" s="239"/>
      <c r="D296" s="217"/>
      <c r="E296" s="217"/>
      <c r="F296" s="217"/>
      <c r="G296" s="232"/>
      <c r="H296" s="314"/>
      <c r="I296" s="314"/>
      <c r="J296" s="314"/>
      <c r="K296" s="314"/>
      <c r="L296" s="233"/>
      <c r="M296" s="234"/>
      <c r="N296" s="235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20"/>
      <c r="Z296" s="220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20"/>
      <c r="AL296" s="220"/>
      <c r="AM296" s="219"/>
      <c r="AN296" s="219"/>
      <c r="AO296" s="430"/>
      <c r="AP296" s="244"/>
      <c r="AQ296" s="245"/>
      <c r="AR296" s="243"/>
      <c r="AS296" s="243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7"/>
      <c r="BD296" s="242"/>
      <c r="BE296" s="248"/>
      <c r="BF296" s="249"/>
      <c r="BG296" s="221"/>
      <c r="BH296" s="221"/>
      <c r="BI296" s="221"/>
      <c r="BJ296" s="221"/>
      <c r="BK296" s="221"/>
      <c r="BL296" s="28"/>
      <c r="BM296" s="313"/>
      <c r="BN296" s="313"/>
      <c r="BO296" s="313"/>
      <c r="BP296" s="313"/>
      <c r="BQ296" s="313"/>
      <c r="BR296" s="313"/>
      <c r="BS296" s="313"/>
      <c r="BT296" s="313"/>
      <c r="BU296" s="313" t="str">
        <f t="shared" si="7"/>
        <v/>
      </c>
      <c r="BV296" s="313"/>
      <c r="BW296" s="313"/>
      <c r="BX296" s="313"/>
      <c r="BY296" s="313"/>
      <c r="BZ296" s="313"/>
      <c r="CA296" s="313"/>
      <c r="CB296" s="313"/>
      <c r="CC296" s="313"/>
      <c r="CD296" s="313"/>
      <c r="CE296" s="313"/>
      <c r="CF296" s="313"/>
      <c r="CG296" s="313"/>
      <c r="CH296" s="313"/>
      <c r="CI296" s="313"/>
      <c r="CJ296" s="313"/>
      <c r="CK296" s="313"/>
      <c r="CL296" s="313"/>
      <c r="CM296" s="313"/>
      <c r="CN296" s="313"/>
      <c r="CO296" s="313"/>
      <c r="CP296" s="313"/>
      <c r="CQ296" s="313"/>
      <c r="CR296" s="313"/>
      <c r="CS296" s="313"/>
      <c r="CT296" s="313"/>
      <c r="CU296" s="313"/>
      <c r="CV296" s="313"/>
      <c r="CW296" s="313"/>
      <c r="CX296" s="313"/>
      <c r="CY296" s="313"/>
      <c r="CZ296" s="313"/>
      <c r="DA296" s="313"/>
      <c r="DB296" s="313"/>
    </row>
    <row r="297" spans="1:106" s="218" customFormat="1" ht="31.5" customHeight="1" x14ac:dyDescent="0.35">
      <c r="A297" s="216"/>
      <c r="B297" s="217"/>
      <c r="C297" s="239"/>
      <c r="D297" s="217"/>
      <c r="E297" s="217"/>
      <c r="F297" s="217"/>
      <c r="G297" s="232"/>
      <c r="H297" s="314"/>
      <c r="I297" s="314"/>
      <c r="J297" s="314"/>
      <c r="K297" s="314"/>
      <c r="L297" s="233"/>
      <c r="M297" s="234"/>
      <c r="N297" s="235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20"/>
      <c r="Z297" s="220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20"/>
      <c r="AL297" s="220"/>
      <c r="AM297" s="219"/>
      <c r="AN297" s="219"/>
      <c r="AO297" s="430"/>
      <c r="AP297" s="244"/>
      <c r="AQ297" s="245"/>
      <c r="AR297" s="243"/>
      <c r="AS297" s="243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7"/>
      <c r="BD297" s="242"/>
      <c r="BE297" s="248"/>
      <c r="BF297" s="249"/>
      <c r="BG297" s="221"/>
      <c r="BH297" s="221"/>
      <c r="BI297" s="221"/>
      <c r="BJ297" s="221"/>
      <c r="BK297" s="221"/>
      <c r="BL297" s="28"/>
      <c r="BM297" s="313"/>
      <c r="BN297" s="313"/>
      <c r="BO297" s="313"/>
      <c r="BP297" s="313"/>
      <c r="BQ297" s="313"/>
      <c r="BR297" s="313"/>
      <c r="BS297" s="313"/>
      <c r="BT297" s="313"/>
      <c r="BU297" s="313" t="str">
        <f t="shared" si="7"/>
        <v/>
      </c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  <c r="CS297" s="313"/>
      <c r="CT297" s="313"/>
      <c r="CU297" s="313"/>
      <c r="CV297" s="313"/>
      <c r="CW297" s="313"/>
      <c r="CX297" s="313"/>
      <c r="CY297" s="313"/>
      <c r="CZ297" s="313"/>
      <c r="DA297" s="313"/>
      <c r="DB297" s="313"/>
    </row>
    <row r="298" spans="1:106" s="218" customFormat="1" ht="31.5" customHeight="1" x14ac:dyDescent="0.35">
      <c r="A298" s="216"/>
      <c r="B298" s="217"/>
      <c r="C298" s="239"/>
      <c r="D298" s="217"/>
      <c r="E298" s="217"/>
      <c r="F298" s="217"/>
      <c r="G298" s="232"/>
      <c r="H298" s="314"/>
      <c r="I298" s="314"/>
      <c r="J298" s="314"/>
      <c r="K298" s="314"/>
      <c r="L298" s="233"/>
      <c r="M298" s="234"/>
      <c r="N298" s="235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20"/>
      <c r="Z298" s="220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20"/>
      <c r="AL298" s="220"/>
      <c r="AM298" s="219"/>
      <c r="AN298" s="219"/>
      <c r="AO298" s="430"/>
      <c r="AP298" s="244"/>
      <c r="AQ298" s="245"/>
      <c r="AR298" s="243"/>
      <c r="AS298" s="243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7"/>
      <c r="BD298" s="242"/>
      <c r="BE298" s="248"/>
      <c r="BF298" s="249"/>
      <c r="BG298" s="221"/>
      <c r="BH298" s="221"/>
      <c r="BI298" s="221"/>
      <c r="BJ298" s="221"/>
      <c r="BK298" s="221"/>
      <c r="BL298" s="28"/>
      <c r="BM298" s="313"/>
      <c r="BN298" s="313"/>
      <c r="BO298" s="313"/>
      <c r="BP298" s="313"/>
      <c r="BQ298" s="313"/>
      <c r="BR298" s="313"/>
      <c r="BS298" s="313"/>
      <c r="BT298" s="313"/>
      <c r="BU298" s="313" t="str">
        <f t="shared" si="7"/>
        <v/>
      </c>
      <c r="BV298" s="313"/>
      <c r="BW298" s="313"/>
      <c r="BX298" s="313"/>
      <c r="BY298" s="313"/>
      <c r="BZ298" s="313"/>
      <c r="CA298" s="313"/>
      <c r="CB298" s="313"/>
      <c r="CC298" s="313"/>
      <c r="CD298" s="313"/>
      <c r="CE298" s="313"/>
      <c r="CF298" s="313"/>
      <c r="CG298" s="313"/>
      <c r="CH298" s="313"/>
      <c r="CI298" s="313"/>
      <c r="CJ298" s="313"/>
      <c r="CK298" s="313"/>
      <c r="CL298" s="313"/>
      <c r="CM298" s="313"/>
      <c r="CN298" s="313"/>
      <c r="CO298" s="313"/>
      <c r="CP298" s="313"/>
      <c r="CQ298" s="313"/>
      <c r="CR298" s="313"/>
      <c r="CS298" s="313"/>
      <c r="CT298" s="313"/>
      <c r="CU298" s="313"/>
      <c r="CV298" s="313"/>
      <c r="CW298" s="313"/>
      <c r="CX298" s="313"/>
      <c r="CY298" s="313"/>
      <c r="CZ298" s="313"/>
      <c r="DA298" s="313"/>
      <c r="DB298" s="313"/>
    </row>
    <row r="299" spans="1:106" s="218" customFormat="1" ht="31.5" customHeight="1" x14ac:dyDescent="0.35">
      <c r="A299" s="216"/>
      <c r="B299" s="217"/>
      <c r="C299" s="239"/>
      <c r="D299" s="217"/>
      <c r="E299" s="217"/>
      <c r="F299" s="217"/>
      <c r="G299" s="232"/>
      <c r="H299" s="314"/>
      <c r="I299" s="314"/>
      <c r="J299" s="314"/>
      <c r="K299" s="314"/>
      <c r="L299" s="233"/>
      <c r="M299" s="234"/>
      <c r="N299" s="235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20"/>
      <c r="Z299" s="220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20"/>
      <c r="AL299" s="220"/>
      <c r="AM299" s="219"/>
      <c r="AN299" s="219"/>
      <c r="AO299" s="430"/>
      <c r="AP299" s="244"/>
      <c r="AQ299" s="245"/>
      <c r="AR299" s="243"/>
      <c r="AS299" s="243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7"/>
      <c r="BD299" s="242"/>
      <c r="BE299" s="248"/>
      <c r="BF299" s="249"/>
      <c r="BG299" s="221"/>
      <c r="BH299" s="221"/>
      <c r="BI299" s="221"/>
      <c r="BJ299" s="221"/>
      <c r="BK299" s="221"/>
      <c r="BL299" s="28"/>
      <c r="BM299" s="313"/>
      <c r="BN299" s="313"/>
      <c r="BO299" s="313"/>
      <c r="BP299" s="313"/>
      <c r="BQ299" s="313"/>
      <c r="BR299" s="313"/>
      <c r="BS299" s="313"/>
      <c r="BT299" s="313"/>
      <c r="BU299" s="313" t="str">
        <f t="shared" si="7"/>
        <v/>
      </c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  <c r="CS299" s="313"/>
      <c r="CT299" s="313"/>
      <c r="CU299" s="313"/>
      <c r="CV299" s="313"/>
      <c r="CW299" s="313"/>
      <c r="CX299" s="313"/>
      <c r="CY299" s="313"/>
      <c r="CZ299" s="313"/>
      <c r="DA299" s="313"/>
      <c r="DB299" s="313"/>
    </row>
    <row r="300" spans="1:106" s="218" customFormat="1" ht="31.5" customHeight="1" x14ac:dyDescent="0.35">
      <c r="A300" s="216"/>
      <c r="B300" s="217"/>
      <c r="C300" s="239"/>
      <c r="D300" s="217"/>
      <c r="E300" s="217"/>
      <c r="F300" s="217"/>
      <c r="G300" s="232"/>
      <c r="H300" s="314"/>
      <c r="I300" s="314"/>
      <c r="J300" s="314"/>
      <c r="K300" s="314"/>
      <c r="L300" s="233"/>
      <c r="M300" s="234"/>
      <c r="N300" s="235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20"/>
      <c r="Z300" s="220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20"/>
      <c r="AL300" s="220"/>
      <c r="AM300" s="219"/>
      <c r="AN300" s="219"/>
      <c r="AO300" s="430"/>
      <c r="AP300" s="244"/>
      <c r="AQ300" s="245"/>
      <c r="AR300" s="243"/>
      <c r="AS300" s="243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7"/>
      <c r="BD300" s="242"/>
      <c r="BE300" s="248"/>
      <c r="BF300" s="249"/>
      <c r="BG300" s="221"/>
      <c r="BH300" s="221"/>
      <c r="BI300" s="221"/>
      <c r="BJ300" s="221"/>
      <c r="BK300" s="221"/>
      <c r="BL300" s="28"/>
      <c r="BM300" s="313"/>
      <c r="BN300" s="313"/>
      <c r="BO300" s="313"/>
      <c r="BP300" s="313"/>
      <c r="BQ300" s="313"/>
      <c r="BR300" s="313"/>
      <c r="BS300" s="313"/>
      <c r="BT300" s="313"/>
      <c r="BU300" s="313" t="str">
        <f t="shared" si="7"/>
        <v/>
      </c>
      <c r="BV300" s="313"/>
      <c r="BW300" s="313"/>
      <c r="BX300" s="313"/>
      <c r="BY300" s="313"/>
      <c r="BZ300" s="313"/>
      <c r="CA300" s="313"/>
      <c r="CB300" s="313"/>
      <c r="CC300" s="313"/>
      <c r="CD300" s="313"/>
      <c r="CE300" s="313"/>
      <c r="CF300" s="313"/>
      <c r="CG300" s="313"/>
      <c r="CH300" s="313"/>
      <c r="CI300" s="313"/>
      <c r="CJ300" s="313"/>
      <c r="CK300" s="313"/>
      <c r="CL300" s="313"/>
      <c r="CM300" s="313"/>
      <c r="CN300" s="313"/>
      <c r="CO300" s="313"/>
      <c r="CP300" s="313"/>
      <c r="CQ300" s="313"/>
      <c r="CR300" s="313"/>
      <c r="CS300" s="313"/>
      <c r="CT300" s="313"/>
      <c r="CU300" s="313"/>
      <c r="CV300" s="313"/>
      <c r="CW300" s="313"/>
      <c r="CX300" s="313"/>
      <c r="CY300" s="313"/>
      <c r="CZ300" s="313"/>
      <c r="DA300" s="313"/>
      <c r="DB300" s="313"/>
    </row>
    <row r="301" spans="1:106" s="218" customFormat="1" ht="31.5" customHeight="1" x14ac:dyDescent="0.35">
      <c r="A301" s="216"/>
      <c r="B301" s="217"/>
      <c r="C301" s="239"/>
      <c r="D301" s="217"/>
      <c r="E301" s="217"/>
      <c r="F301" s="217"/>
      <c r="G301" s="232"/>
      <c r="H301" s="314"/>
      <c r="I301" s="314"/>
      <c r="J301" s="314"/>
      <c r="K301" s="314"/>
      <c r="L301" s="233"/>
      <c r="M301" s="234"/>
      <c r="N301" s="235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20"/>
      <c r="Z301" s="220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20"/>
      <c r="AL301" s="220"/>
      <c r="AM301" s="219"/>
      <c r="AN301" s="219"/>
      <c r="AO301" s="430"/>
      <c r="AP301" s="244"/>
      <c r="AQ301" s="245"/>
      <c r="AR301" s="243"/>
      <c r="AS301" s="243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7"/>
      <c r="BD301" s="242"/>
      <c r="BE301" s="248"/>
      <c r="BF301" s="249"/>
      <c r="BG301" s="221"/>
      <c r="BH301" s="221"/>
      <c r="BI301" s="221"/>
      <c r="BJ301" s="221"/>
      <c r="BK301" s="221"/>
      <c r="BL301" s="28"/>
      <c r="BM301" s="313"/>
      <c r="BN301" s="313"/>
      <c r="BO301" s="313"/>
      <c r="BP301" s="313"/>
      <c r="BQ301" s="313"/>
      <c r="BR301" s="313"/>
      <c r="BS301" s="313"/>
      <c r="BT301" s="313"/>
      <c r="BU301" s="313" t="str">
        <f t="shared" si="7"/>
        <v/>
      </c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  <c r="CS301" s="313"/>
      <c r="CT301" s="313"/>
      <c r="CU301" s="313"/>
      <c r="CV301" s="313"/>
      <c r="CW301" s="313"/>
      <c r="CX301" s="313"/>
      <c r="CY301" s="313"/>
      <c r="CZ301" s="313"/>
      <c r="DA301" s="313"/>
      <c r="DB301" s="313"/>
    </row>
    <row r="302" spans="1:106" s="218" customFormat="1" ht="31.5" customHeight="1" x14ac:dyDescent="0.35">
      <c r="A302" s="216"/>
      <c r="B302" s="217"/>
      <c r="C302" s="239"/>
      <c r="D302" s="217"/>
      <c r="E302" s="217"/>
      <c r="F302" s="217"/>
      <c r="G302" s="232"/>
      <c r="H302" s="314"/>
      <c r="I302" s="314"/>
      <c r="J302" s="314"/>
      <c r="K302" s="314"/>
      <c r="L302" s="233"/>
      <c r="M302" s="234"/>
      <c r="N302" s="235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20"/>
      <c r="Z302" s="220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20"/>
      <c r="AL302" s="220"/>
      <c r="AM302" s="219"/>
      <c r="AN302" s="219"/>
      <c r="AO302" s="430"/>
      <c r="AP302" s="244"/>
      <c r="AQ302" s="245"/>
      <c r="AR302" s="243"/>
      <c r="AS302" s="243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7"/>
      <c r="BD302" s="242"/>
      <c r="BE302" s="248"/>
      <c r="BF302" s="249"/>
      <c r="BG302" s="221"/>
      <c r="BH302" s="221"/>
      <c r="BI302" s="221"/>
      <c r="BJ302" s="221"/>
      <c r="BK302" s="221"/>
      <c r="BL302" s="28"/>
      <c r="BM302" s="313"/>
      <c r="BN302" s="313"/>
      <c r="BO302" s="313"/>
      <c r="BP302" s="313"/>
      <c r="BQ302" s="313"/>
      <c r="BR302" s="313"/>
      <c r="BS302" s="313"/>
      <c r="BT302" s="313"/>
      <c r="BU302" s="313" t="str">
        <f t="shared" si="7"/>
        <v/>
      </c>
      <c r="BV302" s="313"/>
      <c r="BW302" s="313"/>
      <c r="BX302" s="313"/>
      <c r="BY302" s="313"/>
      <c r="BZ302" s="313"/>
      <c r="CA302" s="313"/>
      <c r="CB302" s="313"/>
      <c r="CC302" s="313"/>
      <c r="CD302" s="313"/>
      <c r="CE302" s="313"/>
      <c r="CF302" s="313"/>
      <c r="CG302" s="313"/>
      <c r="CH302" s="313"/>
      <c r="CI302" s="313"/>
      <c r="CJ302" s="313"/>
      <c r="CK302" s="313"/>
      <c r="CL302" s="313"/>
      <c r="CM302" s="313"/>
      <c r="CN302" s="313"/>
      <c r="CO302" s="313"/>
      <c r="CP302" s="313"/>
      <c r="CQ302" s="313"/>
      <c r="CR302" s="313"/>
      <c r="CS302" s="313"/>
      <c r="CT302" s="313"/>
      <c r="CU302" s="313"/>
      <c r="CV302" s="313"/>
      <c r="CW302" s="313"/>
      <c r="CX302" s="313"/>
      <c r="CY302" s="313"/>
      <c r="CZ302" s="313"/>
      <c r="DA302" s="313"/>
      <c r="DB302" s="313"/>
    </row>
    <row r="303" spans="1:106" s="218" customFormat="1" ht="31.5" customHeight="1" x14ac:dyDescent="0.35">
      <c r="A303" s="216"/>
      <c r="B303" s="217"/>
      <c r="C303" s="239"/>
      <c r="D303" s="217"/>
      <c r="E303" s="217"/>
      <c r="F303" s="217"/>
      <c r="G303" s="232"/>
      <c r="H303" s="314"/>
      <c r="I303" s="314"/>
      <c r="J303" s="314"/>
      <c r="K303" s="314"/>
      <c r="L303" s="233"/>
      <c r="M303" s="234"/>
      <c r="N303" s="235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20"/>
      <c r="Z303" s="220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20"/>
      <c r="AL303" s="220"/>
      <c r="AM303" s="219"/>
      <c r="AN303" s="219"/>
      <c r="AO303" s="430"/>
      <c r="AP303" s="244"/>
      <c r="AQ303" s="245"/>
      <c r="AR303" s="243"/>
      <c r="AS303" s="243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7"/>
      <c r="BD303" s="242"/>
      <c r="BE303" s="248"/>
      <c r="BF303" s="249"/>
      <c r="BG303" s="221"/>
      <c r="BH303" s="221"/>
      <c r="BI303" s="221"/>
      <c r="BJ303" s="221"/>
      <c r="BK303" s="221"/>
      <c r="BL303" s="28"/>
      <c r="BM303" s="313"/>
      <c r="BN303" s="313"/>
      <c r="BO303" s="313"/>
      <c r="BP303" s="313"/>
      <c r="BQ303" s="313"/>
      <c r="BR303" s="313"/>
      <c r="BS303" s="313"/>
      <c r="BT303" s="313"/>
      <c r="BU303" s="313" t="str">
        <f t="shared" si="7"/>
        <v/>
      </c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  <c r="CS303" s="313"/>
      <c r="CT303" s="313"/>
      <c r="CU303" s="313"/>
      <c r="CV303" s="313"/>
      <c r="CW303" s="313"/>
      <c r="CX303" s="313"/>
      <c r="CY303" s="313"/>
      <c r="CZ303" s="313"/>
      <c r="DA303" s="313"/>
      <c r="DB303" s="313"/>
    </row>
    <row r="304" spans="1:106" s="218" customFormat="1" ht="31.5" customHeight="1" x14ac:dyDescent="0.35">
      <c r="A304" s="216"/>
      <c r="B304" s="217"/>
      <c r="C304" s="239"/>
      <c r="D304" s="217"/>
      <c r="E304" s="217"/>
      <c r="F304" s="217"/>
      <c r="G304" s="232"/>
      <c r="H304" s="314"/>
      <c r="I304" s="314"/>
      <c r="J304" s="314"/>
      <c r="K304" s="314"/>
      <c r="L304" s="233"/>
      <c r="M304" s="234"/>
      <c r="N304" s="235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20"/>
      <c r="Z304" s="220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20"/>
      <c r="AL304" s="220"/>
      <c r="AM304" s="219"/>
      <c r="AN304" s="219"/>
      <c r="AO304" s="430"/>
      <c r="AP304" s="244"/>
      <c r="AQ304" s="245"/>
      <c r="AR304" s="243"/>
      <c r="AS304" s="243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7"/>
      <c r="BD304" s="242"/>
      <c r="BE304" s="248"/>
      <c r="BF304" s="249"/>
      <c r="BG304" s="221"/>
      <c r="BH304" s="221"/>
      <c r="BI304" s="221"/>
      <c r="BJ304" s="221"/>
      <c r="BK304" s="221"/>
      <c r="BL304" s="28"/>
      <c r="BM304" s="313"/>
      <c r="BN304" s="313"/>
      <c r="BO304" s="313"/>
      <c r="BP304" s="313"/>
      <c r="BQ304" s="313"/>
      <c r="BR304" s="313"/>
      <c r="BS304" s="313"/>
      <c r="BT304" s="313"/>
      <c r="BU304" s="313" t="str">
        <f t="shared" si="7"/>
        <v/>
      </c>
      <c r="BV304" s="313"/>
      <c r="BW304" s="313"/>
      <c r="BX304" s="313"/>
      <c r="BY304" s="313"/>
      <c r="BZ304" s="313"/>
      <c r="CA304" s="313"/>
      <c r="CB304" s="313"/>
      <c r="CC304" s="313"/>
      <c r="CD304" s="313"/>
      <c r="CE304" s="313"/>
      <c r="CF304" s="313"/>
      <c r="CG304" s="313"/>
      <c r="CH304" s="313"/>
      <c r="CI304" s="313"/>
      <c r="CJ304" s="313"/>
      <c r="CK304" s="313"/>
      <c r="CL304" s="313"/>
      <c r="CM304" s="313"/>
      <c r="CN304" s="313"/>
      <c r="CO304" s="313"/>
      <c r="CP304" s="313"/>
      <c r="CQ304" s="313"/>
      <c r="CR304" s="313"/>
      <c r="CS304" s="313"/>
      <c r="CT304" s="313"/>
      <c r="CU304" s="313"/>
      <c r="CV304" s="313"/>
      <c r="CW304" s="313"/>
      <c r="CX304" s="313"/>
      <c r="CY304" s="313"/>
      <c r="CZ304" s="313"/>
      <c r="DA304" s="313"/>
      <c r="DB304" s="313"/>
    </row>
    <row r="305" spans="1:106" s="218" customFormat="1" ht="31.5" customHeight="1" x14ac:dyDescent="0.35">
      <c r="A305" s="216"/>
      <c r="B305" s="217"/>
      <c r="C305" s="239"/>
      <c r="D305" s="217"/>
      <c r="E305" s="217"/>
      <c r="F305" s="217"/>
      <c r="G305" s="232"/>
      <c r="H305" s="314"/>
      <c r="I305" s="314"/>
      <c r="J305" s="314"/>
      <c r="K305" s="314"/>
      <c r="L305" s="233"/>
      <c r="M305" s="234"/>
      <c r="N305" s="235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20"/>
      <c r="Z305" s="220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20"/>
      <c r="AL305" s="220"/>
      <c r="AM305" s="219"/>
      <c r="AN305" s="219"/>
      <c r="AO305" s="430"/>
      <c r="AP305" s="244"/>
      <c r="AQ305" s="245"/>
      <c r="AR305" s="243"/>
      <c r="AS305" s="243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7"/>
      <c r="BD305" s="242"/>
      <c r="BE305" s="248"/>
      <c r="BF305" s="249"/>
      <c r="BG305" s="221"/>
      <c r="BH305" s="221"/>
      <c r="BI305" s="221"/>
      <c r="BJ305" s="221"/>
      <c r="BK305" s="221"/>
      <c r="BL305" s="28"/>
      <c r="BM305" s="313"/>
      <c r="BN305" s="313"/>
      <c r="BO305" s="313"/>
      <c r="BP305" s="313"/>
      <c r="BQ305" s="313"/>
      <c r="BR305" s="313"/>
      <c r="BS305" s="313"/>
      <c r="BT305" s="313"/>
      <c r="BU305" s="313" t="str">
        <f t="shared" si="7"/>
        <v/>
      </c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  <c r="CS305" s="313"/>
      <c r="CT305" s="313"/>
      <c r="CU305" s="313"/>
      <c r="CV305" s="313"/>
      <c r="CW305" s="313"/>
      <c r="CX305" s="313"/>
      <c r="CY305" s="313"/>
      <c r="CZ305" s="313"/>
      <c r="DA305" s="313"/>
      <c r="DB305" s="313"/>
    </row>
    <row r="306" spans="1:106" s="218" customFormat="1" ht="31.5" customHeight="1" x14ac:dyDescent="0.35">
      <c r="A306" s="216"/>
      <c r="B306" s="217"/>
      <c r="C306" s="239"/>
      <c r="D306" s="217"/>
      <c r="E306" s="217"/>
      <c r="F306" s="217"/>
      <c r="G306" s="232"/>
      <c r="H306" s="314"/>
      <c r="I306" s="314"/>
      <c r="J306" s="314"/>
      <c r="K306" s="314"/>
      <c r="L306" s="233"/>
      <c r="M306" s="234"/>
      <c r="N306" s="235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20"/>
      <c r="Z306" s="220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20"/>
      <c r="AL306" s="220"/>
      <c r="AM306" s="219"/>
      <c r="AN306" s="219"/>
      <c r="AO306" s="430"/>
      <c r="AP306" s="244"/>
      <c r="AQ306" s="245"/>
      <c r="AR306" s="243"/>
      <c r="AS306" s="243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7"/>
      <c r="BD306" s="242"/>
      <c r="BE306" s="248"/>
      <c r="BF306" s="249"/>
      <c r="BG306" s="221"/>
      <c r="BH306" s="221"/>
      <c r="BI306" s="221"/>
      <c r="BJ306" s="221"/>
      <c r="BK306" s="221"/>
      <c r="BL306" s="28"/>
      <c r="BM306" s="313"/>
      <c r="BN306" s="313"/>
      <c r="BO306" s="313"/>
      <c r="BP306" s="313"/>
      <c r="BQ306" s="313"/>
      <c r="BR306" s="313"/>
      <c r="BS306" s="313"/>
      <c r="BT306" s="313"/>
      <c r="BU306" s="313" t="str">
        <f t="shared" si="7"/>
        <v/>
      </c>
      <c r="BV306" s="313"/>
      <c r="BW306" s="313"/>
      <c r="BX306" s="313"/>
      <c r="BY306" s="313"/>
      <c r="BZ306" s="313"/>
      <c r="CA306" s="313"/>
      <c r="CB306" s="313"/>
      <c r="CC306" s="313"/>
      <c r="CD306" s="313"/>
      <c r="CE306" s="313"/>
      <c r="CF306" s="313"/>
      <c r="CG306" s="313"/>
      <c r="CH306" s="313"/>
      <c r="CI306" s="313"/>
      <c r="CJ306" s="313"/>
      <c r="CK306" s="313"/>
      <c r="CL306" s="313"/>
      <c r="CM306" s="313"/>
      <c r="CN306" s="313"/>
      <c r="CO306" s="313"/>
      <c r="CP306" s="313"/>
      <c r="CQ306" s="313"/>
      <c r="CR306" s="313"/>
      <c r="CS306" s="313"/>
      <c r="CT306" s="313"/>
      <c r="CU306" s="313"/>
      <c r="CV306" s="313"/>
      <c r="CW306" s="313"/>
      <c r="CX306" s="313"/>
      <c r="CY306" s="313"/>
      <c r="CZ306" s="313"/>
      <c r="DA306" s="313"/>
      <c r="DB306" s="313"/>
    </row>
    <row r="307" spans="1:106" s="218" customFormat="1" ht="31.5" customHeight="1" x14ac:dyDescent="0.35">
      <c r="A307" s="216"/>
      <c r="B307" s="217"/>
      <c r="C307" s="239"/>
      <c r="D307" s="217"/>
      <c r="E307" s="217"/>
      <c r="F307" s="217"/>
      <c r="G307" s="232"/>
      <c r="H307" s="314"/>
      <c r="I307" s="314"/>
      <c r="J307" s="314"/>
      <c r="K307" s="314"/>
      <c r="L307" s="233"/>
      <c r="M307" s="234"/>
      <c r="N307" s="235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20"/>
      <c r="Z307" s="220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20"/>
      <c r="AL307" s="220"/>
      <c r="AM307" s="219"/>
      <c r="AN307" s="219"/>
      <c r="AO307" s="430"/>
      <c r="AP307" s="244"/>
      <c r="AQ307" s="245"/>
      <c r="AR307" s="243"/>
      <c r="AS307" s="243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7"/>
      <c r="BD307" s="242"/>
      <c r="BE307" s="248"/>
      <c r="BF307" s="249"/>
      <c r="BG307" s="221"/>
      <c r="BH307" s="221"/>
      <c r="BI307" s="221"/>
      <c r="BJ307" s="221"/>
      <c r="BK307" s="221"/>
      <c r="BL307" s="28"/>
      <c r="BM307" s="313"/>
      <c r="BN307" s="313"/>
      <c r="BO307" s="313"/>
      <c r="BP307" s="313"/>
      <c r="BQ307" s="313"/>
      <c r="BR307" s="313"/>
      <c r="BS307" s="313"/>
      <c r="BT307" s="313"/>
      <c r="BU307" s="313" t="str">
        <f t="shared" si="7"/>
        <v/>
      </c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  <c r="CS307" s="313"/>
      <c r="CT307" s="313"/>
      <c r="CU307" s="313"/>
      <c r="CV307" s="313"/>
      <c r="CW307" s="313"/>
      <c r="CX307" s="313"/>
      <c r="CY307" s="313"/>
      <c r="CZ307" s="313"/>
      <c r="DA307" s="313"/>
      <c r="DB307" s="313"/>
    </row>
    <row r="308" spans="1:106" s="218" customFormat="1" ht="31.5" customHeight="1" x14ac:dyDescent="0.35">
      <c r="A308" s="216"/>
      <c r="B308" s="217"/>
      <c r="C308" s="239"/>
      <c r="D308" s="217"/>
      <c r="E308" s="217"/>
      <c r="F308" s="217"/>
      <c r="G308" s="232"/>
      <c r="H308" s="314"/>
      <c r="I308" s="314"/>
      <c r="J308" s="314"/>
      <c r="K308" s="314"/>
      <c r="L308" s="233"/>
      <c r="M308" s="234"/>
      <c r="N308" s="235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20"/>
      <c r="Z308" s="220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20"/>
      <c r="AL308" s="220"/>
      <c r="AM308" s="219"/>
      <c r="AN308" s="219"/>
      <c r="AO308" s="430"/>
      <c r="AP308" s="244"/>
      <c r="AQ308" s="245"/>
      <c r="AR308" s="243"/>
      <c r="AS308" s="243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7"/>
      <c r="BD308" s="242"/>
      <c r="BE308" s="248"/>
      <c r="BF308" s="249"/>
      <c r="BG308" s="221"/>
      <c r="BH308" s="221"/>
      <c r="BI308" s="221"/>
      <c r="BJ308" s="221"/>
      <c r="BK308" s="221"/>
      <c r="BL308" s="28"/>
      <c r="BM308" s="313"/>
      <c r="BN308" s="313"/>
      <c r="BO308" s="313"/>
      <c r="BP308" s="313"/>
      <c r="BQ308" s="313"/>
      <c r="BR308" s="313"/>
      <c r="BS308" s="313"/>
      <c r="BT308" s="313"/>
      <c r="BU308" s="313" t="str">
        <f t="shared" si="7"/>
        <v/>
      </c>
      <c r="BV308" s="313"/>
      <c r="BW308" s="313"/>
      <c r="BX308" s="313"/>
      <c r="BY308" s="313"/>
      <c r="BZ308" s="313"/>
      <c r="CA308" s="313"/>
      <c r="CB308" s="313"/>
      <c r="CC308" s="313"/>
      <c r="CD308" s="313"/>
      <c r="CE308" s="313"/>
      <c r="CF308" s="313"/>
      <c r="CG308" s="313"/>
      <c r="CH308" s="313"/>
      <c r="CI308" s="313"/>
      <c r="CJ308" s="313"/>
      <c r="CK308" s="313"/>
      <c r="CL308" s="313"/>
      <c r="CM308" s="313"/>
      <c r="CN308" s="313"/>
      <c r="CO308" s="313"/>
      <c r="CP308" s="313"/>
      <c r="CQ308" s="313"/>
      <c r="CR308" s="313"/>
      <c r="CS308" s="313"/>
      <c r="CT308" s="313"/>
      <c r="CU308" s="313"/>
      <c r="CV308" s="313"/>
      <c r="CW308" s="313"/>
      <c r="CX308" s="313"/>
      <c r="CY308" s="313"/>
      <c r="CZ308" s="313"/>
      <c r="DA308" s="313"/>
      <c r="DB308" s="313"/>
    </row>
    <row r="309" spans="1:106" s="218" customFormat="1" ht="31.5" customHeight="1" x14ac:dyDescent="0.35">
      <c r="A309" s="216"/>
      <c r="B309" s="217"/>
      <c r="C309" s="239"/>
      <c r="D309" s="217"/>
      <c r="E309" s="217"/>
      <c r="F309" s="217"/>
      <c r="G309" s="232"/>
      <c r="H309" s="314"/>
      <c r="I309" s="314"/>
      <c r="J309" s="314"/>
      <c r="K309" s="314"/>
      <c r="L309" s="233"/>
      <c r="M309" s="234"/>
      <c r="N309" s="235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20"/>
      <c r="Z309" s="220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20"/>
      <c r="AL309" s="220"/>
      <c r="AM309" s="219"/>
      <c r="AN309" s="219"/>
      <c r="AO309" s="430"/>
      <c r="AP309" s="244"/>
      <c r="AQ309" s="245"/>
      <c r="AR309" s="243"/>
      <c r="AS309" s="243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7"/>
      <c r="BD309" s="242"/>
      <c r="BE309" s="248"/>
      <c r="BF309" s="249"/>
      <c r="BG309" s="221"/>
      <c r="BH309" s="221"/>
      <c r="BI309" s="221"/>
      <c r="BJ309" s="221"/>
      <c r="BK309" s="221"/>
      <c r="BL309" s="28"/>
      <c r="BM309" s="313"/>
      <c r="BN309" s="313"/>
      <c r="BO309" s="313"/>
      <c r="BP309" s="313"/>
      <c r="BQ309" s="313"/>
      <c r="BR309" s="313"/>
      <c r="BS309" s="313"/>
      <c r="BT309" s="313"/>
      <c r="BU309" s="313" t="str">
        <f t="shared" si="7"/>
        <v/>
      </c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  <c r="CS309" s="313"/>
      <c r="CT309" s="313"/>
      <c r="CU309" s="313"/>
      <c r="CV309" s="313"/>
      <c r="CW309" s="313"/>
      <c r="CX309" s="313"/>
      <c r="CY309" s="313"/>
      <c r="CZ309" s="313"/>
      <c r="DA309" s="313"/>
      <c r="DB309" s="313"/>
    </row>
    <row r="310" spans="1:106" s="218" customFormat="1" ht="31.5" customHeight="1" x14ac:dyDescent="0.35">
      <c r="A310" s="216"/>
      <c r="B310" s="217"/>
      <c r="C310" s="239"/>
      <c r="D310" s="217"/>
      <c r="E310" s="217"/>
      <c r="F310" s="217"/>
      <c r="G310" s="232"/>
      <c r="H310" s="314"/>
      <c r="I310" s="314"/>
      <c r="J310" s="314"/>
      <c r="K310" s="314"/>
      <c r="L310" s="233"/>
      <c r="M310" s="234"/>
      <c r="N310" s="235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20"/>
      <c r="Z310" s="220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20"/>
      <c r="AL310" s="220"/>
      <c r="AM310" s="219"/>
      <c r="AN310" s="219"/>
      <c r="AO310" s="430"/>
      <c r="AP310" s="244"/>
      <c r="AQ310" s="245"/>
      <c r="AR310" s="243"/>
      <c r="AS310" s="243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7"/>
      <c r="BD310" s="242"/>
      <c r="BE310" s="248"/>
      <c r="BF310" s="249"/>
      <c r="BG310" s="221"/>
      <c r="BH310" s="221"/>
      <c r="BI310" s="221"/>
      <c r="BJ310" s="221"/>
      <c r="BK310" s="221"/>
      <c r="BL310" s="28"/>
      <c r="BM310" s="313"/>
      <c r="BN310" s="313"/>
      <c r="BO310" s="313"/>
      <c r="BP310" s="313"/>
      <c r="BQ310" s="313"/>
      <c r="BR310" s="313"/>
      <c r="BS310" s="313"/>
      <c r="BT310" s="313"/>
      <c r="BU310" s="313" t="str">
        <f t="shared" si="7"/>
        <v/>
      </c>
      <c r="BV310" s="313"/>
      <c r="BW310" s="313"/>
      <c r="BX310" s="313"/>
      <c r="BY310" s="313"/>
      <c r="BZ310" s="313"/>
      <c r="CA310" s="313"/>
      <c r="CB310" s="313"/>
      <c r="CC310" s="313"/>
      <c r="CD310" s="313"/>
      <c r="CE310" s="313"/>
      <c r="CF310" s="313"/>
      <c r="CG310" s="313"/>
      <c r="CH310" s="313"/>
      <c r="CI310" s="313"/>
      <c r="CJ310" s="313"/>
      <c r="CK310" s="313"/>
      <c r="CL310" s="313"/>
      <c r="CM310" s="313"/>
      <c r="CN310" s="313"/>
      <c r="CO310" s="313"/>
      <c r="CP310" s="313"/>
      <c r="CQ310" s="313"/>
      <c r="CR310" s="313"/>
      <c r="CS310" s="313"/>
      <c r="CT310" s="313"/>
      <c r="CU310" s="313"/>
      <c r="CV310" s="313"/>
      <c r="CW310" s="313"/>
      <c r="CX310" s="313"/>
      <c r="CY310" s="313"/>
      <c r="CZ310" s="313"/>
      <c r="DA310" s="313"/>
      <c r="DB310" s="313"/>
    </row>
    <row r="311" spans="1:106" s="218" customFormat="1" ht="31.5" customHeight="1" x14ac:dyDescent="0.35">
      <c r="A311" s="216"/>
      <c r="B311" s="217"/>
      <c r="C311" s="239"/>
      <c r="D311" s="217"/>
      <c r="E311" s="217"/>
      <c r="F311" s="217"/>
      <c r="G311" s="232"/>
      <c r="H311" s="314"/>
      <c r="I311" s="314"/>
      <c r="J311" s="314"/>
      <c r="K311" s="314"/>
      <c r="L311" s="233"/>
      <c r="M311" s="234"/>
      <c r="N311" s="235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20"/>
      <c r="Z311" s="220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20"/>
      <c r="AL311" s="220"/>
      <c r="AM311" s="219"/>
      <c r="AN311" s="219"/>
      <c r="AO311" s="430"/>
      <c r="AP311" s="244"/>
      <c r="AQ311" s="245"/>
      <c r="AR311" s="243"/>
      <c r="AS311" s="243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7"/>
      <c r="BD311" s="242"/>
      <c r="BE311" s="248"/>
      <c r="BF311" s="249"/>
      <c r="BG311" s="221"/>
      <c r="BH311" s="221"/>
      <c r="BI311" s="221"/>
      <c r="BJ311" s="221"/>
      <c r="BK311" s="221"/>
      <c r="BL311" s="28"/>
      <c r="BM311" s="313"/>
      <c r="BN311" s="313"/>
      <c r="BO311" s="313"/>
      <c r="BP311" s="313"/>
      <c r="BQ311" s="313"/>
      <c r="BR311" s="313"/>
      <c r="BS311" s="313"/>
      <c r="BT311" s="313"/>
      <c r="BU311" s="313" t="str">
        <f t="shared" si="7"/>
        <v/>
      </c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  <c r="CS311" s="313"/>
      <c r="CT311" s="313"/>
      <c r="CU311" s="313"/>
      <c r="CV311" s="313"/>
      <c r="CW311" s="313"/>
      <c r="CX311" s="313"/>
      <c r="CY311" s="313"/>
      <c r="CZ311" s="313"/>
      <c r="DA311" s="313"/>
      <c r="DB311" s="313"/>
    </row>
    <row r="312" spans="1:106" s="218" customFormat="1" ht="31.5" customHeight="1" x14ac:dyDescent="0.35">
      <c r="A312" s="216"/>
      <c r="B312" s="217"/>
      <c r="C312" s="239"/>
      <c r="D312" s="217"/>
      <c r="E312" s="217"/>
      <c r="F312" s="217"/>
      <c r="G312" s="232"/>
      <c r="H312" s="314"/>
      <c r="I312" s="314"/>
      <c r="J312" s="314"/>
      <c r="K312" s="314"/>
      <c r="L312" s="233"/>
      <c r="M312" s="234"/>
      <c r="N312" s="235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20"/>
      <c r="Z312" s="220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20"/>
      <c r="AL312" s="220"/>
      <c r="AM312" s="219"/>
      <c r="AN312" s="219"/>
      <c r="AO312" s="430"/>
      <c r="AP312" s="244"/>
      <c r="AQ312" s="245"/>
      <c r="AR312" s="243"/>
      <c r="AS312" s="243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7"/>
      <c r="BD312" s="242"/>
      <c r="BE312" s="248"/>
      <c r="BF312" s="249"/>
      <c r="BG312" s="221"/>
      <c r="BH312" s="221"/>
      <c r="BI312" s="221"/>
      <c r="BJ312" s="221"/>
      <c r="BK312" s="221"/>
      <c r="BL312" s="28"/>
      <c r="BM312" s="313"/>
      <c r="BN312" s="313"/>
      <c r="BO312" s="313"/>
      <c r="BP312" s="313"/>
      <c r="BQ312" s="313"/>
      <c r="BR312" s="313"/>
      <c r="BS312" s="313"/>
      <c r="BT312" s="313"/>
      <c r="BU312" s="313" t="str">
        <f t="shared" si="7"/>
        <v/>
      </c>
      <c r="BV312" s="313"/>
      <c r="BW312" s="313"/>
      <c r="BX312" s="313"/>
      <c r="BY312" s="313"/>
      <c r="BZ312" s="313"/>
      <c r="CA312" s="313"/>
      <c r="CB312" s="313"/>
      <c r="CC312" s="313"/>
      <c r="CD312" s="313"/>
      <c r="CE312" s="313"/>
      <c r="CF312" s="313"/>
      <c r="CG312" s="313"/>
      <c r="CH312" s="313"/>
      <c r="CI312" s="313"/>
      <c r="CJ312" s="313"/>
      <c r="CK312" s="313"/>
      <c r="CL312" s="313"/>
      <c r="CM312" s="313"/>
      <c r="CN312" s="313"/>
      <c r="CO312" s="313"/>
      <c r="CP312" s="313"/>
      <c r="CQ312" s="313"/>
      <c r="CR312" s="313"/>
      <c r="CS312" s="313"/>
      <c r="CT312" s="313"/>
      <c r="CU312" s="313"/>
      <c r="CV312" s="313"/>
      <c r="CW312" s="313"/>
      <c r="CX312" s="313"/>
      <c r="CY312" s="313"/>
      <c r="CZ312" s="313"/>
      <c r="DA312" s="313"/>
      <c r="DB312" s="313"/>
    </row>
    <row r="313" spans="1:106" s="218" customFormat="1" ht="31.5" customHeight="1" x14ac:dyDescent="0.35">
      <c r="A313" s="216"/>
      <c r="B313" s="217"/>
      <c r="C313" s="239"/>
      <c r="D313" s="217"/>
      <c r="E313" s="217"/>
      <c r="F313" s="217"/>
      <c r="G313" s="232"/>
      <c r="H313" s="314"/>
      <c r="I313" s="314"/>
      <c r="J313" s="314"/>
      <c r="K313" s="314"/>
      <c r="L313" s="233"/>
      <c r="M313" s="234"/>
      <c r="N313" s="235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20"/>
      <c r="Z313" s="220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20"/>
      <c r="AL313" s="220"/>
      <c r="AM313" s="219"/>
      <c r="AN313" s="219"/>
      <c r="AO313" s="430"/>
      <c r="AP313" s="244"/>
      <c r="AQ313" s="245"/>
      <c r="AR313" s="243"/>
      <c r="AS313" s="243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7"/>
      <c r="BD313" s="242"/>
      <c r="BE313" s="248"/>
      <c r="BF313" s="249"/>
      <c r="BG313" s="221"/>
      <c r="BH313" s="221"/>
      <c r="BI313" s="221"/>
      <c r="BJ313" s="221"/>
      <c r="BK313" s="221"/>
      <c r="BL313" s="28"/>
      <c r="BM313" s="313"/>
      <c r="BN313" s="313"/>
      <c r="BO313" s="313"/>
      <c r="BP313" s="313"/>
      <c r="BQ313" s="313"/>
      <c r="BR313" s="313"/>
      <c r="BS313" s="313"/>
      <c r="BT313" s="313"/>
      <c r="BU313" s="313" t="str">
        <f t="shared" si="7"/>
        <v/>
      </c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</row>
    <row r="314" spans="1:106" s="218" customFormat="1" ht="31.5" customHeight="1" x14ac:dyDescent="0.35">
      <c r="A314" s="216"/>
      <c r="B314" s="217"/>
      <c r="C314" s="239"/>
      <c r="D314" s="217"/>
      <c r="E314" s="217"/>
      <c r="F314" s="217"/>
      <c r="G314" s="232"/>
      <c r="H314" s="314"/>
      <c r="I314" s="314"/>
      <c r="J314" s="314"/>
      <c r="K314" s="314"/>
      <c r="L314" s="233"/>
      <c r="M314" s="234"/>
      <c r="N314" s="235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20"/>
      <c r="Z314" s="220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20"/>
      <c r="AL314" s="220"/>
      <c r="AM314" s="219"/>
      <c r="AN314" s="219"/>
      <c r="AO314" s="430"/>
      <c r="AP314" s="244"/>
      <c r="AQ314" s="245"/>
      <c r="AR314" s="243"/>
      <c r="AS314" s="243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7"/>
      <c r="BD314" s="242"/>
      <c r="BE314" s="248"/>
      <c r="BF314" s="249"/>
      <c r="BG314" s="221"/>
      <c r="BH314" s="221"/>
      <c r="BI314" s="221"/>
      <c r="BJ314" s="221"/>
      <c r="BK314" s="221"/>
      <c r="BL314" s="28"/>
      <c r="BM314" s="313"/>
      <c r="BN314" s="313"/>
      <c r="BO314" s="313"/>
      <c r="BP314" s="313"/>
      <c r="BQ314" s="313"/>
      <c r="BR314" s="313"/>
      <c r="BS314" s="313"/>
      <c r="BT314" s="313"/>
      <c r="BU314" s="313" t="str">
        <f t="shared" si="7"/>
        <v/>
      </c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</row>
    <row r="315" spans="1:106" s="218" customFormat="1" ht="31.5" customHeight="1" x14ac:dyDescent="0.35">
      <c r="A315" s="216"/>
      <c r="B315" s="217"/>
      <c r="C315" s="239"/>
      <c r="D315" s="217"/>
      <c r="E315" s="217"/>
      <c r="F315" s="217"/>
      <c r="G315" s="232"/>
      <c r="H315" s="314"/>
      <c r="I315" s="314"/>
      <c r="J315" s="314"/>
      <c r="K315" s="314"/>
      <c r="L315" s="233"/>
      <c r="M315" s="234"/>
      <c r="N315" s="235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20"/>
      <c r="Z315" s="220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20"/>
      <c r="AL315" s="220"/>
      <c r="AM315" s="219"/>
      <c r="AN315" s="219"/>
      <c r="AO315" s="430"/>
      <c r="AP315" s="244"/>
      <c r="AQ315" s="245"/>
      <c r="AR315" s="243"/>
      <c r="AS315" s="243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7"/>
      <c r="BD315" s="242"/>
      <c r="BE315" s="248"/>
      <c r="BF315" s="249"/>
      <c r="BG315" s="221"/>
      <c r="BH315" s="221"/>
      <c r="BI315" s="221"/>
      <c r="BJ315" s="221"/>
      <c r="BK315" s="221"/>
      <c r="BL315" s="28"/>
      <c r="BM315" s="313"/>
      <c r="BN315" s="313"/>
      <c r="BO315" s="313"/>
      <c r="BP315" s="313"/>
      <c r="BQ315" s="313"/>
      <c r="BR315" s="313"/>
      <c r="BS315" s="313"/>
      <c r="BT315" s="313"/>
      <c r="BU315" s="313" t="str">
        <f t="shared" si="7"/>
        <v/>
      </c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  <c r="CS315" s="313"/>
      <c r="CT315" s="313"/>
      <c r="CU315" s="313"/>
      <c r="CV315" s="313"/>
      <c r="CW315" s="313"/>
      <c r="CX315" s="313"/>
      <c r="CY315" s="313"/>
      <c r="CZ315" s="313"/>
      <c r="DA315" s="313"/>
      <c r="DB315" s="313"/>
    </row>
    <row r="316" spans="1:106" s="218" customFormat="1" ht="31.5" customHeight="1" x14ac:dyDescent="0.35">
      <c r="A316" s="216"/>
      <c r="B316" s="217"/>
      <c r="C316" s="239"/>
      <c r="D316" s="217"/>
      <c r="E316" s="217"/>
      <c r="F316" s="217"/>
      <c r="G316" s="232"/>
      <c r="H316" s="314"/>
      <c r="I316" s="314"/>
      <c r="J316" s="314"/>
      <c r="K316" s="314"/>
      <c r="L316" s="233"/>
      <c r="M316" s="234"/>
      <c r="N316" s="235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20"/>
      <c r="Z316" s="220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20"/>
      <c r="AL316" s="220"/>
      <c r="AM316" s="219"/>
      <c r="AN316" s="219"/>
      <c r="AO316" s="430"/>
      <c r="AP316" s="244"/>
      <c r="AQ316" s="245"/>
      <c r="AR316" s="243"/>
      <c r="AS316" s="243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7"/>
      <c r="BD316" s="242"/>
      <c r="BE316" s="248"/>
      <c r="BF316" s="249"/>
      <c r="BG316" s="221"/>
      <c r="BH316" s="221"/>
      <c r="BI316" s="221"/>
      <c r="BJ316" s="221"/>
      <c r="BK316" s="221"/>
      <c r="BL316" s="28"/>
      <c r="BM316" s="313"/>
      <c r="BN316" s="313"/>
      <c r="BO316" s="313"/>
      <c r="BP316" s="313"/>
      <c r="BQ316" s="313"/>
      <c r="BR316" s="313"/>
      <c r="BS316" s="313"/>
      <c r="BT316" s="313"/>
      <c r="BU316" s="313" t="str">
        <f t="shared" si="7"/>
        <v/>
      </c>
      <c r="BV316" s="313"/>
      <c r="BW316" s="313"/>
      <c r="BX316" s="313"/>
      <c r="BY316" s="313"/>
      <c r="BZ316" s="313"/>
      <c r="CA316" s="313"/>
      <c r="CB316" s="313"/>
      <c r="CC316" s="313"/>
      <c r="CD316" s="313"/>
      <c r="CE316" s="313"/>
      <c r="CF316" s="313"/>
      <c r="CG316" s="313"/>
      <c r="CH316" s="313"/>
      <c r="CI316" s="313"/>
      <c r="CJ316" s="313"/>
      <c r="CK316" s="313"/>
      <c r="CL316" s="313"/>
      <c r="CM316" s="313"/>
      <c r="CN316" s="313"/>
      <c r="CO316" s="313"/>
      <c r="CP316" s="313"/>
      <c r="CQ316" s="313"/>
      <c r="CR316" s="313"/>
      <c r="CS316" s="313"/>
      <c r="CT316" s="313"/>
      <c r="CU316" s="313"/>
      <c r="CV316" s="313"/>
      <c r="CW316" s="313"/>
      <c r="CX316" s="313"/>
      <c r="CY316" s="313"/>
      <c r="CZ316" s="313"/>
      <c r="DA316" s="313"/>
      <c r="DB316" s="313"/>
    </row>
    <row r="317" spans="1:106" s="218" customFormat="1" ht="31.5" customHeight="1" x14ac:dyDescent="0.35">
      <c r="A317" s="216"/>
      <c r="B317" s="217"/>
      <c r="C317" s="239"/>
      <c r="D317" s="217"/>
      <c r="E317" s="217"/>
      <c r="F317" s="217"/>
      <c r="G317" s="232"/>
      <c r="H317" s="314"/>
      <c r="I317" s="314"/>
      <c r="J317" s="314"/>
      <c r="K317" s="314"/>
      <c r="L317" s="233"/>
      <c r="M317" s="234"/>
      <c r="N317" s="235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20"/>
      <c r="Z317" s="220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20"/>
      <c r="AL317" s="220"/>
      <c r="AM317" s="219"/>
      <c r="AN317" s="219"/>
      <c r="AO317" s="430"/>
      <c r="AP317" s="244"/>
      <c r="AQ317" s="245"/>
      <c r="AR317" s="243"/>
      <c r="AS317" s="243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7"/>
      <c r="BD317" s="242"/>
      <c r="BE317" s="248"/>
      <c r="BF317" s="249"/>
      <c r="BG317" s="221"/>
      <c r="BH317" s="221"/>
      <c r="BI317" s="221"/>
      <c r="BJ317" s="221"/>
      <c r="BK317" s="221"/>
      <c r="BL317" s="28"/>
      <c r="BM317" s="313"/>
      <c r="BN317" s="313"/>
      <c r="BO317" s="313"/>
      <c r="BP317" s="313"/>
      <c r="BQ317" s="313"/>
      <c r="BR317" s="313"/>
      <c r="BS317" s="313"/>
      <c r="BT317" s="313"/>
      <c r="BU317" s="313" t="str">
        <f t="shared" si="7"/>
        <v/>
      </c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  <c r="CS317" s="313"/>
      <c r="CT317" s="313"/>
      <c r="CU317" s="313"/>
      <c r="CV317" s="313"/>
      <c r="CW317" s="313"/>
      <c r="CX317" s="313"/>
      <c r="CY317" s="313"/>
      <c r="CZ317" s="313"/>
      <c r="DA317" s="313"/>
      <c r="DB317" s="313"/>
    </row>
    <row r="318" spans="1:106" s="218" customFormat="1" ht="31.5" customHeight="1" x14ac:dyDescent="0.35">
      <c r="A318" s="216"/>
      <c r="B318" s="217"/>
      <c r="C318" s="239"/>
      <c r="D318" s="217"/>
      <c r="E318" s="217"/>
      <c r="F318" s="217"/>
      <c r="G318" s="232"/>
      <c r="H318" s="314"/>
      <c r="I318" s="314"/>
      <c r="J318" s="314"/>
      <c r="K318" s="314"/>
      <c r="L318" s="233"/>
      <c r="M318" s="234"/>
      <c r="N318" s="235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20"/>
      <c r="Z318" s="220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20"/>
      <c r="AL318" s="220"/>
      <c r="AM318" s="219"/>
      <c r="AN318" s="219"/>
      <c r="AO318" s="430"/>
      <c r="AP318" s="244"/>
      <c r="AQ318" s="245"/>
      <c r="AR318" s="243"/>
      <c r="AS318" s="243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7"/>
      <c r="BD318" s="242"/>
      <c r="BE318" s="248"/>
      <c r="BF318" s="249"/>
      <c r="BG318" s="221"/>
      <c r="BH318" s="221"/>
      <c r="BI318" s="221"/>
      <c r="BJ318" s="221"/>
      <c r="BK318" s="221"/>
      <c r="BL318" s="28"/>
      <c r="BM318" s="313"/>
      <c r="BN318" s="313"/>
      <c r="BO318" s="313"/>
      <c r="BP318" s="313"/>
      <c r="BQ318" s="313"/>
      <c r="BR318" s="313"/>
      <c r="BS318" s="313"/>
      <c r="BT318" s="313"/>
      <c r="BU318" s="313" t="str">
        <f t="shared" si="7"/>
        <v/>
      </c>
      <c r="BV318" s="313"/>
      <c r="BW318" s="313"/>
      <c r="BX318" s="313"/>
      <c r="BY318" s="313"/>
      <c r="BZ318" s="313"/>
      <c r="CA318" s="313"/>
      <c r="CB318" s="313"/>
      <c r="CC318" s="313"/>
      <c r="CD318" s="313"/>
      <c r="CE318" s="313"/>
      <c r="CF318" s="313"/>
      <c r="CG318" s="313"/>
      <c r="CH318" s="313"/>
      <c r="CI318" s="313"/>
      <c r="CJ318" s="313"/>
      <c r="CK318" s="313"/>
      <c r="CL318" s="313"/>
      <c r="CM318" s="313"/>
      <c r="CN318" s="313"/>
      <c r="CO318" s="313"/>
      <c r="CP318" s="313"/>
      <c r="CQ318" s="313"/>
      <c r="CR318" s="313"/>
      <c r="CS318" s="313"/>
      <c r="CT318" s="313"/>
      <c r="CU318" s="313"/>
      <c r="CV318" s="313"/>
      <c r="CW318" s="313"/>
      <c r="CX318" s="313"/>
      <c r="CY318" s="313"/>
      <c r="CZ318" s="313"/>
      <c r="DA318" s="313"/>
      <c r="DB318" s="313"/>
    </row>
    <row r="319" spans="1:106" s="218" customFormat="1" ht="31.5" customHeight="1" x14ac:dyDescent="0.35">
      <c r="A319" s="216"/>
      <c r="B319" s="217"/>
      <c r="C319" s="239"/>
      <c r="D319" s="217"/>
      <c r="E319" s="217"/>
      <c r="F319" s="217"/>
      <c r="G319" s="232"/>
      <c r="H319" s="314"/>
      <c r="I319" s="314"/>
      <c r="J319" s="314"/>
      <c r="K319" s="314"/>
      <c r="L319" s="233"/>
      <c r="M319" s="234"/>
      <c r="N319" s="235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20"/>
      <c r="Z319" s="220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20"/>
      <c r="AL319" s="220"/>
      <c r="AM319" s="219"/>
      <c r="AN319" s="219"/>
      <c r="AO319" s="430"/>
      <c r="AP319" s="244"/>
      <c r="AQ319" s="245"/>
      <c r="AR319" s="243"/>
      <c r="AS319" s="243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7"/>
      <c r="BD319" s="242"/>
      <c r="BE319" s="248"/>
      <c r="BF319" s="249"/>
      <c r="BG319" s="221"/>
      <c r="BH319" s="221"/>
      <c r="BI319" s="221"/>
      <c r="BJ319" s="221"/>
      <c r="BK319" s="221"/>
      <c r="BL319" s="28"/>
      <c r="BM319" s="313"/>
      <c r="BN319" s="313"/>
      <c r="BO319" s="313"/>
      <c r="BP319" s="313"/>
      <c r="BQ319" s="313"/>
      <c r="BR319" s="313"/>
      <c r="BS319" s="313"/>
      <c r="BT319" s="313"/>
      <c r="BU319" s="313" t="str">
        <f t="shared" si="7"/>
        <v/>
      </c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  <c r="CS319" s="313"/>
      <c r="CT319" s="313"/>
      <c r="CU319" s="313"/>
      <c r="CV319" s="313"/>
      <c r="CW319" s="313"/>
      <c r="CX319" s="313"/>
      <c r="CY319" s="313"/>
      <c r="CZ319" s="313"/>
      <c r="DA319" s="313"/>
      <c r="DB319" s="313"/>
    </row>
    <row r="320" spans="1:106" s="218" customFormat="1" ht="31.5" customHeight="1" x14ac:dyDescent="0.35">
      <c r="A320" s="216"/>
      <c r="B320" s="217"/>
      <c r="C320" s="239"/>
      <c r="D320" s="217"/>
      <c r="E320" s="217"/>
      <c r="F320" s="217"/>
      <c r="G320" s="232"/>
      <c r="H320" s="314"/>
      <c r="I320" s="314"/>
      <c r="J320" s="314"/>
      <c r="K320" s="314"/>
      <c r="L320" s="233"/>
      <c r="M320" s="234"/>
      <c r="N320" s="235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20"/>
      <c r="Z320" s="220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20"/>
      <c r="AL320" s="220"/>
      <c r="AM320" s="219"/>
      <c r="AN320" s="219"/>
      <c r="AO320" s="430"/>
      <c r="AP320" s="244"/>
      <c r="AQ320" s="245"/>
      <c r="AR320" s="243"/>
      <c r="AS320" s="243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7"/>
      <c r="BD320" s="242"/>
      <c r="BE320" s="248"/>
      <c r="BF320" s="249"/>
      <c r="BG320" s="221"/>
      <c r="BH320" s="221"/>
      <c r="BI320" s="221"/>
      <c r="BJ320" s="221"/>
      <c r="BK320" s="221"/>
      <c r="BL320" s="28"/>
      <c r="BM320" s="313"/>
      <c r="BN320" s="313"/>
      <c r="BO320" s="313"/>
      <c r="BP320" s="313"/>
      <c r="BQ320" s="313"/>
      <c r="BR320" s="313"/>
      <c r="BS320" s="313"/>
      <c r="BT320" s="313"/>
      <c r="BU320" s="313" t="str">
        <f t="shared" si="7"/>
        <v/>
      </c>
      <c r="BV320" s="313"/>
      <c r="BW320" s="313"/>
      <c r="BX320" s="313"/>
      <c r="BY320" s="313"/>
      <c r="BZ320" s="313"/>
      <c r="CA320" s="313"/>
      <c r="CB320" s="313"/>
      <c r="CC320" s="313"/>
      <c r="CD320" s="313"/>
      <c r="CE320" s="313"/>
      <c r="CF320" s="313"/>
      <c r="CG320" s="313"/>
      <c r="CH320" s="313"/>
      <c r="CI320" s="313"/>
      <c r="CJ320" s="313"/>
      <c r="CK320" s="313"/>
      <c r="CL320" s="313"/>
      <c r="CM320" s="313"/>
      <c r="CN320" s="313"/>
      <c r="CO320" s="313"/>
      <c r="CP320" s="313"/>
      <c r="CQ320" s="313"/>
      <c r="CR320" s="313"/>
      <c r="CS320" s="313"/>
      <c r="CT320" s="313"/>
      <c r="CU320" s="313"/>
      <c r="CV320" s="313"/>
      <c r="CW320" s="313"/>
      <c r="CX320" s="313"/>
      <c r="CY320" s="313"/>
      <c r="CZ320" s="313"/>
      <c r="DA320" s="313"/>
      <c r="DB320" s="313"/>
    </row>
    <row r="321" spans="1:106" s="218" customFormat="1" ht="31.5" customHeight="1" x14ac:dyDescent="0.35">
      <c r="A321" s="216"/>
      <c r="B321" s="217"/>
      <c r="C321" s="239"/>
      <c r="D321" s="217"/>
      <c r="E321" s="217"/>
      <c r="F321" s="217"/>
      <c r="G321" s="232"/>
      <c r="H321" s="314"/>
      <c r="I321" s="314"/>
      <c r="J321" s="314"/>
      <c r="K321" s="314"/>
      <c r="L321" s="233"/>
      <c r="M321" s="234"/>
      <c r="N321" s="235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20"/>
      <c r="Z321" s="220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20"/>
      <c r="AL321" s="220"/>
      <c r="AM321" s="219"/>
      <c r="AN321" s="219"/>
      <c r="AO321" s="430"/>
      <c r="AP321" s="244"/>
      <c r="AQ321" s="245"/>
      <c r="AR321" s="243"/>
      <c r="AS321" s="243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7"/>
      <c r="BD321" s="242"/>
      <c r="BE321" s="248"/>
      <c r="BF321" s="249"/>
      <c r="BG321" s="221"/>
      <c r="BH321" s="221"/>
      <c r="BI321" s="221"/>
      <c r="BJ321" s="221"/>
      <c r="BK321" s="221"/>
      <c r="BL321" s="28"/>
      <c r="BM321" s="313"/>
      <c r="BN321" s="313"/>
      <c r="BO321" s="313"/>
      <c r="BP321" s="313"/>
      <c r="BQ321" s="313"/>
      <c r="BR321" s="313"/>
      <c r="BS321" s="313"/>
      <c r="BT321" s="313"/>
      <c r="BU321" s="313" t="str">
        <f t="shared" si="7"/>
        <v/>
      </c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  <c r="CS321" s="313"/>
      <c r="CT321" s="313"/>
      <c r="CU321" s="313"/>
      <c r="CV321" s="313"/>
      <c r="CW321" s="313"/>
      <c r="CX321" s="313"/>
      <c r="CY321" s="313"/>
      <c r="CZ321" s="313"/>
      <c r="DA321" s="313"/>
      <c r="DB321" s="313"/>
    </row>
    <row r="322" spans="1:106" s="218" customFormat="1" ht="31.5" customHeight="1" x14ac:dyDescent="0.35">
      <c r="A322" s="216"/>
      <c r="B322" s="217"/>
      <c r="C322" s="239"/>
      <c r="D322" s="217"/>
      <c r="E322" s="217"/>
      <c r="F322" s="217"/>
      <c r="G322" s="232"/>
      <c r="H322" s="314"/>
      <c r="I322" s="314"/>
      <c r="J322" s="314"/>
      <c r="K322" s="314"/>
      <c r="L322" s="233"/>
      <c r="M322" s="234"/>
      <c r="N322" s="235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20"/>
      <c r="Z322" s="220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20"/>
      <c r="AL322" s="220"/>
      <c r="AM322" s="219"/>
      <c r="AN322" s="219"/>
      <c r="AO322" s="430"/>
      <c r="AP322" s="244"/>
      <c r="AQ322" s="245"/>
      <c r="AR322" s="243"/>
      <c r="AS322" s="243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7"/>
      <c r="BD322" s="242"/>
      <c r="BE322" s="248"/>
      <c r="BF322" s="249"/>
      <c r="BG322" s="221"/>
      <c r="BH322" s="221"/>
      <c r="BI322" s="221"/>
      <c r="BJ322" s="221"/>
      <c r="BK322" s="221"/>
      <c r="BL322" s="28"/>
      <c r="BM322" s="313"/>
      <c r="BN322" s="313"/>
      <c r="BO322" s="313"/>
      <c r="BP322" s="313"/>
      <c r="BQ322" s="313"/>
      <c r="BR322" s="313"/>
      <c r="BS322" s="313"/>
      <c r="BT322" s="313"/>
      <c r="BU322" s="313" t="str">
        <f t="shared" si="7"/>
        <v/>
      </c>
      <c r="BV322" s="313"/>
      <c r="BW322" s="313"/>
      <c r="BX322" s="313"/>
      <c r="BY322" s="313"/>
      <c r="BZ322" s="313"/>
      <c r="CA322" s="313"/>
      <c r="CB322" s="313"/>
      <c r="CC322" s="313"/>
      <c r="CD322" s="313"/>
      <c r="CE322" s="313"/>
      <c r="CF322" s="313"/>
      <c r="CG322" s="313"/>
      <c r="CH322" s="313"/>
      <c r="CI322" s="313"/>
      <c r="CJ322" s="313"/>
      <c r="CK322" s="313"/>
      <c r="CL322" s="313"/>
      <c r="CM322" s="313"/>
      <c r="CN322" s="313"/>
      <c r="CO322" s="313"/>
      <c r="CP322" s="313"/>
      <c r="CQ322" s="313"/>
      <c r="CR322" s="313"/>
      <c r="CS322" s="313"/>
      <c r="CT322" s="313"/>
      <c r="CU322" s="313"/>
      <c r="CV322" s="313"/>
      <c r="CW322" s="313"/>
      <c r="CX322" s="313"/>
      <c r="CY322" s="313"/>
      <c r="CZ322" s="313"/>
      <c r="DA322" s="313"/>
      <c r="DB322" s="313"/>
    </row>
    <row r="323" spans="1:106" s="218" customFormat="1" ht="31.5" customHeight="1" x14ac:dyDescent="0.35">
      <c r="A323" s="216"/>
      <c r="B323" s="217"/>
      <c r="C323" s="239"/>
      <c r="D323" s="217"/>
      <c r="E323" s="217"/>
      <c r="F323" s="217"/>
      <c r="G323" s="232"/>
      <c r="H323" s="314"/>
      <c r="I323" s="314"/>
      <c r="J323" s="314"/>
      <c r="K323" s="314"/>
      <c r="L323" s="233"/>
      <c r="M323" s="234"/>
      <c r="N323" s="235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20"/>
      <c r="Z323" s="220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20"/>
      <c r="AL323" s="220"/>
      <c r="AM323" s="219"/>
      <c r="AN323" s="219"/>
      <c r="AO323" s="430"/>
      <c r="AP323" s="244"/>
      <c r="AQ323" s="245"/>
      <c r="AR323" s="243"/>
      <c r="AS323" s="243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7"/>
      <c r="BD323" s="242"/>
      <c r="BE323" s="248"/>
      <c r="BF323" s="249"/>
      <c r="BG323" s="221"/>
      <c r="BH323" s="221"/>
      <c r="BI323" s="221"/>
      <c r="BJ323" s="221"/>
      <c r="BK323" s="221"/>
      <c r="BL323" s="28"/>
      <c r="BM323" s="313"/>
      <c r="BN323" s="313"/>
      <c r="BO323" s="313"/>
      <c r="BP323" s="313"/>
      <c r="BQ323" s="313"/>
      <c r="BR323" s="313"/>
      <c r="BS323" s="313"/>
      <c r="BT323" s="313"/>
      <c r="BU323" s="313" t="str">
        <f t="shared" si="7"/>
        <v/>
      </c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  <c r="CS323" s="313"/>
      <c r="CT323" s="313"/>
      <c r="CU323" s="313"/>
      <c r="CV323" s="313"/>
      <c r="CW323" s="313"/>
      <c r="CX323" s="313"/>
      <c r="CY323" s="313"/>
      <c r="CZ323" s="313"/>
      <c r="DA323" s="313"/>
      <c r="DB323" s="313"/>
    </row>
    <row r="324" spans="1:106" s="218" customFormat="1" ht="31.5" customHeight="1" x14ac:dyDescent="0.35">
      <c r="A324" s="216"/>
      <c r="B324" s="217"/>
      <c r="C324" s="239"/>
      <c r="D324" s="217"/>
      <c r="E324" s="217"/>
      <c r="F324" s="217"/>
      <c r="G324" s="232"/>
      <c r="H324" s="314"/>
      <c r="I324" s="314"/>
      <c r="J324" s="314"/>
      <c r="K324" s="314"/>
      <c r="L324" s="233"/>
      <c r="M324" s="234"/>
      <c r="N324" s="235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20"/>
      <c r="Z324" s="220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20"/>
      <c r="AL324" s="220"/>
      <c r="AM324" s="219"/>
      <c r="AN324" s="219"/>
      <c r="AO324" s="430"/>
      <c r="AP324" s="244"/>
      <c r="AQ324" s="245"/>
      <c r="AR324" s="243"/>
      <c r="AS324" s="243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7"/>
      <c r="BD324" s="242"/>
      <c r="BE324" s="248"/>
      <c r="BF324" s="249"/>
      <c r="BG324" s="221"/>
      <c r="BH324" s="221"/>
      <c r="BI324" s="221"/>
      <c r="BJ324" s="221"/>
      <c r="BK324" s="221"/>
      <c r="BL324" s="28"/>
      <c r="BM324" s="313"/>
      <c r="BN324" s="313"/>
      <c r="BO324" s="313"/>
      <c r="BP324" s="313"/>
      <c r="BQ324" s="313"/>
      <c r="BR324" s="313"/>
      <c r="BS324" s="313"/>
      <c r="BT324" s="313"/>
      <c r="BU324" s="313" t="str">
        <f t="shared" si="7"/>
        <v/>
      </c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/>
      <c r="CJ324" s="313"/>
      <c r="CK324" s="313"/>
      <c r="CL324" s="313"/>
      <c r="CM324" s="313"/>
      <c r="CN324" s="313"/>
      <c r="CO324" s="313"/>
      <c r="CP324" s="313"/>
      <c r="CQ324" s="313"/>
      <c r="CR324" s="313"/>
      <c r="CS324" s="313"/>
      <c r="CT324" s="313"/>
      <c r="CU324" s="313"/>
      <c r="CV324" s="313"/>
      <c r="CW324" s="313"/>
      <c r="CX324" s="313"/>
      <c r="CY324" s="313"/>
      <c r="CZ324" s="313"/>
      <c r="DA324" s="313"/>
      <c r="DB324" s="313"/>
    </row>
    <row r="325" spans="1:106" s="218" customFormat="1" ht="31.5" customHeight="1" x14ac:dyDescent="0.35">
      <c r="A325" s="216"/>
      <c r="B325" s="217"/>
      <c r="C325" s="239"/>
      <c r="D325" s="217"/>
      <c r="E325" s="217"/>
      <c r="F325" s="217"/>
      <c r="G325" s="232"/>
      <c r="H325" s="314"/>
      <c r="I325" s="314"/>
      <c r="J325" s="314"/>
      <c r="K325" s="314"/>
      <c r="L325" s="233"/>
      <c r="M325" s="234"/>
      <c r="N325" s="235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20"/>
      <c r="Z325" s="220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20"/>
      <c r="AL325" s="220"/>
      <c r="AM325" s="219"/>
      <c r="AN325" s="219"/>
      <c r="AO325" s="430"/>
      <c r="AP325" s="244"/>
      <c r="AQ325" s="245"/>
      <c r="AR325" s="243"/>
      <c r="AS325" s="243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7"/>
      <c r="BD325" s="242"/>
      <c r="BE325" s="248"/>
      <c r="BF325" s="249"/>
      <c r="BG325" s="221"/>
      <c r="BH325" s="221"/>
      <c r="BI325" s="221"/>
      <c r="BJ325" s="221"/>
      <c r="BK325" s="221"/>
      <c r="BL325" s="28"/>
      <c r="BM325" s="313"/>
      <c r="BN325" s="313"/>
      <c r="BO325" s="313"/>
      <c r="BP325" s="313"/>
      <c r="BQ325" s="313"/>
      <c r="BR325" s="313"/>
      <c r="BS325" s="313"/>
      <c r="BT325" s="313"/>
      <c r="BU325" s="313" t="str">
        <f t="shared" ref="BU325:BU388" si="8">IFERROR(ROUND(STDEV(AN325,L325),1),"")</f>
        <v/>
      </c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  <c r="CS325" s="313"/>
      <c r="CT325" s="313"/>
      <c r="CU325" s="313"/>
      <c r="CV325" s="313"/>
      <c r="CW325" s="313"/>
      <c r="CX325" s="313"/>
      <c r="CY325" s="313"/>
      <c r="CZ325" s="313"/>
      <c r="DA325" s="313"/>
      <c r="DB325" s="313"/>
    </row>
    <row r="326" spans="1:106" s="218" customFormat="1" ht="31.5" customHeight="1" x14ac:dyDescent="0.35">
      <c r="A326" s="216"/>
      <c r="B326" s="217"/>
      <c r="C326" s="239"/>
      <c r="D326" s="217"/>
      <c r="E326" s="217"/>
      <c r="F326" s="217"/>
      <c r="G326" s="232"/>
      <c r="H326" s="314"/>
      <c r="I326" s="314"/>
      <c r="J326" s="314"/>
      <c r="K326" s="314"/>
      <c r="L326" s="233"/>
      <c r="M326" s="234"/>
      <c r="N326" s="235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20"/>
      <c r="Z326" s="220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20"/>
      <c r="AL326" s="220"/>
      <c r="AM326" s="219"/>
      <c r="AN326" s="219"/>
      <c r="AO326" s="430"/>
      <c r="AP326" s="244"/>
      <c r="AQ326" s="245"/>
      <c r="AR326" s="243"/>
      <c r="AS326" s="243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7"/>
      <c r="BD326" s="242"/>
      <c r="BE326" s="248"/>
      <c r="BF326" s="249"/>
      <c r="BG326" s="221"/>
      <c r="BH326" s="221"/>
      <c r="BI326" s="221"/>
      <c r="BJ326" s="221"/>
      <c r="BK326" s="221"/>
      <c r="BL326" s="28"/>
      <c r="BM326" s="313"/>
      <c r="BN326" s="313"/>
      <c r="BO326" s="313"/>
      <c r="BP326" s="313"/>
      <c r="BQ326" s="313"/>
      <c r="BR326" s="313"/>
      <c r="BS326" s="313"/>
      <c r="BT326" s="313"/>
      <c r="BU326" s="313" t="str">
        <f t="shared" si="8"/>
        <v/>
      </c>
      <c r="BV326" s="313"/>
      <c r="BW326" s="313"/>
      <c r="BX326" s="313"/>
      <c r="BY326" s="313"/>
      <c r="BZ326" s="313"/>
      <c r="CA326" s="313"/>
      <c r="CB326" s="313"/>
      <c r="CC326" s="313"/>
      <c r="CD326" s="313"/>
      <c r="CE326" s="313"/>
      <c r="CF326" s="313"/>
      <c r="CG326" s="313"/>
      <c r="CH326" s="313"/>
      <c r="CI326" s="313"/>
      <c r="CJ326" s="313"/>
      <c r="CK326" s="313"/>
      <c r="CL326" s="313"/>
      <c r="CM326" s="313"/>
      <c r="CN326" s="313"/>
      <c r="CO326" s="313"/>
      <c r="CP326" s="313"/>
      <c r="CQ326" s="313"/>
      <c r="CR326" s="313"/>
      <c r="CS326" s="313"/>
      <c r="CT326" s="313"/>
      <c r="CU326" s="313"/>
      <c r="CV326" s="313"/>
      <c r="CW326" s="313"/>
      <c r="CX326" s="313"/>
      <c r="CY326" s="313"/>
      <c r="CZ326" s="313"/>
      <c r="DA326" s="313"/>
      <c r="DB326" s="313"/>
    </row>
    <row r="327" spans="1:106" s="218" customFormat="1" ht="31.5" customHeight="1" x14ac:dyDescent="0.35">
      <c r="A327" s="216"/>
      <c r="B327" s="217"/>
      <c r="C327" s="239"/>
      <c r="D327" s="217"/>
      <c r="E327" s="217"/>
      <c r="F327" s="217"/>
      <c r="G327" s="232"/>
      <c r="H327" s="314"/>
      <c r="I327" s="314"/>
      <c r="J327" s="314"/>
      <c r="K327" s="314"/>
      <c r="L327" s="233"/>
      <c r="M327" s="234"/>
      <c r="N327" s="235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20"/>
      <c r="Z327" s="220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20"/>
      <c r="AL327" s="220"/>
      <c r="AM327" s="219"/>
      <c r="AN327" s="219"/>
      <c r="AO327" s="430"/>
      <c r="AP327" s="244"/>
      <c r="AQ327" s="245"/>
      <c r="AR327" s="243"/>
      <c r="AS327" s="243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7"/>
      <c r="BD327" s="242"/>
      <c r="BE327" s="248"/>
      <c r="BF327" s="249"/>
      <c r="BG327" s="221"/>
      <c r="BH327" s="221"/>
      <c r="BI327" s="221"/>
      <c r="BJ327" s="221"/>
      <c r="BK327" s="221"/>
      <c r="BL327" s="28"/>
      <c r="BM327" s="313"/>
      <c r="BN327" s="313"/>
      <c r="BO327" s="313"/>
      <c r="BP327" s="313"/>
      <c r="BQ327" s="313"/>
      <c r="BR327" s="313"/>
      <c r="BS327" s="313"/>
      <c r="BT327" s="313"/>
      <c r="BU327" s="313" t="str">
        <f t="shared" si="8"/>
        <v/>
      </c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  <c r="CS327" s="313"/>
      <c r="CT327" s="313"/>
      <c r="CU327" s="313"/>
      <c r="CV327" s="313"/>
      <c r="CW327" s="313"/>
      <c r="CX327" s="313"/>
      <c r="CY327" s="313"/>
      <c r="CZ327" s="313"/>
      <c r="DA327" s="313"/>
      <c r="DB327" s="313"/>
    </row>
    <row r="328" spans="1:106" s="218" customFormat="1" ht="31.5" customHeight="1" x14ac:dyDescent="0.35">
      <c r="A328" s="216"/>
      <c r="B328" s="217"/>
      <c r="C328" s="239"/>
      <c r="D328" s="217"/>
      <c r="E328" s="217"/>
      <c r="F328" s="217"/>
      <c r="G328" s="232"/>
      <c r="H328" s="314"/>
      <c r="I328" s="314"/>
      <c r="J328" s="314"/>
      <c r="K328" s="314"/>
      <c r="L328" s="233"/>
      <c r="M328" s="234"/>
      <c r="N328" s="235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20"/>
      <c r="Z328" s="220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20"/>
      <c r="AL328" s="220"/>
      <c r="AM328" s="219"/>
      <c r="AN328" s="219"/>
      <c r="AO328" s="430"/>
      <c r="AP328" s="244"/>
      <c r="AQ328" s="245"/>
      <c r="AR328" s="243"/>
      <c r="AS328" s="243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7"/>
      <c r="BD328" s="242"/>
      <c r="BE328" s="248"/>
      <c r="BF328" s="249"/>
      <c r="BG328" s="221"/>
      <c r="BH328" s="221"/>
      <c r="BI328" s="221"/>
      <c r="BJ328" s="221"/>
      <c r="BK328" s="221"/>
      <c r="BL328" s="28"/>
      <c r="BM328" s="313"/>
      <c r="BN328" s="313"/>
      <c r="BO328" s="313"/>
      <c r="BP328" s="313"/>
      <c r="BQ328" s="313"/>
      <c r="BR328" s="313"/>
      <c r="BS328" s="313"/>
      <c r="BT328" s="313"/>
      <c r="BU328" s="313" t="str">
        <f t="shared" si="8"/>
        <v/>
      </c>
      <c r="BV328" s="313"/>
      <c r="BW328" s="313"/>
      <c r="BX328" s="313"/>
      <c r="BY328" s="313"/>
      <c r="BZ328" s="313"/>
      <c r="CA328" s="313"/>
      <c r="CB328" s="313"/>
      <c r="CC328" s="313"/>
      <c r="CD328" s="313"/>
      <c r="CE328" s="313"/>
      <c r="CF328" s="313"/>
      <c r="CG328" s="313"/>
      <c r="CH328" s="313"/>
      <c r="CI328" s="313"/>
      <c r="CJ328" s="313"/>
      <c r="CK328" s="313"/>
      <c r="CL328" s="313"/>
      <c r="CM328" s="313"/>
      <c r="CN328" s="313"/>
      <c r="CO328" s="313"/>
      <c r="CP328" s="313"/>
      <c r="CQ328" s="313"/>
      <c r="CR328" s="313"/>
      <c r="CS328" s="313"/>
      <c r="CT328" s="313"/>
      <c r="CU328" s="313"/>
      <c r="CV328" s="313"/>
      <c r="CW328" s="313"/>
      <c r="CX328" s="313"/>
      <c r="CY328" s="313"/>
      <c r="CZ328" s="313"/>
      <c r="DA328" s="313"/>
      <c r="DB328" s="313"/>
    </row>
    <row r="329" spans="1:106" s="218" customFormat="1" ht="31.5" customHeight="1" x14ac:dyDescent="0.35">
      <c r="A329" s="216"/>
      <c r="B329" s="217"/>
      <c r="C329" s="239"/>
      <c r="D329" s="217"/>
      <c r="E329" s="217"/>
      <c r="F329" s="217"/>
      <c r="G329" s="232"/>
      <c r="H329" s="314"/>
      <c r="I329" s="314"/>
      <c r="J329" s="314"/>
      <c r="K329" s="314"/>
      <c r="L329" s="233"/>
      <c r="M329" s="234"/>
      <c r="N329" s="235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20"/>
      <c r="Z329" s="220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20"/>
      <c r="AL329" s="220"/>
      <c r="AM329" s="219"/>
      <c r="AN329" s="219"/>
      <c r="AO329" s="430"/>
      <c r="AP329" s="244"/>
      <c r="AQ329" s="245"/>
      <c r="AR329" s="243"/>
      <c r="AS329" s="243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7"/>
      <c r="BD329" s="242"/>
      <c r="BE329" s="248"/>
      <c r="BF329" s="249"/>
      <c r="BG329" s="221"/>
      <c r="BH329" s="221"/>
      <c r="BI329" s="221"/>
      <c r="BJ329" s="221"/>
      <c r="BK329" s="221"/>
      <c r="BL329" s="28"/>
      <c r="BM329" s="313"/>
      <c r="BN329" s="313"/>
      <c r="BO329" s="313"/>
      <c r="BP329" s="313"/>
      <c r="BQ329" s="313"/>
      <c r="BR329" s="313"/>
      <c r="BS329" s="313"/>
      <c r="BT329" s="313"/>
      <c r="BU329" s="313" t="str">
        <f t="shared" si="8"/>
        <v/>
      </c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  <c r="CS329" s="313"/>
      <c r="CT329" s="313"/>
      <c r="CU329" s="313"/>
      <c r="CV329" s="313"/>
      <c r="CW329" s="313"/>
      <c r="CX329" s="313"/>
      <c r="CY329" s="313"/>
      <c r="CZ329" s="313"/>
      <c r="DA329" s="313"/>
      <c r="DB329" s="313"/>
    </row>
    <row r="330" spans="1:106" s="218" customFormat="1" ht="31.5" customHeight="1" x14ac:dyDescent="0.35">
      <c r="A330" s="216"/>
      <c r="B330" s="217"/>
      <c r="C330" s="239"/>
      <c r="D330" s="217"/>
      <c r="E330" s="217"/>
      <c r="F330" s="217"/>
      <c r="G330" s="232"/>
      <c r="H330" s="314"/>
      <c r="I330" s="314"/>
      <c r="J330" s="314"/>
      <c r="K330" s="314"/>
      <c r="L330" s="233"/>
      <c r="M330" s="234"/>
      <c r="N330" s="235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20"/>
      <c r="Z330" s="220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20"/>
      <c r="AL330" s="220"/>
      <c r="AM330" s="219"/>
      <c r="AN330" s="219"/>
      <c r="AO330" s="430"/>
      <c r="AP330" s="244"/>
      <c r="AQ330" s="245"/>
      <c r="AR330" s="243"/>
      <c r="AS330" s="243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7"/>
      <c r="BD330" s="242"/>
      <c r="BE330" s="248"/>
      <c r="BF330" s="249"/>
      <c r="BG330" s="221"/>
      <c r="BH330" s="221"/>
      <c r="BI330" s="221"/>
      <c r="BJ330" s="221"/>
      <c r="BK330" s="221"/>
      <c r="BL330" s="28"/>
      <c r="BM330" s="313"/>
      <c r="BN330" s="313"/>
      <c r="BO330" s="313"/>
      <c r="BP330" s="313"/>
      <c r="BQ330" s="313"/>
      <c r="BR330" s="313"/>
      <c r="BS330" s="313"/>
      <c r="BT330" s="313"/>
      <c r="BU330" s="313" t="str">
        <f t="shared" si="8"/>
        <v/>
      </c>
      <c r="BV330" s="313"/>
      <c r="BW330" s="313"/>
      <c r="BX330" s="313"/>
      <c r="BY330" s="313"/>
      <c r="BZ330" s="313"/>
      <c r="CA330" s="313"/>
      <c r="CB330" s="313"/>
      <c r="CC330" s="313"/>
      <c r="CD330" s="313"/>
      <c r="CE330" s="313"/>
      <c r="CF330" s="313"/>
      <c r="CG330" s="313"/>
      <c r="CH330" s="313"/>
      <c r="CI330" s="313"/>
      <c r="CJ330" s="313"/>
      <c r="CK330" s="313"/>
      <c r="CL330" s="313"/>
      <c r="CM330" s="313"/>
      <c r="CN330" s="313"/>
      <c r="CO330" s="313"/>
      <c r="CP330" s="313"/>
      <c r="CQ330" s="313"/>
      <c r="CR330" s="313"/>
      <c r="CS330" s="313"/>
      <c r="CT330" s="313"/>
      <c r="CU330" s="313"/>
      <c r="CV330" s="313"/>
      <c r="CW330" s="313"/>
      <c r="CX330" s="313"/>
      <c r="CY330" s="313"/>
      <c r="CZ330" s="313"/>
      <c r="DA330" s="313"/>
      <c r="DB330" s="313"/>
    </row>
    <row r="331" spans="1:106" s="218" customFormat="1" ht="31.5" customHeight="1" x14ac:dyDescent="0.35">
      <c r="A331" s="216"/>
      <c r="B331" s="217"/>
      <c r="C331" s="239"/>
      <c r="D331" s="217"/>
      <c r="E331" s="217"/>
      <c r="F331" s="217"/>
      <c r="G331" s="232"/>
      <c r="H331" s="314"/>
      <c r="I331" s="314"/>
      <c r="J331" s="314"/>
      <c r="K331" s="314"/>
      <c r="L331" s="233"/>
      <c r="M331" s="234"/>
      <c r="N331" s="235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20"/>
      <c r="Z331" s="220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20"/>
      <c r="AL331" s="220"/>
      <c r="AM331" s="219"/>
      <c r="AN331" s="219"/>
      <c r="AO331" s="430"/>
      <c r="AP331" s="244"/>
      <c r="AQ331" s="245"/>
      <c r="AR331" s="243"/>
      <c r="AS331" s="243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7"/>
      <c r="BD331" s="242"/>
      <c r="BE331" s="248"/>
      <c r="BF331" s="249"/>
      <c r="BG331" s="221"/>
      <c r="BH331" s="221"/>
      <c r="BI331" s="221"/>
      <c r="BJ331" s="221"/>
      <c r="BK331" s="221"/>
      <c r="BL331" s="28"/>
      <c r="BM331" s="313"/>
      <c r="BN331" s="313"/>
      <c r="BO331" s="313"/>
      <c r="BP331" s="313"/>
      <c r="BQ331" s="313"/>
      <c r="BR331" s="313"/>
      <c r="BS331" s="313"/>
      <c r="BT331" s="313"/>
      <c r="BU331" s="313" t="str">
        <f t="shared" si="8"/>
        <v/>
      </c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  <c r="CS331" s="313"/>
      <c r="CT331" s="313"/>
      <c r="CU331" s="313"/>
      <c r="CV331" s="313"/>
      <c r="CW331" s="313"/>
      <c r="CX331" s="313"/>
      <c r="CY331" s="313"/>
      <c r="CZ331" s="313"/>
      <c r="DA331" s="313"/>
      <c r="DB331" s="313"/>
    </row>
    <row r="332" spans="1:106" s="218" customFormat="1" ht="31.5" customHeight="1" x14ac:dyDescent="0.35">
      <c r="A332" s="216"/>
      <c r="B332" s="217"/>
      <c r="C332" s="239"/>
      <c r="D332" s="217"/>
      <c r="E332" s="217"/>
      <c r="F332" s="217"/>
      <c r="G332" s="232"/>
      <c r="H332" s="314"/>
      <c r="I332" s="314"/>
      <c r="J332" s="314"/>
      <c r="K332" s="314"/>
      <c r="L332" s="233"/>
      <c r="M332" s="234"/>
      <c r="N332" s="235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20"/>
      <c r="Z332" s="220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20"/>
      <c r="AL332" s="220"/>
      <c r="AM332" s="219"/>
      <c r="AN332" s="219"/>
      <c r="AO332" s="430"/>
      <c r="AP332" s="244"/>
      <c r="AQ332" s="245"/>
      <c r="AR332" s="243"/>
      <c r="AS332" s="243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7"/>
      <c r="BD332" s="242"/>
      <c r="BE332" s="248"/>
      <c r="BF332" s="249"/>
      <c r="BG332" s="221"/>
      <c r="BH332" s="221"/>
      <c r="BI332" s="221"/>
      <c r="BJ332" s="221"/>
      <c r="BK332" s="221"/>
      <c r="BL332" s="28"/>
      <c r="BM332" s="313"/>
      <c r="BN332" s="313"/>
      <c r="BO332" s="313"/>
      <c r="BP332" s="313"/>
      <c r="BQ332" s="313"/>
      <c r="BR332" s="313"/>
      <c r="BS332" s="313"/>
      <c r="BT332" s="313"/>
      <c r="BU332" s="313" t="str">
        <f t="shared" si="8"/>
        <v/>
      </c>
      <c r="BV332" s="313"/>
      <c r="BW332" s="313"/>
      <c r="BX332" s="313"/>
      <c r="BY332" s="313"/>
      <c r="BZ332" s="313"/>
      <c r="CA332" s="313"/>
      <c r="CB332" s="313"/>
      <c r="CC332" s="313"/>
      <c r="CD332" s="313"/>
      <c r="CE332" s="313"/>
      <c r="CF332" s="313"/>
      <c r="CG332" s="313"/>
      <c r="CH332" s="313"/>
      <c r="CI332" s="313"/>
      <c r="CJ332" s="313"/>
      <c r="CK332" s="313"/>
      <c r="CL332" s="313"/>
      <c r="CM332" s="313"/>
      <c r="CN332" s="313"/>
      <c r="CO332" s="313"/>
      <c r="CP332" s="313"/>
      <c r="CQ332" s="313"/>
      <c r="CR332" s="313"/>
      <c r="CS332" s="313"/>
      <c r="CT332" s="313"/>
      <c r="CU332" s="313"/>
      <c r="CV332" s="313"/>
      <c r="CW332" s="313"/>
      <c r="CX332" s="313"/>
      <c r="CY332" s="313"/>
      <c r="CZ332" s="313"/>
      <c r="DA332" s="313"/>
      <c r="DB332" s="313"/>
    </row>
    <row r="333" spans="1:106" s="218" customFormat="1" ht="31.5" customHeight="1" x14ac:dyDescent="0.35">
      <c r="A333" s="216"/>
      <c r="B333" s="217"/>
      <c r="C333" s="239"/>
      <c r="D333" s="217"/>
      <c r="E333" s="217"/>
      <c r="F333" s="217"/>
      <c r="G333" s="232"/>
      <c r="H333" s="314"/>
      <c r="I333" s="314"/>
      <c r="J333" s="314"/>
      <c r="K333" s="314"/>
      <c r="L333" s="233"/>
      <c r="M333" s="234"/>
      <c r="N333" s="235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20"/>
      <c r="Z333" s="220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20"/>
      <c r="AL333" s="220"/>
      <c r="AM333" s="219"/>
      <c r="AN333" s="219"/>
      <c r="AO333" s="430"/>
      <c r="AP333" s="244"/>
      <c r="AQ333" s="245"/>
      <c r="AR333" s="243"/>
      <c r="AS333" s="243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7"/>
      <c r="BD333" s="242"/>
      <c r="BE333" s="248"/>
      <c r="BF333" s="249"/>
      <c r="BG333" s="221"/>
      <c r="BH333" s="221"/>
      <c r="BI333" s="221"/>
      <c r="BJ333" s="221"/>
      <c r="BK333" s="221"/>
      <c r="BL333" s="28"/>
      <c r="BM333" s="313"/>
      <c r="BN333" s="313"/>
      <c r="BO333" s="313"/>
      <c r="BP333" s="313"/>
      <c r="BQ333" s="313"/>
      <c r="BR333" s="313"/>
      <c r="BS333" s="313"/>
      <c r="BT333" s="313"/>
      <c r="BU333" s="313" t="str">
        <f t="shared" si="8"/>
        <v/>
      </c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  <c r="CS333" s="313"/>
      <c r="CT333" s="313"/>
      <c r="CU333" s="313"/>
      <c r="CV333" s="313"/>
      <c r="CW333" s="313"/>
      <c r="CX333" s="313"/>
      <c r="CY333" s="313"/>
      <c r="CZ333" s="313"/>
      <c r="DA333" s="313"/>
      <c r="DB333" s="313"/>
    </row>
    <row r="334" spans="1:106" s="218" customFormat="1" ht="31.5" customHeight="1" x14ac:dyDescent="0.35">
      <c r="A334" s="216"/>
      <c r="B334" s="217"/>
      <c r="C334" s="239"/>
      <c r="D334" s="217"/>
      <c r="E334" s="217"/>
      <c r="F334" s="217"/>
      <c r="G334" s="232"/>
      <c r="H334" s="314"/>
      <c r="I334" s="314"/>
      <c r="J334" s="314"/>
      <c r="K334" s="314"/>
      <c r="L334" s="233"/>
      <c r="M334" s="234"/>
      <c r="N334" s="235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20"/>
      <c r="Z334" s="220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20"/>
      <c r="AL334" s="220"/>
      <c r="AM334" s="219"/>
      <c r="AN334" s="219"/>
      <c r="AO334" s="430"/>
      <c r="AP334" s="244"/>
      <c r="AQ334" s="245"/>
      <c r="AR334" s="243"/>
      <c r="AS334" s="243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7"/>
      <c r="BD334" s="242"/>
      <c r="BE334" s="248"/>
      <c r="BF334" s="249"/>
      <c r="BG334" s="221"/>
      <c r="BH334" s="221"/>
      <c r="BI334" s="221"/>
      <c r="BJ334" s="221"/>
      <c r="BK334" s="221"/>
      <c r="BL334" s="28"/>
      <c r="BM334" s="313"/>
      <c r="BN334" s="313"/>
      <c r="BO334" s="313"/>
      <c r="BP334" s="313"/>
      <c r="BQ334" s="313"/>
      <c r="BR334" s="313"/>
      <c r="BS334" s="313"/>
      <c r="BT334" s="313"/>
      <c r="BU334" s="313" t="str">
        <f t="shared" si="8"/>
        <v/>
      </c>
      <c r="BV334" s="313"/>
      <c r="BW334" s="313"/>
      <c r="BX334" s="313"/>
      <c r="BY334" s="313"/>
      <c r="BZ334" s="313"/>
      <c r="CA334" s="313"/>
      <c r="CB334" s="313"/>
      <c r="CC334" s="313"/>
      <c r="CD334" s="313"/>
      <c r="CE334" s="313"/>
      <c r="CF334" s="313"/>
      <c r="CG334" s="313"/>
      <c r="CH334" s="313"/>
      <c r="CI334" s="313"/>
      <c r="CJ334" s="313"/>
      <c r="CK334" s="313"/>
      <c r="CL334" s="313"/>
      <c r="CM334" s="313"/>
      <c r="CN334" s="313"/>
      <c r="CO334" s="313"/>
      <c r="CP334" s="313"/>
      <c r="CQ334" s="313"/>
      <c r="CR334" s="313"/>
      <c r="CS334" s="313"/>
      <c r="CT334" s="313"/>
      <c r="CU334" s="313"/>
      <c r="CV334" s="313"/>
      <c r="CW334" s="313"/>
      <c r="CX334" s="313"/>
      <c r="CY334" s="313"/>
      <c r="CZ334" s="313"/>
      <c r="DA334" s="313"/>
      <c r="DB334" s="313"/>
    </row>
    <row r="335" spans="1:106" s="218" customFormat="1" ht="31.5" customHeight="1" x14ac:dyDescent="0.35">
      <c r="A335" s="216"/>
      <c r="B335" s="217"/>
      <c r="C335" s="239"/>
      <c r="D335" s="217"/>
      <c r="E335" s="217"/>
      <c r="F335" s="217"/>
      <c r="G335" s="232"/>
      <c r="H335" s="314"/>
      <c r="I335" s="314"/>
      <c r="J335" s="314"/>
      <c r="K335" s="314"/>
      <c r="L335" s="233"/>
      <c r="M335" s="234"/>
      <c r="N335" s="235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20"/>
      <c r="Z335" s="220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20"/>
      <c r="AL335" s="220"/>
      <c r="AM335" s="219"/>
      <c r="AN335" s="219"/>
      <c r="AO335" s="430"/>
      <c r="AP335" s="244"/>
      <c r="AQ335" s="245"/>
      <c r="AR335" s="243"/>
      <c r="AS335" s="243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7"/>
      <c r="BD335" s="242"/>
      <c r="BE335" s="248"/>
      <c r="BF335" s="249"/>
      <c r="BG335" s="221"/>
      <c r="BH335" s="221"/>
      <c r="BI335" s="221"/>
      <c r="BJ335" s="221"/>
      <c r="BK335" s="221"/>
      <c r="BL335" s="28"/>
      <c r="BM335" s="313"/>
      <c r="BN335" s="313"/>
      <c r="BO335" s="313"/>
      <c r="BP335" s="313"/>
      <c r="BQ335" s="313"/>
      <c r="BR335" s="313"/>
      <c r="BS335" s="313"/>
      <c r="BT335" s="313"/>
      <c r="BU335" s="313" t="str">
        <f t="shared" si="8"/>
        <v/>
      </c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  <c r="CS335" s="313"/>
      <c r="CT335" s="313"/>
      <c r="CU335" s="313"/>
      <c r="CV335" s="313"/>
      <c r="CW335" s="313"/>
      <c r="CX335" s="313"/>
      <c r="CY335" s="313"/>
      <c r="CZ335" s="313"/>
      <c r="DA335" s="313"/>
      <c r="DB335" s="313"/>
    </row>
    <row r="336" spans="1:106" s="218" customFormat="1" ht="31.5" customHeight="1" x14ac:dyDescent="0.35">
      <c r="A336" s="216"/>
      <c r="B336" s="217"/>
      <c r="C336" s="239"/>
      <c r="D336" s="217"/>
      <c r="E336" s="217"/>
      <c r="F336" s="217"/>
      <c r="G336" s="232"/>
      <c r="H336" s="314"/>
      <c r="I336" s="314"/>
      <c r="J336" s="314"/>
      <c r="K336" s="314"/>
      <c r="L336" s="233"/>
      <c r="M336" s="234"/>
      <c r="N336" s="235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20"/>
      <c r="Z336" s="220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20"/>
      <c r="AL336" s="220"/>
      <c r="AM336" s="219"/>
      <c r="AN336" s="219"/>
      <c r="AO336" s="430"/>
      <c r="AP336" s="244"/>
      <c r="AQ336" s="245"/>
      <c r="AR336" s="243"/>
      <c r="AS336" s="243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7"/>
      <c r="BD336" s="242"/>
      <c r="BE336" s="248"/>
      <c r="BF336" s="249"/>
      <c r="BG336" s="221"/>
      <c r="BH336" s="221"/>
      <c r="BI336" s="221"/>
      <c r="BJ336" s="221"/>
      <c r="BK336" s="221"/>
      <c r="BL336" s="28"/>
      <c r="BM336" s="313"/>
      <c r="BN336" s="313"/>
      <c r="BO336" s="313"/>
      <c r="BP336" s="313"/>
      <c r="BQ336" s="313"/>
      <c r="BR336" s="313"/>
      <c r="BS336" s="313"/>
      <c r="BT336" s="313"/>
      <c r="BU336" s="313" t="str">
        <f t="shared" si="8"/>
        <v/>
      </c>
      <c r="BV336" s="313"/>
      <c r="BW336" s="313"/>
      <c r="BX336" s="313"/>
      <c r="BY336" s="313"/>
      <c r="BZ336" s="313"/>
      <c r="CA336" s="313"/>
      <c r="CB336" s="313"/>
      <c r="CC336" s="313"/>
      <c r="CD336" s="313"/>
      <c r="CE336" s="313"/>
      <c r="CF336" s="313"/>
      <c r="CG336" s="313"/>
      <c r="CH336" s="313"/>
      <c r="CI336" s="313"/>
      <c r="CJ336" s="313"/>
      <c r="CK336" s="313"/>
      <c r="CL336" s="313"/>
      <c r="CM336" s="313"/>
      <c r="CN336" s="313"/>
      <c r="CO336" s="313"/>
      <c r="CP336" s="313"/>
      <c r="CQ336" s="313"/>
      <c r="CR336" s="313"/>
      <c r="CS336" s="313"/>
      <c r="CT336" s="313"/>
      <c r="CU336" s="313"/>
      <c r="CV336" s="313"/>
      <c r="CW336" s="313"/>
      <c r="CX336" s="313"/>
      <c r="CY336" s="313"/>
      <c r="CZ336" s="313"/>
      <c r="DA336" s="313"/>
      <c r="DB336" s="313"/>
    </row>
    <row r="337" spans="1:106" s="218" customFormat="1" ht="31.5" customHeight="1" x14ac:dyDescent="0.35">
      <c r="A337" s="216"/>
      <c r="B337" s="217"/>
      <c r="C337" s="239"/>
      <c r="D337" s="217"/>
      <c r="E337" s="217"/>
      <c r="F337" s="217"/>
      <c r="G337" s="232"/>
      <c r="H337" s="314"/>
      <c r="I337" s="314"/>
      <c r="J337" s="314"/>
      <c r="K337" s="314"/>
      <c r="L337" s="233"/>
      <c r="M337" s="234"/>
      <c r="N337" s="235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20"/>
      <c r="Z337" s="220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20"/>
      <c r="AL337" s="220"/>
      <c r="AM337" s="219"/>
      <c r="AN337" s="219"/>
      <c r="AO337" s="430"/>
      <c r="AP337" s="244"/>
      <c r="AQ337" s="245"/>
      <c r="AR337" s="243"/>
      <c r="AS337" s="243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7"/>
      <c r="BD337" s="242"/>
      <c r="BE337" s="248"/>
      <c r="BF337" s="249"/>
      <c r="BG337" s="221"/>
      <c r="BH337" s="221"/>
      <c r="BI337" s="221"/>
      <c r="BJ337" s="221"/>
      <c r="BK337" s="221"/>
      <c r="BL337" s="28"/>
      <c r="BM337" s="313"/>
      <c r="BN337" s="313"/>
      <c r="BO337" s="313"/>
      <c r="BP337" s="313"/>
      <c r="BQ337" s="313"/>
      <c r="BR337" s="313"/>
      <c r="BS337" s="313"/>
      <c r="BT337" s="313"/>
      <c r="BU337" s="313" t="str">
        <f t="shared" si="8"/>
        <v/>
      </c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  <c r="CS337" s="313"/>
      <c r="CT337" s="313"/>
      <c r="CU337" s="313"/>
      <c r="CV337" s="313"/>
      <c r="CW337" s="313"/>
      <c r="CX337" s="313"/>
      <c r="CY337" s="313"/>
      <c r="CZ337" s="313"/>
      <c r="DA337" s="313"/>
      <c r="DB337" s="313"/>
    </row>
    <row r="338" spans="1:106" s="218" customFormat="1" ht="31.5" customHeight="1" x14ac:dyDescent="0.35">
      <c r="A338" s="216"/>
      <c r="B338" s="217"/>
      <c r="C338" s="239"/>
      <c r="D338" s="217"/>
      <c r="E338" s="217"/>
      <c r="F338" s="217"/>
      <c r="G338" s="232"/>
      <c r="H338" s="314"/>
      <c r="I338" s="314"/>
      <c r="J338" s="314"/>
      <c r="K338" s="314"/>
      <c r="L338" s="233"/>
      <c r="M338" s="234"/>
      <c r="N338" s="235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20"/>
      <c r="Z338" s="220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20"/>
      <c r="AL338" s="220"/>
      <c r="AM338" s="219"/>
      <c r="AN338" s="219"/>
      <c r="AO338" s="430"/>
      <c r="AP338" s="244"/>
      <c r="AQ338" s="245"/>
      <c r="AR338" s="243"/>
      <c r="AS338" s="243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7"/>
      <c r="BD338" s="242"/>
      <c r="BE338" s="248"/>
      <c r="BF338" s="249"/>
      <c r="BG338" s="221"/>
      <c r="BH338" s="221"/>
      <c r="BI338" s="221"/>
      <c r="BJ338" s="221"/>
      <c r="BK338" s="221"/>
      <c r="BL338" s="28"/>
      <c r="BM338" s="313"/>
      <c r="BN338" s="313"/>
      <c r="BO338" s="313"/>
      <c r="BP338" s="313"/>
      <c r="BQ338" s="313"/>
      <c r="BR338" s="313"/>
      <c r="BS338" s="313"/>
      <c r="BT338" s="313"/>
      <c r="BU338" s="313" t="str">
        <f t="shared" si="8"/>
        <v/>
      </c>
      <c r="BV338" s="313"/>
      <c r="BW338" s="313"/>
      <c r="BX338" s="313"/>
      <c r="BY338" s="313"/>
      <c r="BZ338" s="313"/>
      <c r="CA338" s="313"/>
      <c r="CB338" s="313"/>
      <c r="CC338" s="313"/>
      <c r="CD338" s="313"/>
      <c r="CE338" s="313"/>
      <c r="CF338" s="313"/>
      <c r="CG338" s="313"/>
      <c r="CH338" s="313"/>
      <c r="CI338" s="313"/>
      <c r="CJ338" s="313"/>
      <c r="CK338" s="313"/>
      <c r="CL338" s="313"/>
      <c r="CM338" s="313"/>
      <c r="CN338" s="313"/>
      <c r="CO338" s="313"/>
      <c r="CP338" s="313"/>
      <c r="CQ338" s="313"/>
      <c r="CR338" s="313"/>
      <c r="CS338" s="313"/>
      <c r="CT338" s="313"/>
      <c r="CU338" s="313"/>
      <c r="CV338" s="313"/>
      <c r="CW338" s="313"/>
      <c r="CX338" s="313"/>
      <c r="CY338" s="313"/>
      <c r="CZ338" s="313"/>
      <c r="DA338" s="313"/>
      <c r="DB338" s="313"/>
    </row>
    <row r="339" spans="1:106" s="218" customFormat="1" ht="31.5" customHeight="1" x14ac:dyDescent="0.35">
      <c r="A339" s="216"/>
      <c r="B339" s="217"/>
      <c r="C339" s="239"/>
      <c r="D339" s="217"/>
      <c r="E339" s="217"/>
      <c r="F339" s="217"/>
      <c r="G339" s="232"/>
      <c r="H339" s="314"/>
      <c r="I339" s="314"/>
      <c r="J339" s="314"/>
      <c r="K339" s="314"/>
      <c r="L339" s="233"/>
      <c r="M339" s="234"/>
      <c r="N339" s="235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20"/>
      <c r="Z339" s="220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20"/>
      <c r="AL339" s="220"/>
      <c r="AM339" s="219"/>
      <c r="AN339" s="219"/>
      <c r="AO339" s="430"/>
      <c r="AP339" s="244"/>
      <c r="AQ339" s="245"/>
      <c r="AR339" s="243"/>
      <c r="AS339" s="243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7"/>
      <c r="BD339" s="242"/>
      <c r="BE339" s="248"/>
      <c r="BF339" s="249"/>
      <c r="BG339" s="221"/>
      <c r="BH339" s="221"/>
      <c r="BI339" s="221"/>
      <c r="BJ339" s="221"/>
      <c r="BK339" s="221"/>
      <c r="BL339" s="28"/>
      <c r="BM339" s="313"/>
      <c r="BN339" s="313"/>
      <c r="BO339" s="313"/>
      <c r="BP339" s="313"/>
      <c r="BQ339" s="313"/>
      <c r="BR339" s="313"/>
      <c r="BS339" s="313"/>
      <c r="BT339" s="313"/>
      <c r="BU339" s="313" t="str">
        <f t="shared" si="8"/>
        <v/>
      </c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  <c r="CS339" s="313"/>
      <c r="CT339" s="313"/>
      <c r="CU339" s="313"/>
      <c r="CV339" s="313"/>
      <c r="CW339" s="313"/>
      <c r="CX339" s="313"/>
      <c r="CY339" s="313"/>
      <c r="CZ339" s="313"/>
      <c r="DA339" s="313"/>
      <c r="DB339" s="313"/>
    </row>
    <row r="340" spans="1:106" s="218" customFormat="1" ht="31.5" customHeight="1" x14ac:dyDescent="0.35">
      <c r="A340" s="216"/>
      <c r="B340" s="217"/>
      <c r="C340" s="239"/>
      <c r="D340" s="217"/>
      <c r="E340" s="217"/>
      <c r="F340" s="217"/>
      <c r="G340" s="232"/>
      <c r="H340" s="314"/>
      <c r="I340" s="314"/>
      <c r="J340" s="314"/>
      <c r="K340" s="314"/>
      <c r="L340" s="233"/>
      <c r="M340" s="234"/>
      <c r="N340" s="235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20"/>
      <c r="Z340" s="220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20"/>
      <c r="AL340" s="220"/>
      <c r="AM340" s="219"/>
      <c r="AN340" s="219"/>
      <c r="AO340" s="430"/>
      <c r="AP340" s="244"/>
      <c r="AQ340" s="245"/>
      <c r="AR340" s="243"/>
      <c r="AS340" s="243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7"/>
      <c r="BD340" s="242"/>
      <c r="BE340" s="248"/>
      <c r="BF340" s="249"/>
      <c r="BG340" s="221"/>
      <c r="BH340" s="221"/>
      <c r="BI340" s="221"/>
      <c r="BJ340" s="221"/>
      <c r="BK340" s="221"/>
      <c r="BL340" s="28"/>
      <c r="BM340" s="313"/>
      <c r="BN340" s="313"/>
      <c r="BO340" s="313"/>
      <c r="BP340" s="313"/>
      <c r="BQ340" s="313"/>
      <c r="BR340" s="313"/>
      <c r="BS340" s="313"/>
      <c r="BT340" s="313"/>
      <c r="BU340" s="313" t="str">
        <f t="shared" si="8"/>
        <v/>
      </c>
      <c r="BV340" s="313"/>
      <c r="BW340" s="313"/>
      <c r="BX340" s="313"/>
      <c r="BY340" s="313"/>
      <c r="BZ340" s="313"/>
      <c r="CA340" s="313"/>
      <c r="CB340" s="313"/>
      <c r="CC340" s="313"/>
      <c r="CD340" s="313"/>
      <c r="CE340" s="313"/>
      <c r="CF340" s="313"/>
      <c r="CG340" s="313"/>
      <c r="CH340" s="313"/>
      <c r="CI340" s="313"/>
      <c r="CJ340" s="313"/>
      <c r="CK340" s="313"/>
      <c r="CL340" s="313"/>
      <c r="CM340" s="313"/>
      <c r="CN340" s="313"/>
      <c r="CO340" s="313"/>
      <c r="CP340" s="313"/>
      <c r="CQ340" s="313"/>
      <c r="CR340" s="313"/>
      <c r="CS340" s="313"/>
      <c r="CT340" s="313"/>
      <c r="CU340" s="313"/>
      <c r="CV340" s="313"/>
      <c r="CW340" s="313"/>
      <c r="CX340" s="313"/>
      <c r="CY340" s="313"/>
      <c r="CZ340" s="313"/>
      <c r="DA340" s="313"/>
      <c r="DB340" s="313"/>
    </row>
    <row r="341" spans="1:106" s="218" customFormat="1" ht="31.5" customHeight="1" x14ac:dyDescent="0.35">
      <c r="A341" s="216"/>
      <c r="B341" s="217"/>
      <c r="C341" s="239"/>
      <c r="D341" s="217"/>
      <c r="E341" s="217"/>
      <c r="F341" s="217"/>
      <c r="G341" s="232"/>
      <c r="H341" s="314"/>
      <c r="I341" s="314"/>
      <c r="J341" s="314"/>
      <c r="K341" s="314"/>
      <c r="L341" s="233"/>
      <c r="M341" s="234"/>
      <c r="N341" s="235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20"/>
      <c r="Z341" s="220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20"/>
      <c r="AL341" s="220"/>
      <c r="AM341" s="219"/>
      <c r="AN341" s="219"/>
      <c r="AO341" s="430"/>
      <c r="AP341" s="244"/>
      <c r="AQ341" s="245"/>
      <c r="AR341" s="243"/>
      <c r="AS341" s="243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7"/>
      <c r="BD341" s="242"/>
      <c r="BE341" s="248"/>
      <c r="BF341" s="249"/>
      <c r="BG341" s="221"/>
      <c r="BH341" s="221"/>
      <c r="BI341" s="221"/>
      <c r="BJ341" s="221"/>
      <c r="BK341" s="221"/>
      <c r="BL341" s="28"/>
      <c r="BM341" s="313"/>
      <c r="BN341" s="313"/>
      <c r="BO341" s="313"/>
      <c r="BP341" s="313"/>
      <c r="BQ341" s="313"/>
      <c r="BR341" s="313"/>
      <c r="BS341" s="313"/>
      <c r="BT341" s="313"/>
      <c r="BU341" s="313" t="str">
        <f t="shared" si="8"/>
        <v/>
      </c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  <c r="CS341" s="313"/>
      <c r="CT341" s="313"/>
      <c r="CU341" s="313"/>
      <c r="CV341" s="313"/>
      <c r="CW341" s="313"/>
      <c r="CX341" s="313"/>
      <c r="CY341" s="313"/>
      <c r="CZ341" s="313"/>
      <c r="DA341" s="313"/>
      <c r="DB341" s="313"/>
    </row>
    <row r="342" spans="1:106" s="218" customFormat="1" ht="31.5" customHeight="1" x14ac:dyDescent="0.35">
      <c r="A342" s="216"/>
      <c r="B342" s="217"/>
      <c r="C342" s="239"/>
      <c r="D342" s="217"/>
      <c r="E342" s="217"/>
      <c r="F342" s="217"/>
      <c r="G342" s="232"/>
      <c r="H342" s="314"/>
      <c r="I342" s="314"/>
      <c r="J342" s="314"/>
      <c r="K342" s="314"/>
      <c r="L342" s="233"/>
      <c r="M342" s="234"/>
      <c r="N342" s="235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20"/>
      <c r="Z342" s="220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20"/>
      <c r="AL342" s="220"/>
      <c r="AM342" s="219"/>
      <c r="AN342" s="219"/>
      <c r="AO342" s="430"/>
      <c r="AP342" s="244"/>
      <c r="AQ342" s="245"/>
      <c r="AR342" s="243"/>
      <c r="AS342" s="243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7"/>
      <c r="BD342" s="242"/>
      <c r="BE342" s="248"/>
      <c r="BF342" s="249"/>
      <c r="BG342" s="221"/>
      <c r="BH342" s="221"/>
      <c r="BI342" s="221"/>
      <c r="BJ342" s="221"/>
      <c r="BK342" s="221"/>
      <c r="BL342" s="28"/>
      <c r="BM342" s="313"/>
      <c r="BN342" s="313"/>
      <c r="BO342" s="313"/>
      <c r="BP342" s="313"/>
      <c r="BQ342" s="313"/>
      <c r="BR342" s="313"/>
      <c r="BS342" s="313"/>
      <c r="BT342" s="313"/>
      <c r="BU342" s="313" t="str">
        <f t="shared" si="8"/>
        <v/>
      </c>
      <c r="BV342" s="313"/>
      <c r="BW342" s="313"/>
      <c r="BX342" s="313"/>
      <c r="BY342" s="313"/>
      <c r="BZ342" s="313"/>
      <c r="CA342" s="313"/>
      <c r="CB342" s="313"/>
      <c r="CC342" s="313"/>
      <c r="CD342" s="313"/>
      <c r="CE342" s="313"/>
      <c r="CF342" s="313"/>
      <c r="CG342" s="313"/>
      <c r="CH342" s="313"/>
      <c r="CI342" s="313"/>
      <c r="CJ342" s="313"/>
      <c r="CK342" s="313"/>
      <c r="CL342" s="313"/>
      <c r="CM342" s="313"/>
      <c r="CN342" s="313"/>
      <c r="CO342" s="313"/>
      <c r="CP342" s="313"/>
      <c r="CQ342" s="313"/>
      <c r="CR342" s="313"/>
      <c r="CS342" s="313"/>
      <c r="CT342" s="313"/>
      <c r="CU342" s="313"/>
      <c r="CV342" s="313"/>
      <c r="CW342" s="313"/>
      <c r="CX342" s="313"/>
      <c r="CY342" s="313"/>
      <c r="CZ342" s="313"/>
      <c r="DA342" s="313"/>
      <c r="DB342" s="313"/>
    </row>
    <row r="343" spans="1:106" s="218" customFormat="1" ht="31.5" customHeight="1" x14ac:dyDescent="0.35">
      <c r="A343" s="216"/>
      <c r="B343" s="217"/>
      <c r="C343" s="239"/>
      <c r="D343" s="217"/>
      <c r="E343" s="217"/>
      <c r="F343" s="217"/>
      <c r="G343" s="232"/>
      <c r="H343" s="314"/>
      <c r="I343" s="314"/>
      <c r="J343" s="314"/>
      <c r="K343" s="314"/>
      <c r="L343" s="233"/>
      <c r="M343" s="234"/>
      <c r="N343" s="235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20"/>
      <c r="Z343" s="220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20"/>
      <c r="AL343" s="220"/>
      <c r="AM343" s="219"/>
      <c r="AN343" s="219"/>
      <c r="AO343" s="430"/>
      <c r="AP343" s="244"/>
      <c r="AQ343" s="245"/>
      <c r="AR343" s="243"/>
      <c r="AS343" s="243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7"/>
      <c r="BD343" s="242"/>
      <c r="BE343" s="248"/>
      <c r="BF343" s="249"/>
      <c r="BG343" s="221"/>
      <c r="BH343" s="221"/>
      <c r="BI343" s="221"/>
      <c r="BJ343" s="221"/>
      <c r="BK343" s="221"/>
      <c r="BL343" s="28"/>
      <c r="BM343" s="313"/>
      <c r="BN343" s="313"/>
      <c r="BO343" s="313"/>
      <c r="BP343" s="313"/>
      <c r="BQ343" s="313"/>
      <c r="BR343" s="313"/>
      <c r="BS343" s="313"/>
      <c r="BT343" s="313"/>
      <c r="BU343" s="313" t="str">
        <f t="shared" si="8"/>
        <v/>
      </c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  <c r="CS343" s="313"/>
      <c r="CT343" s="313"/>
      <c r="CU343" s="313"/>
      <c r="CV343" s="313"/>
      <c r="CW343" s="313"/>
      <c r="CX343" s="313"/>
      <c r="CY343" s="313"/>
      <c r="CZ343" s="313"/>
      <c r="DA343" s="313"/>
      <c r="DB343" s="313"/>
    </row>
    <row r="344" spans="1:106" s="218" customFormat="1" ht="31.5" customHeight="1" x14ac:dyDescent="0.35">
      <c r="A344" s="216"/>
      <c r="B344" s="217"/>
      <c r="C344" s="239"/>
      <c r="D344" s="217"/>
      <c r="E344" s="217"/>
      <c r="F344" s="217"/>
      <c r="G344" s="232"/>
      <c r="H344" s="314"/>
      <c r="I344" s="314"/>
      <c r="J344" s="314"/>
      <c r="K344" s="314"/>
      <c r="L344" s="233"/>
      <c r="M344" s="234"/>
      <c r="N344" s="235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20"/>
      <c r="Z344" s="220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20"/>
      <c r="AL344" s="220"/>
      <c r="AM344" s="219"/>
      <c r="AN344" s="219"/>
      <c r="AO344" s="430"/>
      <c r="AP344" s="244"/>
      <c r="AQ344" s="245"/>
      <c r="AR344" s="243"/>
      <c r="AS344" s="243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7"/>
      <c r="BD344" s="242"/>
      <c r="BE344" s="248"/>
      <c r="BF344" s="249"/>
      <c r="BG344" s="221"/>
      <c r="BH344" s="221"/>
      <c r="BI344" s="221"/>
      <c r="BJ344" s="221"/>
      <c r="BK344" s="221"/>
      <c r="BL344" s="28"/>
      <c r="BM344" s="313"/>
      <c r="BN344" s="313"/>
      <c r="BO344" s="313"/>
      <c r="BP344" s="313"/>
      <c r="BQ344" s="313"/>
      <c r="BR344" s="313"/>
      <c r="BS344" s="313"/>
      <c r="BT344" s="313"/>
      <c r="BU344" s="313" t="str">
        <f t="shared" si="8"/>
        <v/>
      </c>
      <c r="BV344" s="313"/>
      <c r="BW344" s="313"/>
      <c r="BX344" s="313"/>
      <c r="BY344" s="313"/>
      <c r="BZ344" s="313"/>
      <c r="CA344" s="313"/>
      <c r="CB344" s="313"/>
      <c r="CC344" s="313"/>
      <c r="CD344" s="313"/>
      <c r="CE344" s="313"/>
      <c r="CF344" s="313"/>
      <c r="CG344" s="313"/>
      <c r="CH344" s="313"/>
      <c r="CI344" s="313"/>
      <c r="CJ344" s="313"/>
      <c r="CK344" s="313"/>
      <c r="CL344" s="313"/>
      <c r="CM344" s="313"/>
      <c r="CN344" s="313"/>
      <c r="CO344" s="313"/>
      <c r="CP344" s="313"/>
      <c r="CQ344" s="313"/>
      <c r="CR344" s="313"/>
      <c r="CS344" s="313"/>
      <c r="CT344" s="313"/>
      <c r="CU344" s="313"/>
      <c r="CV344" s="313"/>
      <c r="CW344" s="313"/>
      <c r="CX344" s="313"/>
      <c r="CY344" s="313"/>
      <c r="CZ344" s="313"/>
      <c r="DA344" s="313"/>
      <c r="DB344" s="313"/>
    </row>
    <row r="345" spans="1:106" s="218" customFormat="1" ht="31.5" customHeight="1" x14ac:dyDescent="0.35">
      <c r="A345" s="216"/>
      <c r="B345" s="217"/>
      <c r="C345" s="239"/>
      <c r="D345" s="217"/>
      <c r="E345" s="217"/>
      <c r="F345" s="217"/>
      <c r="G345" s="232"/>
      <c r="H345" s="314"/>
      <c r="I345" s="314"/>
      <c r="J345" s="314"/>
      <c r="K345" s="314"/>
      <c r="L345" s="233"/>
      <c r="M345" s="234"/>
      <c r="N345" s="235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20"/>
      <c r="Z345" s="220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20"/>
      <c r="AL345" s="220"/>
      <c r="AM345" s="219"/>
      <c r="AN345" s="219"/>
      <c r="AO345" s="430"/>
      <c r="AP345" s="244"/>
      <c r="AQ345" s="245"/>
      <c r="AR345" s="243"/>
      <c r="AS345" s="243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7"/>
      <c r="BD345" s="242"/>
      <c r="BE345" s="248"/>
      <c r="BF345" s="249"/>
      <c r="BG345" s="221"/>
      <c r="BH345" s="221"/>
      <c r="BI345" s="221"/>
      <c r="BJ345" s="221"/>
      <c r="BK345" s="221"/>
      <c r="BL345" s="28"/>
      <c r="BM345" s="313"/>
      <c r="BN345" s="313"/>
      <c r="BO345" s="313"/>
      <c r="BP345" s="313"/>
      <c r="BQ345" s="313"/>
      <c r="BR345" s="313"/>
      <c r="BS345" s="313"/>
      <c r="BT345" s="313"/>
      <c r="BU345" s="313" t="str">
        <f t="shared" si="8"/>
        <v/>
      </c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  <c r="CS345" s="313"/>
      <c r="CT345" s="313"/>
      <c r="CU345" s="313"/>
      <c r="CV345" s="313"/>
      <c r="CW345" s="313"/>
      <c r="CX345" s="313"/>
      <c r="CY345" s="313"/>
      <c r="CZ345" s="313"/>
      <c r="DA345" s="313"/>
      <c r="DB345" s="313"/>
    </row>
    <row r="346" spans="1:106" s="218" customFormat="1" ht="31.5" customHeight="1" x14ac:dyDescent="0.35">
      <c r="A346" s="216"/>
      <c r="B346" s="217"/>
      <c r="C346" s="239"/>
      <c r="D346" s="217"/>
      <c r="E346" s="217"/>
      <c r="F346" s="217"/>
      <c r="G346" s="232"/>
      <c r="H346" s="314"/>
      <c r="I346" s="314"/>
      <c r="J346" s="314"/>
      <c r="K346" s="314"/>
      <c r="L346" s="233"/>
      <c r="M346" s="234"/>
      <c r="N346" s="235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20"/>
      <c r="Z346" s="220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20"/>
      <c r="AL346" s="220"/>
      <c r="AM346" s="219"/>
      <c r="AN346" s="219"/>
      <c r="AO346" s="430"/>
      <c r="AP346" s="244"/>
      <c r="AQ346" s="245"/>
      <c r="AR346" s="243"/>
      <c r="AS346" s="243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7"/>
      <c r="BD346" s="242"/>
      <c r="BE346" s="248"/>
      <c r="BF346" s="249"/>
      <c r="BG346" s="221"/>
      <c r="BH346" s="221"/>
      <c r="BI346" s="221"/>
      <c r="BJ346" s="221"/>
      <c r="BK346" s="221"/>
      <c r="BL346" s="28"/>
      <c r="BM346" s="313"/>
      <c r="BN346" s="313"/>
      <c r="BO346" s="313"/>
      <c r="BP346" s="313"/>
      <c r="BQ346" s="313"/>
      <c r="BR346" s="313"/>
      <c r="BS346" s="313"/>
      <c r="BT346" s="313"/>
      <c r="BU346" s="313" t="str">
        <f t="shared" si="8"/>
        <v/>
      </c>
      <c r="BV346" s="313"/>
      <c r="BW346" s="313"/>
      <c r="BX346" s="313"/>
      <c r="BY346" s="313"/>
      <c r="BZ346" s="313"/>
      <c r="CA346" s="313"/>
      <c r="CB346" s="313"/>
      <c r="CC346" s="313"/>
      <c r="CD346" s="313"/>
      <c r="CE346" s="313"/>
      <c r="CF346" s="313"/>
      <c r="CG346" s="313"/>
      <c r="CH346" s="313"/>
      <c r="CI346" s="313"/>
      <c r="CJ346" s="313"/>
      <c r="CK346" s="313"/>
      <c r="CL346" s="313"/>
      <c r="CM346" s="313"/>
      <c r="CN346" s="313"/>
      <c r="CO346" s="313"/>
      <c r="CP346" s="313"/>
      <c r="CQ346" s="313"/>
      <c r="CR346" s="313"/>
      <c r="CS346" s="313"/>
      <c r="CT346" s="313"/>
      <c r="CU346" s="313"/>
      <c r="CV346" s="313"/>
      <c r="CW346" s="313"/>
      <c r="CX346" s="313"/>
      <c r="CY346" s="313"/>
      <c r="CZ346" s="313"/>
      <c r="DA346" s="313"/>
      <c r="DB346" s="313"/>
    </row>
    <row r="347" spans="1:106" s="218" customFormat="1" ht="31.5" customHeight="1" x14ac:dyDescent="0.35">
      <c r="A347" s="216"/>
      <c r="B347" s="217"/>
      <c r="C347" s="239"/>
      <c r="D347" s="217"/>
      <c r="E347" s="217"/>
      <c r="F347" s="217"/>
      <c r="G347" s="232"/>
      <c r="H347" s="314"/>
      <c r="I347" s="314"/>
      <c r="J347" s="314"/>
      <c r="K347" s="314"/>
      <c r="L347" s="233"/>
      <c r="M347" s="234"/>
      <c r="N347" s="235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20"/>
      <c r="Z347" s="220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20"/>
      <c r="AL347" s="220"/>
      <c r="AM347" s="219"/>
      <c r="AN347" s="219"/>
      <c r="AO347" s="430"/>
      <c r="AP347" s="244"/>
      <c r="AQ347" s="245"/>
      <c r="AR347" s="243"/>
      <c r="AS347" s="243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7"/>
      <c r="BD347" s="242"/>
      <c r="BE347" s="248"/>
      <c r="BF347" s="249"/>
      <c r="BG347" s="221"/>
      <c r="BH347" s="221"/>
      <c r="BI347" s="221"/>
      <c r="BJ347" s="221"/>
      <c r="BK347" s="221"/>
      <c r="BL347" s="28"/>
      <c r="BM347" s="313"/>
      <c r="BN347" s="313"/>
      <c r="BO347" s="313"/>
      <c r="BP347" s="313"/>
      <c r="BQ347" s="313"/>
      <c r="BR347" s="313"/>
      <c r="BS347" s="313"/>
      <c r="BT347" s="313"/>
      <c r="BU347" s="313" t="str">
        <f t="shared" si="8"/>
        <v/>
      </c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  <c r="CS347" s="313"/>
      <c r="CT347" s="313"/>
      <c r="CU347" s="313"/>
      <c r="CV347" s="313"/>
      <c r="CW347" s="313"/>
      <c r="CX347" s="313"/>
      <c r="CY347" s="313"/>
      <c r="CZ347" s="313"/>
      <c r="DA347" s="313"/>
      <c r="DB347" s="313"/>
    </row>
    <row r="348" spans="1:106" s="218" customFormat="1" ht="31.5" customHeight="1" x14ac:dyDescent="0.35">
      <c r="A348" s="216"/>
      <c r="B348" s="217"/>
      <c r="C348" s="239"/>
      <c r="D348" s="217"/>
      <c r="E348" s="217"/>
      <c r="F348" s="217"/>
      <c r="G348" s="232"/>
      <c r="H348" s="314"/>
      <c r="I348" s="314"/>
      <c r="J348" s="314"/>
      <c r="K348" s="314"/>
      <c r="L348" s="233"/>
      <c r="M348" s="234"/>
      <c r="N348" s="235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20"/>
      <c r="Z348" s="220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20"/>
      <c r="AL348" s="220"/>
      <c r="AM348" s="219"/>
      <c r="AN348" s="219"/>
      <c r="AO348" s="430"/>
      <c r="AP348" s="244"/>
      <c r="AQ348" s="245"/>
      <c r="AR348" s="243"/>
      <c r="AS348" s="243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7"/>
      <c r="BD348" s="242"/>
      <c r="BE348" s="248"/>
      <c r="BF348" s="249"/>
      <c r="BG348" s="221"/>
      <c r="BH348" s="221"/>
      <c r="BI348" s="221"/>
      <c r="BJ348" s="221"/>
      <c r="BK348" s="221"/>
      <c r="BL348" s="28"/>
      <c r="BM348" s="313"/>
      <c r="BN348" s="313"/>
      <c r="BO348" s="313"/>
      <c r="BP348" s="313"/>
      <c r="BQ348" s="313"/>
      <c r="BR348" s="313"/>
      <c r="BS348" s="313"/>
      <c r="BT348" s="313"/>
      <c r="BU348" s="313" t="str">
        <f t="shared" si="8"/>
        <v/>
      </c>
      <c r="BV348" s="313"/>
      <c r="BW348" s="313"/>
      <c r="BX348" s="313"/>
      <c r="BY348" s="313"/>
      <c r="BZ348" s="313"/>
      <c r="CA348" s="313"/>
      <c r="CB348" s="313"/>
      <c r="CC348" s="313"/>
      <c r="CD348" s="313"/>
      <c r="CE348" s="313"/>
      <c r="CF348" s="313"/>
      <c r="CG348" s="313"/>
      <c r="CH348" s="313"/>
      <c r="CI348" s="313"/>
      <c r="CJ348" s="313"/>
      <c r="CK348" s="313"/>
      <c r="CL348" s="313"/>
      <c r="CM348" s="313"/>
      <c r="CN348" s="313"/>
      <c r="CO348" s="313"/>
      <c r="CP348" s="313"/>
      <c r="CQ348" s="313"/>
      <c r="CR348" s="313"/>
      <c r="CS348" s="313"/>
      <c r="CT348" s="313"/>
      <c r="CU348" s="313"/>
      <c r="CV348" s="313"/>
      <c r="CW348" s="313"/>
      <c r="CX348" s="313"/>
      <c r="CY348" s="313"/>
      <c r="CZ348" s="313"/>
      <c r="DA348" s="313"/>
      <c r="DB348" s="313"/>
    </row>
    <row r="349" spans="1:106" s="218" customFormat="1" ht="31.5" customHeight="1" x14ac:dyDescent="0.35">
      <c r="A349" s="216"/>
      <c r="B349" s="217"/>
      <c r="C349" s="239"/>
      <c r="D349" s="217"/>
      <c r="E349" s="217"/>
      <c r="F349" s="217"/>
      <c r="G349" s="232"/>
      <c r="H349" s="314"/>
      <c r="I349" s="314"/>
      <c r="J349" s="314"/>
      <c r="K349" s="314"/>
      <c r="L349" s="233"/>
      <c r="M349" s="234"/>
      <c r="N349" s="235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20"/>
      <c r="Z349" s="220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20"/>
      <c r="AL349" s="220"/>
      <c r="AM349" s="219"/>
      <c r="AN349" s="219"/>
      <c r="AO349" s="430"/>
      <c r="AP349" s="244"/>
      <c r="AQ349" s="245"/>
      <c r="AR349" s="243"/>
      <c r="AS349" s="243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7"/>
      <c r="BD349" s="242"/>
      <c r="BE349" s="248"/>
      <c r="BF349" s="249"/>
      <c r="BG349" s="221"/>
      <c r="BH349" s="221"/>
      <c r="BI349" s="221"/>
      <c r="BJ349" s="221"/>
      <c r="BK349" s="221"/>
      <c r="BL349" s="28"/>
      <c r="BM349" s="313"/>
      <c r="BN349" s="313"/>
      <c r="BO349" s="313"/>
      <c r="BP349" s="313"/>
      <c r="BQ349" s="313"/>
      <c r="BR349" s="313"/>
      <c r="BS349" s="313"/>
      <c r="BT349" s="313"/>
      <c r="BU349" s="313" t="str">
        <f t="shared" si="8"/>
        <v/>
      </c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  <c r="CS349" s="313"/>
      <c r="CT349" s="313"/>
      <c r="CU349" s="313"/>
      <c r="CV349" s="313"/>
      <c r="CW349" s="313"/>
      <c r="CX349" s="313"/>
      <c r="CY349" s="313"/>
      <c r="CZ349" s="313"/>
      <c r="DA349" s="313"/>
      <c r="DB349" s="313"/>
    </row>
    <row r="350" spans="1:106" s="218" customFormat="1" ht="31.5" customHeight="1" x14ac:dyDescent="0.35">
      <c r="A350" s="216"/>
      <c r="B350" s="217"/>
      <c r="C350" s="239"/>
      <c r="D350" s="217"/>
      <c r="E350" s="217"/>
      <c r="F350" s="217"/>
      <c r="G350" s="232"/>
      <c r="H350" s="314"/>
      <c r="I350" s="314"/>
      <c r="J350" s="314"/>
      <c r="K350" s="314"/>
      <c r="L350" s="233"/>
      <c r="M350" s="234"/>
      <c r="N350" s="235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20"/>
      <c r="Z350" s="220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20"/>
      <c r="AL350" s="220"/>
      <c r="AM350" s="219"/>
      <c r="AN350" s="219"/>
      <c r="AO350" s="430"/>
      <c r="AP350" s="244"/>
      <c r="AQ350" s="245"/>
      <c r="AR350" s="243"/>
      <c r="AS350" s="243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7"/>
      <c r="BD350" s="242"/>
      <c r="BE350" s="248"/>
      <c r="BF350" s="249"/>
      <c r="BG350" s="221"/>
      <c r="BH350" s="221"/>
      <c r="BI350" s="221"/>
      <c r="BJ350" s="221"/>
      <c r="BK350" s="221"/>
      <c r="BL350" s="28"/>
      <c r="BM350" s="313"/>
      <c r="BN350" s="313"/>
      <c r="BO350" s="313"/>
      <c r="BP350" s="313"/>
      <c r="BQ350" s="313"/>
      <c r="BR350" s="313"/>
      <c r="BS350" s="313"/>
      <c r="BT350" s="313"/>
      <c r="BU350" s="313" t="str">
        <f t="shared" si="8"/>
        <v/>
      </c>
      <c r="BV350" s="313"/>
      <c r="BW350" s="313"/>
      <c r="BX350" s="313"/>
      <c r="BY350" s="313"/>
      <c r="BZ350" s="313"/>
      <c r="CA350" s="313"/>
      <c r="CB350" s="313"/>
      <c r="CC350" s="313"/>
      <c r="CD350" s="313"/>
      <c r="CE350" s="313"/>
      <c r="CF350" s="313"/>
      <c r="CG350" s="313"/>
      <c r="CH350" s="313"/>
      <c r="CI350" s="313"/>
      <c r="CJ350" s="313"/>
      <c r="CK350" s="313"/>
      <c r="CL350" s="313"/>
      <c r="CM350" s="313"/>
      <c r="CN350" s="313"/>
      <c r="CO350" s="313"/>
      <c r="CP350" s="313"/>
      <c r="CQ350" s="313"/>
      <c r="CR350" s="313"/>
      <c r="CS350" s="313"/>
      <c r="CT350" s="313"/>
      <c r="CU350" s="313"/>
      <c r="CV350" s="313"/>
      <c r="CW350" s="313"/>
      <c r="CX350" s="313"/>
      <c r="CY350" s="313"/>
      <c r="CZ350" s="313"/>
      <c r="DA350" s="313"/>
      <c r="DB350" s="313"/>
    </row>
    <row r="351" spans="1:106" s="218" customFormat="1" ht="31.5" customHeight="1" x14ac:dyDescent="0.35">
      <c r="A351" s="216"/>
      <c r="B351" s="217"/>
      <c r="C351" s="239"/>
      <c r="D351" s="217"/>
      <c r="E351" s="217"/>
      <c r="F351" s="217"/>
      <c r="G351" s="232"/>
      <c r="H351" s="314"/>
      <c r="I351" s="314"/>
      <c r="J351" s="314"/>
      <c r="K351" s="314"/>
      <c r="L351" s="233"/>
      <c r="M351" s="234"/>
      <c r="N351" s="235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20"/>
      <c r="Z351" s="220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20"/>
      <c r="AL351" s="220"/>
      <c r="AM351" s="219"/>
      <c r="AN351" s="219"/>
      <c r="AO351" s="430"/>
      <c r="AP351" s="244"/>
      <c r="AQ351" s="245"/>
      <c r="AR351" s="243"/>
      <c r="AS351" s="243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7"/>
      <c r="BD351" s="242"/>
      <c r="BE351" s="248"/>
      <c r="BF351" s="249"/>
      <c r="BG351" s="221"/>
      <c r="BH351" s="221"/>
      <c r="BI351" s="221"/>
      <c r="BJ351" s="221"/>
      <c r="BK351" s="221"/>
      <c r="BL351" s="28"/>
      <c r="BM351" s="313"/>
      <c r="BN351" s="313"/>
      <c r="BO351" s="313"/>
      <c r="BP351" s="313"/>
      <c r="BQ351" s="313"/>
      <c r="BR351" s="313"/>
      <c r="BS351" s="313"/>
      <c r="BT351" s="313"/>
      <c r="BU351" s="313" t="str">
        <f t="shared" si="8"/>
        <v/>
      </c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  <c r="CS351" s="313"/>
      <c r="CT351" s="313"/>
      <c r="CU351" s="313"/>
      <c r="CV351" s="313"/>
      <c r="CW351" s="313"/>
      <c r="CX351" s="313"/>
      <c r="CY351" s="313"/>
      <c r="CZ351" s="313"/>
      <c r="DA351" s="313"/>
      <c r="DB351" s="313"/>
    </row>
    <row r="352" spans="1:106" s="218" customFormat="1" ht="31.5" customHeight="1" x14ac:dyDescent="0.35">
      <c r="A352" s="216"/>
      <c r="B352" s="217"/>
      <c r="C352" s="239"/>
      <c r="D352" s="217"/>
      <c r="E352" s="217"/>
      <c r="F352" s="217"/>
      <c r="G352" s="232"/>
      <c r="H352" s="314"/>
      <c r="I352" s="314"/>
      <c r="J352" s="314"/>
      <c r="K352" s="314"/>
      <c r="L352" s="233"/>
      <c r="M352" s="234"/>
      <c r="N352" s="235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20"/>
      <c r="Z352" s="220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20"/>
      <c r="AL352" s="220"/>
      <c r="AM352" s="219"/>
      <c r="AN352" s="219"/>
      <c r="AO352" s="430"/>
      <c r="AP352" s="244"/>
      <c r="AQ352" s="245"/>
      <c r="AR352" s="243"/>
      <c r="AS352" s="243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7"/>
      <c r="BD352" s="242"/>
      <c r="BE352" s="248"/>
      <c r="BF352" s="249"/>
      <c r="BG352" s="221"/>
      <c r="BH352" s="221"/>
      <c r="BI352" s="221"/>
      <c r="BJ352" s="221"/>
      <c r="BK352" s="221"/>
      <c r="BL352" s="28"/>
      <c r="BM352" s="313"/>
      <c r="BN352" s="313"/>
      <c r="BO352" s="313"/>
      <c r="BP352" s="313"/>
      <c r="BQ352" s="313"/>
      <c r="BR352" s="313"/>
      <c r="BS352" s="313"/>
      <c r="BT352" s="313"/>
      <c r="BU352" s="313" t="str">
        <f t="shared" si="8"/>
        <v/>
      </c>
      <c r="BV352" s="313"/>
      <c r="BW352" s="313"/>
      <c r="BX352" s="313"/>
      <c r="BY352" s="313"/>
      <c r="BZ352" s="313"/>
      <c r="CA352" s="313"/>
      <c r="CB352" s="313"/>
      <c r="CC352" s="313"/>
      <c r="CD352" s="313"/>
      <c r="CE352" s="313"/>
      <c r="CF352" s="313"/>
      <c r="CG352" s="313"/>
      <c r="CH352" s="313"/>
      <c r="CI352" s="313"/>
      <c r="CJ352" s="313"/>
      <c r="CK352" s="313"/>
      <c r="CL352" s="313"/>
      <c r="CM352" s="313"/>
      <c r="CN352" s="313"/>
      <c r="CO352" s="313"/>
      <c r="CP352" s="313"/>
      <c r="CQ352" s="313"/>
      <c r="CR352" s="313"/>
      <c r="CS352" s="313"/>
      <c r="CT352" s="313"/>
      <c r="CU352" s="313"/>
      <c r="CV352" s="313"/>
      <c r="CW352" s="313"/>
      <c r="CX352" s="313"/>
      <c r="CY352" s="313"/>
      <c r="CZ352" s="313"/>
      <c r="DA352" s="313"/>
      <c r="DB352" s="313"/>
    </row>
    <row r="353" spans="1:106" s="218" customFormat="1" ht="31.5" customHeight="1" x14ac:dyDescent="0.35">
      <c r="A353" s="216"/>
      <c r="B353" s="217"/>
      <c r="C353" s="239"/>
      <c r="D353" s="217"/>
      <c r="E353" s="217"/>
      <c r="F353" s="217"/>
      <c r="G353" s="232"/>
      <c r="H353" s="314"/>
      <c r="I353" s="314"/>
      <c r="J353" s="314"/>
      <c r="K353" s="314"/>
      <c r="L353" s="233"/>
      <c r="M353" s="234"/>
      <c r="N353" s="235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20"/>
      <c r="Z353" s="220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20"/>
      <c r="AL353" s="220"/>
      <c r="AM353" s="219"/>
      <c r="AN353" s="219"/>
      <c r="AO353" s="430"/>
      <c r="AP353" s="244"/>
      <c r="AQ353" s="245"/>
      <c r="AR353" s="243"/>
      <c r="AS353" s="243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7"/>
      <c r="BD353" s="242"/>
      <c r="BE353" s="248"/>
      <c r="BF353" s="249"/>
      <c r="BG353" s="221"/>
      <c r="BH353" s="221"/>
      <c r="BI353" s="221"/>
      <c r="BJ353" s="221"/>
      <c r="BK353" s="221"/>
      <c r="BL353" s="28"/>
      <c r="BM353" s="313"/>
      <c r="BN353" s="313"/>
      <c r="BO353" s="313"/>
      <c r="BP353" s="313"/>
      <c r="BQ353" s="313"/>
      <c r="BR353" s="313"/>
      <c r="BS353" s="313"/>
      <c r="BT353" s="313"/>
      <c r="BU353" s="313" t="str">
        <f t="shared" si="8"/>
        <v/>
      </c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  <c r="CS353" s="313"/>
      <c r="CT353" s="313"/>
      <c r="CU353" s="313"/>
      <c r="CV353" s="313"/>
      <c r="CW353" s="313"/>
      <c r="CX353" s="313"/>
      <c r="CY353" s="313"/>
      <c r="CZ353" s="313"/>
      <c r="DA353" s="313"/>
      <c r="DB353" s="313"/>
    </row>
    <row r="354" spans="1:106" s="218" customFormat="1" ht="31.5" customHeight="1" x14ac:dyDescent="0.35">
      <c r="A354" s="216"/>
      <c r="B354" s="217"/>
      <c r="C354" s="239"/>
      <c r="D354" s="217"/>
      <c r="E354" s="217"/>
      <c r="F354" s="217"/>
      <c r="G354" s="232"/>
      <c r="H354" s="314"/>
      <c r="I354" s="314"/>
      <c r="J354" s="314"/>
      <c r="K354" s="314"/>
      <c r="L354" s="233"/>
      <c r="M354" s="234"/>
      <c r="N354" s="235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20"/>
      <c r="Z354" s="220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20"/>
      <c r="AL354" s="220"/>
      <c r="AM354" s="219"/>
      <c r="AN354" s="219"/>
      <c r="AO354" s="430"/>
      <c r="AP354" s="244"/>
      <c r="AQ354" s="245"/>
      <c r="AR354" s="243"/>
      <c r="AS354" s="243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7"/>
      <c r="BD354" s="242"/>
      <c r="BE354" s="248"/>
      <c r="BF354" s="249"/>
      <c r="BG354" s="221"/>
      <c r="BH354" s="221"/>
      <c r="BI354" s="221"/>
      <c r="BJ354" s="221"/>
      <c r="BK354" s="221"/>
      <c r="BL354" s="28"/>
      <c r="BM354" s="313"/>
      <c r="BN354" s="313"/>
      <c r="BO354" s="313"/>
      <c r="BP354" s="313"/>
      <c r="BQ354" s="313"/>
      <c r="BR354" s="313"/>
      <c r="BS354" s="313"/>
      <c r="BT354" s="313"/>
      <c r="BU354" s="313" t="str">
        <f t="shared" si="8"/>
        <v/>
      </c>
      <c r="BV354" s="313"/>
      <c r="BW354" s="313"/>
      <c r="BX354" s="313"/>
      <c r="BY354" s="313"/>
      <c r="BZ354" s="313"/>
      <c r="CA354" s="313"/>
      <c r="CB354" s="313"/>
      <c r="CC354" s="313"/>
      <c r="CD354" s="313"/>
      <c r="CE354" s="313"/>
      <c r="CF354" s="313"/>
      <c r="CG354" s="313"/>
      <c r="CH354" s="313"/>
      <c r="CI354" s="313"/>
      <c r="CJ354" s="313"/>
      <c r="CK354" s="313"/>
      <c r="CL354" s="313"/>
      <c r="CM354" s="313"/>
      <c r="CN354" s="313"/>
      <c r="CO354" s="313"/>
      <c r="CP354" s="313"/>
      <c r="CQ354" s="313"/>
      <c r="CR354" s="313"/>
      <c r="CS354" s="313"/>
      <c r="CT354" s="313"/>
      <c r="CU354" s="313"/>
      <c r="CV354" s="313"/>
      <c r="CW354" s="313"/>
      <c r="CX354" s="313"/>
      <c r="CY354" s="313"/>
      <c r="CZ354" s="313"/>
      <c r="DA354" s="313"/>
      <c r="DB354" s="313"/>
    </row>
    <row r="355" spans="1:106" s="218" customFormat="1" ht="31.5" customHeight="1" x14ac:dyDescent="0.35">
      <c r="A355" s="216"/>
      <c r="B355" s="217"/>
      <c r="C355" s="239"/>
      <c r="D355" s="217"/>
      <c r="E355" s="217"/>
      <c r="F355" s="217"/>
      <c r="G355" s="232"/>
      <c r="H355" s="314"/>
      <c r="I355" s="314"/>
      <c r="J355" s="314"/>
      <c r="K355" s="314"/>
      <c r="L355" s="233"/>
      <c r="M355" s="234"/>
      <c r="N355" s="235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20"/>
      <c r="Z355" s="220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20"/>
      <c r="AL355" s="220"/>
      <c r="AM355" s="219"/>
      <c r="AN355" s="219"/>
      <c r="AO355" s="430"/>
      <c r="AP355" s="244"/>
      <c r="AQ355" s="245"/>
      <c r="AR355" s="243"/>
      <c r="AS355" s="243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7"/>
      <c r="BD355" s="242"/>
      <c r="BE355" s="248"/>
      <c r="BF355" s="249"/>
      <c r="BG355" s="221"/>
      <c r="BH355" s="221"/>
      <c r="BI355" s="221"/>
      <c r="BJ355" s="221"/>
      <c r="BK355" s="221"/>
      <c r="BL355" s="28"/>
      <c r="BM355" s="313"/>
      <c r="BN355" s="313"/>
      <c r="BO355" s="313"/>
      <c r="BP355" s="313"/>
      <c r="BQ355" s="313"/>
      <c r="BR355" s="313"/>
      <c r="BS355" s="313"/>
      <c r="BT355" s="313"/>
      <c r="BU355" s="313" t="str">
        <f t="shared" si="8"/>
        <v/>
      </c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  <c r="CS355" s="313"/>
      <c r="CT355" s="313"/>
      <c r="CU355" s="313"/>
      <c r="CV355" s="313"/>
      <c r="CW355" s="313"/>
      <c r="CX355" s="313"/>
      <c r="CY355" s="313"/>
      <c r="CZ355" s="313"/>
      <c r="DA355" s="313"/>
      <c r="DB355" s="313"/>
    </row>
    <row r="356" spans="1:106" s="218" customFormat="1" ht="31.5" customHeight="1" x14ac:dyDescent="0.35">
      <c r="A356" s="216"/>
      <c r="B356" s="217"/>
      <c r="C356" s="239"/>
      <c r="D356" s="217"/>
      <c r="E356" s="217"/>
      <c r="F356" s="217"/>
      <c r="G356" s="232"/>
      <c r="H356" s="314"/>
      <c r="I356" s="314"/>
      <c r="J356" s="314"/>
      <c r="K356" s="314"/>
      <c r="L356" s="233"/>
      <c r="M356" s="234"/>
      <c r="N356" s="235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20"/>
      <c r="Z356" s="220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20"/>
      <c r="AL356" s="220"/>
      <c r="AM356" s="219"/>
      <c r="AN356" s="219"/>
      <c r="AO356" s="430"/>
      <c r="AP356" s="244"/>
      <c r="AQ356" s="245"/>
      <c r="AR356" s="243"/>
      <c r="AS356" s="243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7"/>
      <c r="BD356" s="242"/>
      <c r="BE356" s="248"/>
      <c r="BF356" s="249"/>
      <c r="BG356" s="221"/>
      <c r="BH356" s="221"/>
      <c r="BI356" s="221"/>
      <c r="BJ356" s="221"/>
      <c r="BK356" s="221"/>
      <c r="BL356" s="28"/>
      <c r="BM356" s="313"/>
      <c r="BN356" s="313"/>
      <c r="BO356" s="313"/>
      <c r="BP356" s="313"/>
      <c r="BQ356" s="313"/>
      <c r="BR356" s="313"/>
      <c r="BS356" s="313"/>
      <c r="BT356" s="313"/>
      <c r="BU356" s="313" t="str">
        <f t="shared" si="8"/>
        <v/>
      </c>
      <c r="BV356" s="313"/>
      <c r="BW356" s="313"/>
      <c r="BX356" s="313"/>
      <c r="BY356" s="313"/>
      <c r="BZ356" s="313"/>
      <c r="CA356" s="313"/>
      <c r="CB356" s="313"/>
      <c r="CC356" s="313"/>
      <c r="CD356" s="313"/>
      <c r="CE356" s="313"/>
      <c r="CF356" s="313"/>
      <c r="CG356" s="313"/>
      <c r="CH356" s="313"/>
      <c r="CI356" s="313"/>
      <c r="CJ356" s="313"/>
      <c r="CK356" s="313"/>
      <c r="CL356" s="313"/>
      <c r="CM356" s="313"/>
      <c r="CN356" s="313"/>
      <c r="CO356" s="313"/>
      <c r="CP356" s="313"/>
      <c r="CQ356" s="313"/>
      <c r="CR356" s="313"/>
      <c r="CS356" s="313"/>
      <c r="CT356" s="313"/>
      <c r="CU356" s="313"/>
      <c r="CV356" s="313"/>
      <c r="CW356" s="313"/>
      <c r="CX356" s="313"/>
      <c r="CY356" s="313"/>
      <c r="CZ356" s="313"/>
      <c r="DA356" s="313"/>
      <c r="DB356" s="313"/>
    </row>
    <row r="357" spans="1:106" s="218" customFormat="1" ht="31.5" customHeight="1" x14ac:dyDescent="0.35">
      <c r="A357" s="216"/>
      <c r="B357" s="217"/>
      <c r="C357" s="239"/>
      <c r="D357" s="217"/>
      <c r="E357" s="217"/>
      <c r="F357" s="217"/>
      <c r="G357" s="232"/>
      <c r="H357" s="314"/>
      <c r="I357" s="314"/>
      <c r="J357" s="314"/>
      <c r="K357" s="314"/>
      <c r="L357" s="233"/>
      <c r="M357" s="234"/>
      <c r="N357" s="235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20"/>
      <c r="Z357" s="220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20"/>
      <c r="AL357" s="220"/>
      <c r="AM357" s="219"/>
      <c r="AN357" s="219"/>
      <c r="AO357" s="430"/>
      <c r="AP357" s="244"/>
      <c r="AQ357" s="245"/>
      <c r="AR357" s="243"/>
      <c r="AS357" s="243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7"/>
      <c r="BD357" s="242"/>
      <c r="BE357" s="248"/>
      <c r="BF357" s="249"/>
      <c r="BG357" s="221"/>
      <c r="BH357" s="221"/>
      <c r="BI357" s="221"/>
      <c r="BJ357" s="221"/>
      <c r="BK357" s="221"/>
      <c r="BL357" s="28"/>
      <c r="BM357" s="313"/>
      <c r="BN357" s="313"/>
      <c r="BO357" s="313"/>
      <c r="BP357" s="313"/>
      <c r="BQ357" s="313"/>
      <c r="BR357" s="313"/>
      <c r="BS357" s="313"/>
      <c r="BT357" s="313"/>
      <c r="BU357" s="313" t="str">
        <f t="shared" si="8"/>
        <v/>
      </c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  <c r="CS357" s="313"/>
      <c r="CT357" s="313"/>
      <c r="CU357" s="313"/>
      <c r="CV357" s="313"/>
      <c r="CW357" s="313"/>
      <c r="CX357" s="313"/>
      <c r="CY357" s="313"/>
      <c r="CZ357" s="313"/>
      <c r="DA357" s="313"/>
      <c r="DB357" s="313"/>
    </row>
    <row r="358" spans="1:106" s="218" customFormat="1" ht="31.5" customHeight="1" x14ac:dyDescent="0.35">
      <c r="A358" s="216"/>
      <c r="B358" s="217"/>
      <c r="C358" s="239"/>
      <c r="D358" s="217"/>
      <c r="E358" s="217"/>
      <c r="F358" s="217"/>
      <c r="G358" s="232"/>
      <c r="H358" s="314"/>
      <c r="I358" s="314"/>
      <c r="J358" s="314"/>
      <c r="K358" s="314"/>
      <c r="L358" s="233"/>
      <c r="M358" s="234"/>
      <c r="N358" s="235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20"/>
      <c r="Z358" s="220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20"/>
      <c r="AL358" s="220"/>
      <c r="AM358" s="219"/>
      <c r="AN358" s="219"/>
      <c r="AO358" s="430"/>
      <c r="AP358" s="244"/>
      <c r="AQ358" s="245"/>
      <c r="AR358" s="243"/>
      <c r="AS358" s="243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7"/>
      <c r="BD358" s="242"/>
      <c r="BE358" s="248"/>
      <c r="BF358" s="249"/>
      <c r="BG358" s="221"/>
      <c r="BH358" s="221"/>
      <c r="BI358" s="221"/>
      <c r="BJ358" s="221"/>
      <c r="BK358" s="221"/>
      <c r="BL358" s="28"/>
      <c r="BM358" s="313"/>
      <c r="BN358" s="313"/>
      <c r="BO358" s="313"/>
      <c r="BP358" s="313"/>
      <c r="BQ358" s="313"/>
      <c r="BR358" s="313"/>
      <c r="BS358" s="313"/>
      <c r="BT358" s="313"/>
      <c r="BU358" s="313" t="str">
        <f t="shared" si="8"/>
        <v/>
      </c>
      <c r="BV358" s="313"/>
      <c r="BW358" s="313"/>
      <c r="BX358" s="313"/>
      <c r="BY358" s="313"/>
      <c r="BZ358" s="313"/>
      <c r="CA358" s="313"/>
      <c r="CB358" s="313"/>
      <c r="CC358" s="313"/>
      <c r="CD358" s="313"/>
      <c r="CE358" s="313"/>
      <c r="CF358" s="313"/>
      <c r="CG358" s="313"/>
      <c r="CH358" s="313"/>
      <c r="CI358" s="313"/>
      <c r="CJ358" s="313"/>
      <c r="CK358" s="313"/>
      <c r="CL358" s="313"/>
      <c r="CM358" s="313"/>
      <c r="CN358" s="313"/>
      <c r="CO358" s="313"/>
      <c r="CP358" s="313"/>
      <c r="CQ358" s="313"/>
      <c r="CR358" s="313"/>
      <c r="CS358" s="313"/>
      <c r="CT358" s="313"/>
      <c r="CU358" s="313"/>
      <c r="CV358" s="313"/>
      <c r="CW358" s="313"/>
      <c r="CX358" s="313"/>
      <c r="CY358" s="313"/>
      <c r="CZ358" s="313"/>
      <c r="DA358" s="313"/>
      <c r="DB358" s="313"/>
    </row>
    <row r="359" spans="1:106" s="218" customFormat="1" ht="31.5" customHeight="1" x14ac:dyDescent="0.35">
      <c r="A359" s="216"/>
      <c r="B359" s="217"/>
      <c r="C359" s="239"/>
      <c r="D359" s="217"/>
      <c r="E359" s="217"/>
      <c r="F359" s="217"/>
      <c r="G359" s="232"/>
      <c r="H359" s="314"/>
      <c r="I359" s="314"/>
      <c r="J359" s="314"/>
      <c r="K359" s="314"/>
      <c r="L359" s="233"/>
      <c r="M359" s="234"/>
      <c r="N359" s="235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20"/>
      <c r="Z359" s="220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20"/>
      <c r="AL359" s="220"/>
      <c r="AM359" s="219"/>
      <c r="AN359" s="219"/>
      <c r="AO359" s="430"/>
      <c r="AP359" s="244"/>
      <c r="AQ359" s="245"/>
      <c r="AR359" s="243"/>
      <c r="AS359" s="243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7"/>
      <c r="BD359" s="242"/>
      <c r="BE359" s="248"/>
      <c r="BF359" s="249"/>
      <c r="BG359" s="221"/>
      <c r="BH359" s="221"/>
      <c r="BI359" s="221"/>
      <c r="BJ359" s="221"/>
      <c r="BK359" s="221"/>
      <c r="BL359" s="28"/>
      <c r="BM359" s="313"/>
      <c r="BN359" s="313"/>
      <c r="BO359" s="313"/>
      <c r="BP359" s="313"/>
      <c r="BQ359" s="313"/>
      <c r="BR359" s="313"/>
      <c r="BS359" s="313"/>
      <c r="BT359" s="313"/>
      <c r="BU359" s="313" t="str">
        <f t="shared" si="8"/>
        <v/>
      </c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  <c r="CS359" s="313"/>
      <c r="CT359" s="313"/>
      <c r="CU359" s="313"/>
      <c r="CV359" s="313"/>
      <c r="CW359" s="313"/>
      <c r="CX359" s="313"/>
      <c r="CY359" s="313"/>
      <c r="CZ359" s="313"/>
      <c r="DA359" s="313"/>
      <c r="DB359" s="313"/>
    </row>
    <row r="360" spans="1:106" s="218" customFormat="1" ht="31.5" customHeight="1" x14ac:dyDescent="0.35">
      <c r="A360" s="216"/>
      <c r="B360" s="217"/>
      <c r="C360" s="239"/>
      <c r="D360" s="217"/>
      <c r="E360" s="217"/>
      <c r="F360" s="217"/>
      <c r="G360" s="232"/>
      <c r="H360" s="314"/>
      <c r="I360" s="314"/>
      <c r="J360" s="314"/>
      <c r="K360" s="314"/>
      <c r="L360" s="233"/>
      <c r="M360" s="234"/>
      <c r="N360" s="235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20"/>
      <c r="Z360" s="220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20"/>
      <c r="AL360" s="220"/>
      <c r="AM360" s="219"/>
      <c r="AN360" s="219"/>
      <c r="AO360" s="430"/>
      <c r="AP360" s="244"/>
      <c r="AQ360" s="245"/>
      <c r="AR360" s="243"/>
      <c r="AS360" s="243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7"/>
      <c r="BD360" s="242"/>
      <c r="BE360" s="248"/>
      <c r="BF360" s="249"/>
      <c r="BG360" s="221"/>
      <c r="BH360" s="221"/>
      <c r="BI360" s="221"/>
      <c r="BJ360" s="221"/>
      <c r="BK360" s="221"/>
      <c r="BL360" s="28"/>
      <c r="BM360" s="313"/>
      <c r="BN360" s="313"/>
      <c r="BO360" s="313"/>
      <c r="BP360" s="313"/>
      <c r="BQ360" s="313"/>
      <c r="BR360" s="313"/>
      <c r="BS360" s="313"/>
      <c r="BT360" s="313"/>
      <c r="BU360" s="313" t="str">
        <f t="shared" si="8"/>
        <v/>
      </c>
      <c r="BV360" s="313"/>
      <c r="BW360" s="313"/>
      <c r="BX360" s="313"/>
      <c r="BY360" s="313"/>
      <c r="BZ360" s="313"/>
      <c r="CA360" s="313"/>
      <c r="CB360" s="313"/>
      <c r="CC360" s="313"/>
      <c r="CD360" s="313"/>
      <c r="CE360" s="313"/>
      <c r="CF360" s="313"/>
      <c r="CG360" s="313"/>
      <c r="CH360" s="313"/>
      <c r="CI360" s="313"/>
      <c r="CJ360" s="313"/>
      <c r="CK360" s="313"/>
      <c r="CL360" s="313"/>
      <c r="CM360" s="313"/>
      <c r="CN360" s="313"/>
      <c r="CO360" s="313"/>
      <c r="CP360" s="313"/>
      <c r="CQ360" s="313"/>
      <c r="CR360" s="313"/>
      <c r="CS360" s="313"/>
      <c r="CT360" s="313"/>
      <c r="CU360" s="313"/>
      <c r="CV360" s="313"/>
      <c r="CW360" s="313"/>
      <c r="CX360" s="313"/>
      <c r="CY360" s="313"/>
      <c r="CZ360" s="313"/>
      <c r="DA360" s="313"/>
      <c r="DB360" s="313"/>
    </row>
    <row r="361" spans="1:106" s="218" customFormat="1" ht="31.5" customHeight="1" x14ac:dyDescent="0.35">
      <c r="A361" s="216"/>
      <c r="B361" s="217"/>
      <c r="C361" s="239"/>
      <c r="D361" s="217"/>
      <c r="E361" s="217"/>
      <c r="F361" s="217"/>
      <c r="G361" s="232"/>
      <c r="H361" s="314"/>
      <c r="I361" s="314"/>
      <c r="J361" s="314"/>
      <c r="K361" s="314"/>
      <c r="L361" s="233"/>
      <c r="M361" s="234"/>
      <c r="N361" s="235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20"/>
      <c r="Z361" s="220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20"/>
      <c r="AL361" s="220"/>
      <c r="AM361" s="219"/>
      <c r="AN361" s="219"/>
      <c r="AO361" s="430"/>
      <c r="AP361" s="244"/>
      <c r="AQ361" s="245"/>
      <c r="AR361" s="243"/>
      <c r="AS361" s="243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7"/>
      <c r="BD361" s="242"/>
      <c r="BE361" s="248"/>
      <c r="BF361" s="249"/>
      <c r="BG361" s="221"/>
      <c r="BH361" s="221"/>
      <c r="BI361" s="221"/>
      <c r="BJ361" s="221"/>
      <c r="BK361" s="221"/>
      <c r="BL361" s="28"/>
      <c r="BM361" s="313"/>
      <c r="BN361" s="313"/>
      <c r="BO361" s="313"/>
      <c r="BP361" s="313"/>
      <c r="BQ361" s="313"/>
      <c r="BR361" s="313"/>
      <c r="BS361" s="313"/>
      <c r="BT361" s="313"/>
      <c r="BU361" s="313" t="str">
        <f t="shared" si="8"/>
        <v/>
      </c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  <c r="CS361" s="313"/>
      <c r="CT361" s="313"/>
      <c r="CU361" s="313"/>
      <c r="CV361" s="313"/>
      <c r="CW361" s="313"/>
      <c r="CX361" s="313"/>
      <c r="CY361" s="313"/>
      <c r="CZ361" s="313"/>
      <c r="DA361" s="313"/>
      <c r="DB361" s="313"/>
    </row>
    <row r="362" spans="1:106" s="218" customFormat="1" ht="31.5" customHeight="1" x14ac:dyDescent="0.35">
      <c r="A362" s="216"/>
      <c r="B362" s="217"/>
      <c r="C362" s="239"/>
      <c r="D362" s="217"/>
      <c r="E362" s="217"/>
      <c r="F362" s="217"/>
      <c r="G362" s="232"/>
      <c r="H362" s="314"/>
      <c r="I362" s="314"/>
      <c r="J362" s="314"/>
      <c r="K362" s="314"/>
      <c r="L362" s="233"/>
      <c r="M362" s="234"/>
      <c r="N362" s="235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20"/>
      <c r="Z362" s="220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20"/>
      <c r="AL362" s="220"/>
      <c r="AM362" s="219"/>
      <c r="AN362" s="219"/>
      <c r="AO362" s="430"/>
      <c r="AP362" s="244"/>
      <c r="AQ362" s="245"/>
      <c r="AR362" s="243"/>
      <c r="AS362" s="243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7"/>
      <c r="BD362" s="242"/>
      <c r="BE362" s="248"/>
      <c r="BF362" s="249"/>
      <c r="BG362" s="221"/>
      <c r="BH362" s="221"/>
      <c r="BI362" s="221"/>
      <c r="BJ362" s="221"/>
      <c r="BK362" s="221"/>
      <c r="BL362" s="28"/>
      <c r="BM362" s="313"/>
      <c r="BN362" s="313"/>
      <c r="BO362" s="313"/>
      <c r="BP362" s="313"/>
      <c r="BQ362" s="313"/>
      <c r="BR362" s="313"/>
      <c r="BS362" s="313"/>
      <c r="BT362" s="313"/>
      <c r="BU362" s="313" t="str">
        <f t="shared" si="8"/>
        <v/>
      </c>
      <c r="BV362" s="313"/>
      <c r="BW362" s="313"/>
      <c r="BX362" s="313"/>
      <c r="BY362" s="313"/>
      <c r="BZ362" s="313"/>
      <c r="CA362" s="313"/>
      <c r="CB362" s="313"/>
      <c r="CC362" s="313"/>
      <c r="CD362" s="313"/>
      <c r="CE362" s="313"/>
      <c r="CF362" s="313"/>
      <c r="CG362" s="313"/>
      <c r="CH362" s="313"/>
      <c r="CI362" s="313"/>
      <c r="CJ362" s="313"/>
      <c r="CK362" s="313"/>
      <c r="CL362" s="313"/>
      <c r="CM362" s="313"/>
      <c r="CN362" s="313"/>
      <c r="CO362" s="313"/>
      <c r="CP362" s="313"/>
      <c r="CQ362" s="313"/>
      <c r="CR362" s="313"/>
      <c r="CS362" s="313"/>
      <c r="CT362" s="313"/>
      <c r="CU362" s="313"/>
      <c r="CV362" s="313"/>
      <c r="CW362" s="313"/>
      <c r="CX362" s="313"/>
      <c r="CY362" s="313"/>
      <c r="CZ362" s="313"/>
      <c r="DA362" s="313"/>
      <c r="DB362" s="313"/>
    </row>
    <row r="363" spans="1:106" s="218" customFormat="1" ht="31.5" customHeight="1" x14ac:dyDescent="0.35">
      <c r="A363" s="216"/>
      <c r="B363" s="217"/>
      <c r="C363" s="239"/>
      <c r="D363" s="217"/>
      <c r="E363" s="217"/>
      <c r="F363" s="217"/>
      <c r="G363" s="232"/>
      <c r="H363" s="314"/>
      <c r="I363" s="314"/>
      <c r="J363" s="314"/>
      <c r="K363" s="314"/>
      <c r="L363" s="233"/>
      <c r="M363" s="234"/>
      <c r="N363" s="235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20"/>
      <c r="Z363" s="220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20"/>
      <c r="AL363" s="220"/>
      <c r="AM363" s="219"/>
      <c r="AN363" s="219"/>
      <c r="AO363" s="430"/>
      <c r="AP363" s="244"/>
      <c r="AQ363" s="245"/>
      <c r="AR363" s="243"/>
      <c r="AS363" s="243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7"/>
      <c r="BD363" s="242"/>
      <c r="BE363" s="248"/>
      <c r="BF363" s="249"/>
      <c r="BG363" s="221"/>
      <c r="BH363" s="221"/>
      <c r="BI363" s="221"/>
      <c r="BJ363" s="221"/>
      <c r="BK363" s="221"/>
      <c r="BL363" s="28"/>
      <c r="BM363" s="313"/>
      <c r="BN363" s="313"/>
      <c r="BO363" s="313"/>
      <c r="BP363" s="313"/>
      <c r="BQ363" s="313"/>
      <c r="BR363" s="313"/>
      <c r="BS363" s="313"/>
      <c r="BT363" s="313"/>
      <c r="BU363" s="313" t="str">
        <f t="shared" si="8"/>
        <v/>
      </c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  <c r="CS363" s="313"/>
      <c r="CT363" s="313"/>
      <c r="CU363" s="313"/>
      <c r="CV363" s="313"/>
      <c r="CW363" s="313"/>
      <c r="CX363" s="313"/>
      <c r="CY363" s="313"/>
      <c r="CZ363" s="313"/>
      <c r="DA363" s="313"/>
      <c r="DB363" s="313"/>
    </row>
    <row r="364" spans="1:106" s="218" customFormat="1" ht="31.5" customHeight="1" x14ac:dyDescent="0.35">
      <c r="A364" s="216"/>
      <c r="B364" s="217"/>
      <c r="C364" s="239"/>
      <c r="D364" s="217"/>
      <c r="E364" s="217"/>
      <c r="F364" s="217"/>
      <c r="G364" s="232"/>
      <c r="H364" s="314"/>
      <c r="I364" s="314"/>
      <c r="J364" s="314"/>
      <c r="K364" s="314"/>
      <c r="L364" s="233"/>
      <c r="M364" s="234"/>
      <c r="N364" s="235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20"/>
      <c r="Z364" s="220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20"/>
      <c r="AL364" s="220"/>
      <c r="AM364" s="219"/>
      <c r="AN364" s="219"/>
      <c r="AO364" s="430"/>
      <c r="AP364" s="244"/>
      <c r="AQ364" s="245"/>
      <c r="AR364" s="243"/>
      <c r="AS364" s="243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7"/>
      <c r="BD364" s="242"/>
      <c r="BE364" s="248"/>
      <c r="BF364" s="249"/>
      <c r="BG364" s="221"/>
      <c r="BH364" s="221"/>
      <c r="BI364" s="221"/>
      <c r="BJ364" s="221"/>
      <c r="BK364" s="221"/>
      <c r="BL364" s="28"/>
      <c r="BM364" s="313"/>
      <c r="BN364" s="313"/>
      <c r="BO364" s="313"/>
      <c r="BP364" s="313"/>
      <c r="BQ364" s="313"/>
      <c r="BR364" s="313"/>
      <c r="BS364" s="313"/>
      <c r="BT364" s="313"/>
      <c r="BU364" s="313" t="str">
        <f t="shared" si="8"/>
        <v/>
      </c>
      <c r="BV364" s="313"/>
      <c r="BW364" s="313"/>
      <c r="BX364" s="313"/>
      <c r="BY364" s="313"/>
      <c r="BZ364" s="313"/>
      <c r="CA364" s="313"/>
      <c r="CB364" s="313"/>
      <c r="CC364" s="313"/>
      <c r="CD364" s="313"/>
      <c r="CE364" s="313"/>
      <c r="CF364" s="313"/>
      <c r="CG364" s="313"/>
      <c r="CH364" s="313"/>
      <c r="CI364" s="313"/>
      <c r="CJ364" s="313"/>
      <c r="CK364" s="313"/>
      <c r="CL364" s="313"/>
      <c r="CM364" s="313"/>
      <c r="CN364" s="313"/>
      <c r="CO364" s="313"/>
      <c r="CP364" s="313"/>
      <c r="CQ364" s="313"/>
      <c r="CR364" s="313"/>
      <c r="CS364" s="313"/>
      <c r="CT364" s="313"/>
      <c r="CU364" s="313"/>
      <c r="CV364" s="313"/>
      <c r="CW364" s="313"/>
      <c r="CX364" s="313"/>
      <c r="CY364" s="313"/>
      <c r="CZ364" s="313"/>
      <c r="DA364" s="313"/>
      <c r="DB364" s="313"/>
    </row>
    <row r="365" spans="1:106" s="218" customFormat="1" ht="31.5" customHeight="1" x14ac:dyDescent="0.35">
      <c r="A365" s="216"/>
      <c r="B365" s="217"/>
      <c r="C365" s="239"/>
      <c r="D365" s="217"/>
      <c r="E365" s="217"/>
      <c r="F365" s="217"/>
      <c r="G365" s="232"/>
      <c r="H365" s="314"/>
      <c r="I365" s="314"/>
      <c r="J365" s="314"/>
      <c r="K365" s="314"/>
      <c r="L365" s="233"/>
      <c r="M365" s="234"/>
      <c r="N365" s="235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20"/>
      <c r="Z365" s="220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20"/>
      <c r="AL365" s="220"/>
      <c r="AM365" s="219"/>
      <c r="AN365" s="219"/>
      <c r="AO365" s="430"/>
      <c r="AP365" s="244"/>
      <c r="AQ365" s="245"/>
      <c r="AR365" s="243"/>
      <c r="AS365" s="243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7"/>
      <c r="BD365" s="242"/>
      <c r="BE365" s="248"/>
      <c r="BF365" s="249"/>
      <c r="BG365" s="221"/>
      <c r="BH365" s="221"/>
      <c r="BI365" s="221"/>
      <c r="BJ365" s="221"/>
      <c r="BK365" s="221"/>
      <c r="BL365" s="28"/>
      <c r="BM365" s="313"/>
      <c r="BN365" s="313"/>
      <c r="BO365" s="313"/>
      <c r="BP365" s="313"/>
      <c r="BQ365" s="313"/>
      <c r="BR365" s="313"/>
      <c r="BS365" s="313"/>
      <c r="BT365" s="313"/>
      <c r="BU365" s="313" t="str">
        <f t="shared" si="8"/>
        <v/>
      </c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  <c r="CS365" s="313"/>
      <c r="CT365" s="313"/>
      <c r="CU365" s="313"/>
      <c r="CV365" s="313"/>
      <c r="CW365" s="313"/>
      <c r="CX365" s="313"/>
      <c r="CY365" s="313"/>
      <c r="CZ365" s="313"/>
      <c r="DA365" s="313"/>
      <c r="DB365" s="313"/>
    </row>
    <row r="366" spans="1:106" s="218" customFormat="1" ht="31.5" customHeight="1" x14ac:dyDescent="0.35">
      <c r="A366" s="216"/>
      <c r="B366" s="217"/>
      <c r="C366" s="239"/>
      <c r="D366" s="217"/>
      <c r="E366" s="217"/>
      <c r="F366" s="217"/>
      <c r="G366" s="232"/>
      <c r="H366" s="314"/>
      <c r="I366" s="314"/>
      <c r="J366" s="314"/>
      <c r="K366" s="314"/>
      <c r="L366" s="233"/>
      <c r="M366" s="234"/>
      <c r="N366" s="235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20"/>
      <c r="Z366" s="220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20"/>
      <c r="AL366" s="220"/>
      <c r="AM366" s="219"/>
      <c r="AN366" s="219"/>
      <c r="AO366" s="430"/>
      <c r="AP366" s="244"/>
      <c r="AQ366" s="245"/>
      <c r="AR366" s="243"/>
      <c r="AS366" s="243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7"/>
      <c r="BD366" s="242"/>
      <c r="BE366" s="248"/>
      <c r="BF366" s="249"/>
      <c r="BG366" s="221"/>
      <c r="BH366" s="221"/>
      <c r="BI366" s="221"/>
      <c r="BJ366" s="221"/>
      <c r="BK366" s="221"/>
      <c r="BL366" s="28"/>
      <c r="BM366" s="313"/>
      <c r="BN366" s="313"/>
      <c r="BO366" s="313"/>
      <c r="BP366" s="313"/>
      <c r="BQ366" s="313"/>
      <c r="BR366" s="313"/>
      <c r="BS366" s="313"/>
      <c r="BT366" s="313"/>
      <c r="BU366" s="313" t="str">
        <f t="shared" si="8"/>
        <v/>
      </c>
      <c r="BV366" s="313"/>
      <c r="BW366" s="313"/>
      <c r="BX366" s="313"/>
      <c r="BY366" s="313"/>
      <c r="BZ366" s="313"/>
      <c r="CA366" s="313"/>
      <c r="CB366" s="313"/>
      <c r="CC366" s="313"/>
      <c r="CD366" s="313"/>
      <c r="CE366" s="313"/>
      <c r="CF366" s="313"/>
      <c r="CG366" s="313"/>
      <c r="CH366" s="313"/>
      <c r="CI366" s="313"/>
      <c r="CJ366" s="313"/>
      <c r="CK366" s="313"/>
      <c r="CL366" s="313"/>
      <c r="CM366" s="313"/>
      <c r="CN366" s="313"/>
      <c r="CO366" s="313"/>
      <c r="CP366" s="313"/>
      <c r="CQ366" s="313"/>
      <c r="CR366" s="313"/>
      <c r="CS366" s="313"/>
      <c r="CT366" s="313"/>
      <c r="CU366" s="313"/>
      <c r="CV366" s="313"/>
      <c r="CW366" s="313"/>
      <c r="CX366" s="313"/>
      <c r="CY366" s="313"/>
      <c r="CZ366" s="313"/>
      <c r="DA366" s="313"/>
      <c r="DB366" s="313"/>
    </row>
    <row r="367" spans="1:106" s="218" customFormat="1" ht="31.5" customHeight="1" x14ac:dyDescent="0.35">
      <c r="A367" s="216"/>
      <c r="B367" s="217"/>
      <c r="C367" s="239"/>
      <c r="D367" s="217"/>
      <c r="E367" s="217"/>
      <c r="F367" s="217"/>
      <c r="G367" s="232"/>
      <c r="H367" s="314"/>
      <c r="I367" s="314"/>
      <c r="J367" s="314"/>
      <c r="K367" s="314"/>
      <c r="L367" s="233"/>
      <c r="M367" s="234"/>
      <c r="N367" s="235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20"/>
      <c r="Z367" s="220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20"/>
      <c r="AL367" s="220"/>
      <c r="AM367" s="219"/>
      <c r="AN367" s="219"/>
      <c r="AO367" s="430"/>
      <c r="AP367" s="244"/>
      <c r="AQ367" s="245"/>
      <c r="AR367" s="243"/>
      <c r="AS367" s="243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7"/>
      <c r="BD367" s="242"/>
      <c r="BE367" s="248"/>
      <c r="BF367" s="249"/>
      <c r="BG367" s="221"/>
      <c r="BH367" s="221"/>
      <c r="BI367" s="221"/>
      <c r="BJ367" s="221"/>
      <c r="BK367" s="221"/>
      <c r="BL367" s="28"/>
      <c r="BM367" s="313"/>
      <c r="BN367" s="313"/>
      <c r="BO367" s="313"/>
      <c r="BP367" s="313"/>
      <c r="BQ367" s="313"/>
      <c r="BR367" s="313"/>
      <c r="BS367" s="313"/>
      <c r="BT367" s="313"/>
      <c r="BU367" s="313" t="str">
        <f t="shared" si="8"/>
        <v/>
      </c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  <c r="CS367" s="313"/>
      <c r="CT367" s="313"/>
      <c r="CU367" s="313"/>
      <c r="CV367" s="313"/>
      <c r="CW367" s="313"/>
      <c r="CX367" s="313"/>
      <c r="CY367" s="313"/>
      <c r="CZ367" s="313"/>
      <c r="DA367" s="313"/>
      <c r="DB367" s="313"/>
    </row>
    <row r="368" spans="1:106" s="218" customFormat="1" ht="31.5" customHeight="1" x14ac:dyDescent="0.35">
      <c r="A368" s="216"/>
      <c r="B368" s="217"/>
      <c r="C368" s="239"/>
      <c r="D368" s="217"/>
      <c r="E368" s="217"/>
      <c r="F368" s="217"/>
      <c r="G368" s="232"/>
      <c r="H368" s="314"/>
      <c r="I368" s="314"/>
      <c r="J368" s="314"/>
      <c r="K368" s="314"/>
      <c r="L368" s="233"/>
      <c r="M368" s="234"/>
      <c r="N368" s="235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20"/>
      <c r="Z368" s="220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20"/>
      <c r="AL368" s="220"/>
      <c r="AM368" s="219"/>
      <c r="AN368" s="219"/>
      <c r="AO368" s="430"/>
      <c r="AP368" s="244"/>
      <c r="AQ368" s="245"/>
      <c r="AR368" s="243"/>
      <c r="AS368" s="243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7"/>
      <c r="BD368" s="242"/>
      <c r="BE368" s="248"/>
      <c r="BF368" s="249"/>
      <c r="BG368" s="221"/>
      <c r="BH368" s="221"/>
      <c r="BI368" s="221"/>
      <c r="BJ368" s="221"/>
      <c r="BK368" s="221"/>
      <c r="BL368" s="28"/>
      <c r="BM368" s="313"/>
      <c r="BN368" s="313"/>
      <c r="BO368" s="313"/>
      <c r="BP368" s="313"/>
      <c r="BQ368" s="313"/>
      <c r="BR368" s="313"/>
      <c r="BS368" s="313"/>
      <c r="BT368" s="313"/>
      <c r="BU368" s="313" t="str">
        <f t="shared" si="8"/>
        <v/>
      </c>
      <c r="BV368" s="313"/>
      <c r="BW368" s="313"/>
      <c r="BX368" s="313"/>
      <c r="BY368" s="313"/>
      <c r="BZ368" s="313"/>
      <c r="CA368" s="313"/>
      <c r="CB368" s="313"/>
      <c r="CC368" s="313"/>
      <c r="CD368" s="313"/>
      <c r="CE368" s="313"/>
      <c r="CF368" s="313"/>
      <c r="CG368" s="313"/>
      <c r="CH368" s="313"/>
      <c r="CI368" s="313"/>
      <c r="CJ368" s="313"/>
      <c r="CK368" s="313"/>
      <c r="CL368" s="313"/>
      <c r="CM368" s="313"/>
      <c r="CN368" s="313"/>
      <c r="CO368" s="313"/>
      <c r="CP368" s="313"/>
      <c r="CQ368" s="313"/>
      <c r="CR368" s="313"/>
      <c r="CS368" s="313"/>
      <c r="CT368" s="313"/>
      <c r="CU368" s="313"/>
      <c r="CV368" s="313"/>
      <c r="CW368" s="313"/>
      <c r="CX368" s="313"/>
      <c r="CY368" s="313"/>
      <c r="CZ368" s="313"/>
      <c r="DA368" s="313"/>
      <c r="DB368" s="313"/>
    </row>
    <row r="369" spans="1:106" s="218" customFormat="1" ht="31.5" customHeight="1" x14ac:dyDescent="0.35">
      <c r="A369" s="216"/>
      <c r="B369" s="217"/>
      <c r="C369" s="239"/>
      <c r="D369" s="217"/>
      <c r="E369" s="217"/>
      <c r="F369" s="217"/>
      <c r="G369" s="232"/>
      <c r="H369" s="314"/>
      <c r="I369" s="314"/>
      <c r="J369" s="314"/>
      <c r="K369" s="314"/>
      <c r="L369" s="233"/>
      <c r="M369" s="234"/>
      <c r="N369" s="235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20"/>
      <c r="Z369" s="220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20"/>
      <c r="AL369" s="220"/>
      <c r="AM369" s="219"/>
      <c r="AN369" s="219"/>
      <c r="AO369" s="430"/>
      <c r="AP369" s="244"/>
      <c r="AQ369" s="245"/>
      <c r="AR369" s="243"/>
      <c r="AS369" s="243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7"/>
      <c r="BD369" s="242"/>
      <c r="BE369" s="248"/>
      <c r="BF369" s="249"/>
      <c r="BG369" s="221"/>
      <c r="BH369" s="221"/>
      <c r="BI369" s="221"/>
      <c r="BJ369" s="221"/>
      <c r="BK369" s="221"/>
      <c r="BL369" s="28"/>
      <c r="BM369" s="313"/>
      <c r="BN369" s="313"/>
      <c r="BO369" s="313"/>
      <c r="BP369" s="313"/>
      <c r="BQ369" s="313"/>
      <c r="BR369" s="313"/>
      <c r="BS369" s="313"/>
      <c r="BT369" s="313"/>
      <c r="BU369" s="313" t="str">
        <f t="shared" si="8"/>
        <v/>
      </c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  <c r="CS369" s="313"/>
      <c r="CT369" s="313"/>
      <c r="CU369" s="313"/>
      <c r="CV369" s="313"/>
      <c r="CW369" s="313"/>
      <c r="CX369" s="313"/>
      <c r="CY369" s="313"/>
      <c r="CZ369" s="313"/>
      <c r="DA369" s="313"/>
      <c r="DB369" s="313"/>
    </row>
    <row r="370" spans="1:106" s="218" customFormat="1" ht="31.5" customHeight="1" x14ac:dyDescent="0.35">
      <c r="A370" s="216"/>
      <c r="B370" s="217"/>
      <c r="C370" s="239"/>
      <c r="D370" s="217"/>
      <c r="E370" s="217"/>
      <c r="F370" s="217"/>
      <c r="G370" s="232"/>
      <c r="H370" s="314"/>
      <c r="I370" s="314"/>
      <c r="J370" s="314"/>
      <c r="K370" s="314"/>
      <c r="L370" s="233"/>
      <c r="M370" s="234"/>
      <c r="N370" s="235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20"/>
      <c r="Z370" s="220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20"/>
      <c r="AL370" s="220"/>
      <c r="AM370" s="219"/>
      <c r="AN370" s="219"/>
      <c r="AO370" s="430"/>
      <c r="AP370" s="244"/>
      <c r="AQ370" s="245"/>
      <c r="AR370" s="243"/>
      <c r="AS370" s="243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7"/>
      <c r="BD370" s="242"/>
      <c r="BE370" s="248"/>
      <c r="BF370" s="249"/>
      <c r="BG370" s="221"/>
      <c r="BH370" s="221"/>
      <c r="BI370" s="221"/>
      <c r="BJ370" s="221"/>
      <c r="BK370" s="221"/>
      <c r="BL370" s="28"/>
      <c r="BM370" s="313"/>
      <c r="BN370" s="313"/>
      <c r="BO370" s="313"/>
      <c r="BP370" s="313"/>
      <c r="BQ370" s="313"/>
      <c r="BR370" s="313"/>
      <c r="BS370" s="313"/>
      <c r="BT370" s="313"/>
      <c r="BU370" s="313" t="str">
        <f t="shared" si="8"/>
        <v/>
      </c>
      <c r="BV370" s="313"/>
      <c r="BW370" s="313"/>
      <c r="BX370" s="313"/>
      <c r="BY370" s="313"/>
      <c r="BZ370" s="313"/>
      <c r="CA370" s="313"/>
      <c r="CB370" s="313"/>
      <c r="CC370" s="313"/>
      <c r="CD370" s="313"/>
      <c r="CE370" s="313"/>
      <c r="CF370" s="313"/>
      <c r="CG370" s="313"/>
      <c r="CH370" s="313"/>
      <c r="CI370" s="313"/>
      <c r="CJ370" s="313"/>
      <c r="CK370" s="313"/>
      <c r="CL370" s="313"/>
      <c r="CM370" s="313"/>
      <c r="CN370" s="313"/>
      <c r="CO370" s="313"/>
      <c r="CP370" s="313"/>
      <c r="CQ370" s="313"/>
      <c r="CR370" s="313"/>
      <c r="CS370" s="313"/>
      <c r="CT370" s="313"/>
      <c r="CU370" s="313"/>
      <c r="CV370" s="313"/>
      <c r="CW370" s="313"/>
      <c r="CX370" s="313"/>
      <c r="CY370" s="313"/>
      <c r="CZ370" s="313"/>
      <c r="DA370" s="313"/>
      <c r="DB370" s="313"/>
    </row>
    <row r="371" spans="1:106" s="218" customFormat="1" ht="31.5" customHeight="1" x14ac:dyDescent="0.35">
      <c r="A371" s="216"/>
      <c r="B371" s="217"/>
      <c r="C371" s="239"/>
      <c r="D371" s="217"/>
      <c r="E371" s="217"/>
      <c r="F371" s="217"/>
      <c r="G371" s="232"/>
      <c r="H371" s="314"/>
      <c r="I371" s="314"/>
      <c r="J371" s="314"/>
      <c r="K371" s="314"/>
      <c r="L371" s="233"/>
      <c r="M371" s="234"/>
      <c r="N371" s="235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20"/>
      <c r="Z371" s="220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20"/>
      <c r="AL371" s="220"/>
      <c r="AM371" s="219"/>
      <c r="AN371" s="219"/>
      <c r="AO371" s="430"/>
      <c r="AP371" s="244"/>
      <c r="AQ371" s="245"/>
      <c r="AR371" s="243"/>
      <c r="AS371" s="243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7"/>
      <c r="BD371" s="242"/>
      <c r="BE371" s="248"/>
      <c r="BF371" s="249"/>
      <c r="BG371" s="221"/>
      <c r="BH371" s="221"/>
      <c r="BI371" s="221"/>
      <c r="BJ371" s="221"/>
      <c r="BK371" s="221"/>
      <c r="BL371" s="28"/>
      <c r="BM371" s="313"/>
      <c r="BN371" s="313"/>
      <c r="BO371" s="313"/>
      <c r="BP371" s="313"/>
      <c r="BQ371" s="313"/>
      <c r="BR371" s="313"/>
      <c r="BS371" s="313"/>
      <c r="BT371" s="313"/>
      <c r="BU371" s="313" t="str">
        <f t="shared" si="8"/>
        <v/>
      </c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  <c r="CS371" s="313"/>
      <c r="CT371" s="313"/>
      <c r="CU371" s="313"/>
      <c r="CV371" s="313"/>
      <c r="CW371" s="313"/>
      <c r="CX371" s="313"/>
      <c r="CY371" s="313"/>
      <c r="CZ371" s="313"/>
      <c r="DA371" s="313"/>
      <c r="DB371" s="313"/>
    </row>
    <row r="372" spans="1:106" s="218" customFormat="1" ht="31.5" customHeight="1" x14ac:dyDescent="0.35">
      <c r="A372" s="216"/>
      <c r="B372" s="217"/>
      <c r="C372" s="239"/>
      <c r="D372" s="217"/>
      <c r="E372" s="217"/>
      <c r="F372" s="217"/>
      <c r="G372" s="232"/>
      <c r="H372" s="314"/>
      <c r="I372" s="314"/>
      <c r="J372" s="314"/>
      <c r="K372" s="314"/>
      <c r="L372" s="233"/>
      <c r="M372" s="234"/>
      <c r="N372" s="235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20"/>
      <c r="Z372" s="220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20"/>
      <c r="AL372" s="220"/>
      <c r="AM372" s="219"/>
      <c r="AN372" s="219"/>
      <c r="AO372" s="430"/>
      <c r="AP372" s="244"/>
      <c r="AQ372" s="245"/>
      <c r="AR372" s="243"/>
      <c r="AS372" s="243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7"/>
      <c r="BD372" s="242"/>
      <c r="BE372" s="248"/>
      <c r="BF372" s="249"/>
      <c r="BG372" s="221"/>
      <c r="BH372" s="221"/>
      <c r="BI372" s="221"/>
      <c r="BJ372" s="221"/>
      <c r="BK372" s="221"/>
      <c r="BL372" s="28"/>
      <c r="BM372" s="313"/>
      <c r="BN372" s="313"/>
      <c r="BO372" s="313"/>
      <c r="BP372" s="313"/>
      <c r="BQ372" s="313"/>
      <c r="BR372" s="313"/>
      <c r="BS372" s="313"/>
      <c r="BT372" s="313"/>
      <c r="BU372" s="313" t="str">
        <f t="shared" si="8"/>
        <v/>
      </c>
      <c r="BV372" s="313"/>
      <c r="BW372" s="313"/>
      <c r="BX372" s="313"/>
      <c r="BY372" s="313"/>
      <c r="BZ372" s="313"/>
      <c r="CA372" s="313"/>
      <c r="CB372" s="313"/>
      <c r="CC372" s="313"/>
      <c r="CD372" s="313"/>
      <c r="CE372" s="313"/>
      <c r="CF372" s="313"/>
      <c r="CG372" s="313"/>
      <c r="CH372" s="313"/>
      <c r="CI372" s="313"/>
      <c r="CJ372" s="313"/>
      <c r="CK372" s="313"/>
      <c r="CL372" s="313"/>
      <c r="CM372" s="313"/>
      <c r="CN372" s="313"/>
      <c r="CO372" s="313"/>
      <c r="CP372" s="313"/>
      <c r="CQ372" s="313"/>
      <c r="CR372" s="313"/>
      <c r="CS372" s="313"/>
      <c r="CT372" s="313"/>
      <c r="CU372" s="313"/>
      <c r="CV372" s="313"/>
      <c r="CW372" s="313"/>
      <c r="CX372" s="313"/>
      <c r="CY372" s="313"/>
      <c r="CZ372" s="313"/>
      <c r="DA372" s="313"/>
      <c r="DB372" s="313"/>
    </row>
    <row r="373" spans="1:106" s="218" customFormat="1" ht="31.5" customHeight="1" x14ac:dyDescent="0.35">
      <c r="A373" s="216"/>
      <c r="B373" s="217"/>
      <c r="C373" s="239"/>
      <c r="D373" s="217"/>
      <c r="E373" s="217"/>
      <c r="F373" s="217"/>
      <c r="G373" s="232"/>
      <c r="H373" s="314"/>
      <c r="I373" s="314"/>
      <c r="J373" s="314"/>
      <c r="K373" s="314"/>
      <c r="L373" s="233"/>
      <c r="M373" s="234"/>
      <c r="N373" s="235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20"/>
      <c r="Z373" s="220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20"/>
      <c r="AL373" s="220"/>
      <c r="AM373" s="219"/>
      <c r="AN373" s="219"/>
      <c r="AO373" s="430"/>
      <c r="AP373" s="244"/>
      <c r="AQ373" s="245"/>
      <c r="AR373" s="243"/>
      <c r="AS373" s="243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7"/>
      <c r="BD373" s="242"/>
      <c r="BE373" s="248"/>
      <c r="BF373" s="249"/>
      <c r="BG373" s="221"/>
      <c r="BH373" s="221"/>
      <c r="BI373" s="221"/>
      <c r="BJ373" s="221"/>
      <c r="BK373" s="221"/>
      <c r="BL373" s="28"/>
      <c r="BM373" s="313"/>
      <c r="BN373" s="313"/>
      <c r="BO373" s="313"/>
      <c r="BP373" s="313"/>
      <c r="BQ373" s="313"/>
      <c r="BR373" s="313"/>
      <c r="BS373" s="313"/>
      <c r="BT373" s="313"/>
      <c r="BU373" s="313" t="str">
        <f t="shared" si="8"/>
        <v/>
      </c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  <c r="CS373" s="313"/>
      <c r="CT373" s="313"/>
      <c r="CU373" s="313"/>
      <c r="CV373" s="313"/>
      <c r="CW373" s="313"/>
      <c r="CX373" s="313"/>
      <c r="CY373" s="313"/>
      <c r="CZ373" s="313"/>
      <c r="DA373" s="313"/>
      <c r="DB373" s="313"/>
    </row>
    <row r="374" spans="1:106" s="218" customFormat="1" ht="31.5" customHeight="1" x14ac:dyDescent="0.35">
      <c r="A374" s="216"/>
      <c r="B374" s="217"/>
      <c r="C374" s="239"/>
      <c r="D374" s="217"/>
      <c r="E374" s="217"/>
      <c r="F374" s="217"/>
      <c r="G374" s="232"/>
      <c r="H374" s="314"/>
      <c r="I374" s="314"/>
      <c r="J374" s="314"/>
      <c r="K374" s="314"/>
      <c r="L374" s="233"/>
      <c r="M374" s="234"/>
      <c r="N374" s="235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20"/>
      <c r="Z374" s="220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20"/>
      <c r="AL374" s="220"/>
      <c r="AM374" s="219"/>
      <c r="AN374" s="219"/>
      <c r="AO374" s="430"/>
      <c r="AP374" s="244"/>
      <c r="AQ374" s="245"/>
      <c r="AR374" s="243"/>
      <c r="AS374" s="243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7"/>
      <c r="BD374" s="242"/>
      <c r="BE374" s="248"/>
      <c r="BF374" s="249"/>
      <c r="BG374" s="221"/>
      <c r="BH374" s="221"/>
      <c r="BI374" s="221"/>
      <c r="BJ374" s="221"/>
      <c r="BK374" s="221"/>
      <c r="BL374" s="28"/>
      <c r="BM374" s="313"/>
      <c r="BN374" s="313"/>
      <c r="BO374" s="313"/>
      <c r="BP374" s="313"/>
      <c r="BQ374" s="313"/>
      <c r="BR374" s="313"/>
      <c r="BS374" s="313"/>
      <c r="BT374" s="313"/>
      <c r="BU374" s="313" t="str">
        <f t="shared" si="8"/>
        <v/>
      </c>
      <c r="BV374" s="313"/>
      <c r="BW374" s="313"/>
      <c r="BX374" s="313"/>
      <c r="BY374" s="313"/>
      <c r="BZ374" s="313"/>
      <c r="CA374" s="313"/>
      <c r="CB374" s="313"/>
      <c r="CC374" s="313"/>
      <c r="CD374" s="313"/>
      <c r="CE374" s="313"/>
      <c r="CF374" s="313"/>
      <c r="CG374" s="313"/>
      <c r="CH374" s="313"/>
      <c r="CI374" s="313"/>
      <c r="CJ374" s="313"/>
      <c r="CK374" s="313"/>
      <c r="CL374" s="313"/>
      <c r="CM374" s="313"/>
      <c r="CN374" s="313"/>
      <c r="CO374" s="313"/>
      <c r="CP374" s="313"/>
      <c r="CQ374" s="313"/>
      <c r="CR374" s="313"/>
      <c r="CS374" s="313"/>
      <c r="CT374" s="313"/>
      <c r="CU374" s="313"/>
      <c r="CV374" s="313"/>
      <c r="CW374" s="313"/>
      <c r="CX374" s="313"/>
      <c r="CY374" s="313"/>
      <c r="CZ374" s="313"/>
      <c r="DA374" s="313"/>
      <c r="DB374" s="313"/>
    </row>
    <row r="375" spans="1:106" s="218" customFormat="1" ht="31.5" customHeight="1" x14ac:dyDescent="0.35">
      <c r="A375" s="216"/>
      <c r="B375" s="217"/>
      <c r="C375" s="239"/>
      <c r="D375" s="217"/>
      <c r="E375" s="217"/>
      <c r="F375" s="217"/>
      <c r="G375" s="232"/>
      <c r="H375" s="314"/>
      <c r="I375" s="314"/>
      <c r="J375" s="314"/>
      <c r="K375" s="314"/>
      <c r="L375" s="233"/>
      <c r="M375" s="234"/>
      <c r="N375" s="235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20"/>
      <c r="Z375" s="220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20"/>
      <c r="AL375" s="220"/>
      <c r="AM375" s="219"/>
      <c r="AN375" s="219"/>
      <c r="AO375" s="430"/>
      <c r="AP375" s="244"/>
      <c r="AQ375" s="245"/>
      <c r="AR375" s="243"/>
      <c r="AS375" s="243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7"/>
      <c r="BD375" s="242"/>
      <c r="BE375" s="248"/>
      <c r="BF375" s="249"/>
      <c r="BG375" s="221"/>
      <c r="BH375" s="221"/>
      <c r="BI375" s="221"/>
      <c r="BJ375" s="221"/>
      <c r="BK375" s="221"/>
      <c r="BL375" s="28"/>
      <c r="BM375" s="313"/>
      <c r="BN375" s="313"/>
      <c r="BO375" s="313"/>
      <c r="BP375" s="313"/>
      <c r="BQ375" s="313"/>
      <c r="BR375" s="313"/>
      <c r="BS375" s="313"/>
      <c r="BT375" s="313"/>
      <c r="BU375" s="313" t="str">
        <f t="shared" si="8"/>
        <v/>
      </c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  <c r="CS375" s="313"/>
      <c r="CT375" s="313"/>
      <c r="CU375" s="313"/>
      <c r="CV375" s="313"/>
      <c r="CW375" s="313"/>
      <c r="CX375" s="313"/>
      <c r="CY375" s="313"/>
      <c r="CZ375" s="313"/>
      <c r="DA375" s="313"/>
      <c r="DB375" s="313"/>
    </row>
    <row r="376" spans="1:106" s="218" customFormat="1" ht="31.5" customHeight="1" x14ac:dyDescent="0.35">
      <c r="A376" s="216"/>
      <c r="B376" s="217"/>
      <c r="C376" s="239"/>
      <c r="D376" s="217"/>
      <c r="E376" s="217"/>
      <c r="F376" s="217"/>
      <c r="G376" s="232"/>
      <c r="H376" s="314"/>
      <c r="I376" s="314"/>
      <c r="J376" s="314"/>
      <c r="K376" s="314"/>
      <c r="L376" s="233"/>
      <c r="M376" s="234"/>
      <c r="N376" s="235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20"/>
      <c r="Z376" s="220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20"/>
      <c r="AL376" s="220"/>
      <c r="AM376" s="219"/>
      <c r="AN376" s="219"/>
      <c r="AO376" s="430"/>
      <c r="AP376" s="244"/>
      <c r="AQ376" s="245"/>
      <c r="AR376" s="243"/>
      <c r="AS376" s="243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7"/>
      <c r="BD376" s="242"/>
      <c r="BE376" s="248"/>
      <c r="BF376" s="249"/>
      <c r="BG376" s="221"/>
      <c r="BH376" s="221"/>
      <c r="BI376" s="221"/>
      <c r="BJ376" s="221"/>
      <c r="BK376" s="221"/>
      <c r="BL376" s="28"/>
      <c r="BM376" s="313"/>
      <c r="BN376" s="313"/>
      <c r="BO376" s="313"/>
      <c r="BP376" s="313"/>
      <c r="BQ376" s="313"/>
      <c r="BR376" s="313"/>
      <c r="BS376" s="313"/>
      <c r="BT376" s="313"/>
      <c r="BU376" s="313" t="str">
        <f t="shared" si="8"/>
        <v/>
      </c>
      <c r="BV376" s="313"/>
      <c r="BW376" s="313"/>
      <c r="BX376" s="313"/>
      <c r="BY376" s="313"/>
      <c r="BZ376" s="313"/>
      <c r="CA376" s="313"/>
      <c r="CB376" s="313"/>
      <c r="CC376" s="313"/>
      <c r="CD376" s="313"/>
      <c r="CE376" s="313"/>
      <c r="CF376" s="313"/>
      <c r="CG376" s="313"/>
      <c r="CH376" s="313"/>
      <c r="CI376" s="313"/>
      <c r="CJ376" s="313"/>
      <c r="CK376" s="313"/>
      <c r="CL376" s="313"/>
      <c r="CM376" s="313"/>
      <c r="CN376" s="313"/>
      <c r="CO376" s="313"/>
      <c r="CP376" s="313"/>
      <c r="CQ376" s="313"/>
      <c r="CR376" s="313"/>
      <c r="CS376" s="313"/>
      <c r="CT376" s="313"/>
      <c r="CU376" s="313"/>
      <c r="CV376" s="313"/>
      <c r="CW376" s="313"/>
      <c r="CX376" s="313"/>
      <c r="CY376" s="313"/>
      <c r="CZ376" s="313"/>
      <c r="DA376" s="313"/>
      <c r="DB376" s="313"/>
    </row>
    <row r="377" spans="1:106" s="218" customFormat="1" ht="31.5" customHeight="1" x14ac:dyDescent="0.35">
      <c r="A377" s="216"/>
      <c r="B377" s="217"/>
      <c r="C377" s="239"/>
      <c r="D377" s="217"/>
      <c r="E377" s="217"/>
      <c r="F377" s="217"/>
      <c r="G377" s="232"/>
      <c r="H377" s="314"/>
      <c r="I377" s="314"/>
      <c r="J377" s="314"/>
      <c r="K377" s="314"/>
      <c r="L377" s="233"/>
      <c r="M377" s="234"/>
      <c r="N377" s="235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20"/>
      <c r="Z377" s="220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20"/>
      <c r="AL377" s="220"/>
      <c r="AM377" s="219"/>
      <c r="AN377" s="219"/>
      <c r="AO377" s="430"/>
      <c r="AP377" s="244"/>
      <c r="AQ377" s="245"/>
      <c r="AR377" s="243"/>
      <c r="AS377" s="243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7"/>
      <c r="BD377" s="242"/>
      <c r="BE377" s="248"/>
      <c r="BF377" s="249"/>
      <c r="BG377" s="221"/>
      <c r="BH377" s="221"/>
      <c r="BI377" s="221"/>
      <c r="BJ377" s="221"/>
      <c r="BK377" s="221"/>
      <c r="BL377" s="28"/>
      <c r="BM377" s="313"/>
      <c r="BN377" s="313"/>
      <c r="BO377" s="313"/>
      <c r="BP377" s="313"/>
      <c r="BQ377" s="313"/>
      <c r="BR377" s="313"/>
      <c r="BS377" s="313"/>
      <c r="BT377" s="313"/>
      <c r="BU377" s="313" t="str">
        <f t="shared" si="8"/>
        <v/>
      </c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  <c r="CS377" s="313"/>
      <c r="CT377" s="313"/>
      <c r="CU377" s="313"/>
      <c r="CV377" s="313"/>
      <c r="CW377" s="313"/>
      <c r="CX377" s="313"/>
      <c r="CY377" s="313"/>
      <c r="CZ377" s="313"/>
      <c r="DA377" s="313"/>
      <c r="DB377" s="313"/>
    </row>
    <row r="378" spans="1:106" s="218" customFormat="1" ht="31.5" customHeight="1" x14ac:dyDescent="0.35">
      <c r="A378" s="216"/>
      <c r="B378" s="217"/>
      <c r="C378" s="239"/>
      <c r="D378" s="217"/>
      <c r="E378" s="217"/>
      <c r="F378" s="217"/>
      <c r="G378" s="232"/>
      <c r="H378" s="314"/>
      <c r="I378" s="314"/>
      <c r="J378" s="314"/>
      <c r="K378" s="314"/>
      <c r="L378" s="233"/>
      <c r="M378" s="234"/>
      <c r="N378" s="235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20"/>
      <c r="Z378" s="220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20"/>
      <c r="AL378" s="220"/>
      <c r="AM378" s="219"/>
      <c r="AN378" s="219"/>
      <c r="AO378" s="430"/>
      <c r="AP378" s="244"/>
      <c r="AQ378" s="245"/>
      <c r="AR378" s="243"/>
      <c r="AS378" s="243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7"/>
      <c r="BD378" s="242"/>
      <c r="BE378" s="248"/>
      <c r="BF378" s="249"/>
      <c r="BG378" s="221"/>
      <c r="BH378" s="221"/>
      <c r="BI378" s="221"/>
      <c r="BJ378" s="221"/>
      <c r="BK378" s="221"/>
      <c r="BL378" s="28"/>
      <c r="BM378" s="313"/>
      <c r="BN378" s="313"/>
      <c r="BO378" s="313"/>
      <c r="BP378" s="313"/>
      <c r="BQ378" s="313"/>
      <c r="BR378" s="313"/>
      <c r="BS378" s="313"/>
      <c r="BT378" s="313"/>
      <c r="BU378" s="313" t="str">
        <f t="shared" si="8"/>
        <v/>
      </c>
      <c r="BV378" s="313"/>
      <c r="BW378" s="313"/>
      <c r="BX378" s="313"/>
      <c r="BY378" s="313"/>
      <c r="BZ378" s="313"/>
      <c r="CA378" s="313"/>
      <c r="CB378" s="313"/>
      <c r="CC378" s="313"/>
      <c r="CD378" s="313"/>
      <c r="CE378" s="313"/>
      <c r="CF378" s="313"/>
      <c r="CG378" s="313"/>
      <c r="CH378" s="313"/>
      <c r="CI378" s="313"/>
      <c r="CJ378" s="313"/>
      <c r="CK378" s="313"/>
      <c r="CL378" s="313"/>
      <c r="CM378" s="313"/>
      <c r="CN378" s="313"/>
      <c r="CO378" s="313"/>
      <c r="CP378" s="313"/>
      <c r="CQ378" s="313"/>
      <c r="CR378" s="313"/>
      <c r="CS378" s="313"/>
      <c r="CT378" s="313"/>
      <c r="CU378" s="313"/>
      <c r="CV378" s="313"/>
      <c r="CW378" s="313"/>
      <c r="CX378" s="313"/>
      <c r="CY378" s="313"/>
      <c r="CZ378" s="313"/>
      <c r="DA378" s="313"/>
      <c r="DB378" s="313"/>
    </row>
    <row r="379" spans="1:106" s="218" customFormat="1" ht="31.5" customHeight="1" x14ac:dyDescent="0.35">
      <c r="A379" s="216"/>
      <c r="B379" s="217"/>
      <c r="C379" s="239"/>
      <c r="D379" s="217"/>
      <c r="E379" s="217"/>
      <c r="F379" s="217"/>
      <c r="G379" s="232"/>
      <c r="H379" s="314"/>
      <c r="I379" s="314"/>
      <c r="J379" s="314"/>
      <c r="K379" s="314"/>
      <c r="L379" s="233"/>
      <c r="M379" s="234"/>
      <c r="N379" s="235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20"/>
      <c r="Z379" s="220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20"/>
      <c r="AL379" s="220"/>
      <c r="AM379" s="219"/>
      <c r="AN379" s="219"/>
      <c r="AO379" s="430"/>
      <c r="AP379" s="244"/>
      <c r="AQ379" s="245"/>
      <c r="AR379" s="243"/>
      <c r="AS379" s="243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7"/>
      <c r="BD379" s="242"/>
      <c r="BE379" s="248"/>
      <c r="BF379" s="249"/>
      <c r="BG379" s="221"/>
      <c r="BH379" s="221"/>
      <c r="BI379" s="221"/>
      <c r="BJ379" s="221"/>
      <c r="BK379" s="221"/>
      <c r="BL379" s="28"/>
      <c r="BM379" s="313"/>
      <c r="BN379" s="313"/>
      <c r="BO379" s="313"/>
      <c r="BP379" s="313"/>
      <c r="BQ379" s="313"/>
      <c r="BR379" s="313"/>
      <c r="BS379" s="313"/>
      <c r="BT379" s="313"/>
      <c r="BU379" s="313" t="str">
        <f t="shared" si="8"/>
        <v/>
      </c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  <c r="CS379" s="313"/>
      <c r="CT379" s="313"/>
      <c r="CU379" s="313"/>
      <c r="CV379" s="313"/>
      <c r="CW379" s="313"/>
      <c r="CX379" s="313"/>
      <c r="CY379" s="313"/>
      <c r="CZ379" s="313"/>
      <c r="DA379" s="313"/>
      <c r="DB379" s="313"/>
    </row>
    <row r="380" spans="1:106" s="218" customFormat="1" ht="31.5" customHeight="1" x14ac:dyDescent="0.35">
      <c r="A380" s="216"/>
      <c r="B380" s="217"/>
      <c r="C380" s="239"/>
      <c r="D380" s="217"/>
      <c r="E380" s="217"/>
      <c r="F380" s="217"/>
      <c r="G380" s="232"/>
      <c r="H380" s="314"/>
      <c r="I380" s="314"/>
      <c r="J380" s="314"/>
      <c r="K380" s="314"/>
      <c r="L380" s="233"/>
      <c r="M380" s="234"/>
      <c r="N380" s="235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20"/>
      <c r="Z380" s="220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20"/>
      <c r="AL380" s="220"/>
      <c r="AM380" s="219"/>
      <c r="AN380" s="219"/>
      <c r="AO380" s="430"/>
      <c r="AP380" s="244"/>
      <c r="AQ380" s="245"/>
      <c r="AR380" s="243"/>
      <c r="AS380" s="243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7"/>
      <c r="BD380" s="242"/>
      <c r="BE380" s="248"/>
      <c r="BF380" s="249"/>
      <c r="BG380" s="221"/>
      <c r="BH380" s="221"/>
      <c r="BI380" s="221"/>
      <c r="BJ380" s="221"/>
      <c r="BK380" s="221"/>
      <c r="BL380" s="28"/>
      <c r="BM380" s="313"/>
      <c r="BN380" s="313"/>
      <c r="BO380" s="313"/>
      <c r="BP380" s="313"/>
      <c r="BQ380" s="313"/>
      <c r="BR380" s="313"/>
      <c r="BS380" s="313"/>
      <c r="BT380" s="313"/>
      <c r="BU380" s="313" t="str">
        <f t="shared" si="8"/>
        <v/>
      </c>
      <c r="BV380" s="313"/>
      <c r="BW380" s="313"/>
      <c r="BX380" s="313"/>
      <c r="BY380" s="313"/>
      <c r="BZ380" s="313"/>
      <c r="CA380" s="313"/>
      <c r="CB380" s="313"/>
      <c r="CC380" s="313"/>
      <c r="CD380" s="313"/>
      <c r="CE380" s="313"/>
      <c r="CF380" s="313"/>
      <c r="CG380" s="313"/>
      <c r="CH380" s="313"/>
      <c r="CI380" s="313"/>
      <c r="CJ380" s="313"/>
      <c r="CK380" s="313"/>
      <c r="CL380" s="313"/>
      <c r="CM380" s="313"/>
      <c r="CN380" s="313"/>
      <c r="CO380" s="313"/>
      <c r="CP380" s="313"/>
      <c r="CQ380" s="313"/>
      <c r="CR380" s="313"/>
      <c r="CS380" s="313"/>
      <c r="CT380" s="313"/>
      <c r="CU380" s="313"/>
      <c r="CV380" s="313"/>
      <c r="CW380" s="313"/>
      <c r="CX380" s="313"/>
      <c r="CY380" s="313"/>
      <c r="CZ380" s="313"/>
      <c r="DA380" s="313"/>
      <c r="DB380" s="313"/>
    </row>
    <row r="381" spans="1:106" s="218" customFormat="1" ht="31.5" customHeight="1" x14ac:dyDescent="0.35">
      <c r="A381" s="216"/>
      <c r="B381" s="217"/>
      <c r="C381" s="239"/>
      <c r="D381" s="217"/>
      <c r="E381" s="217"/>
      <c r="F381" s="217"/>
      <c r="G381" s="232"/>
      <c r="H381" s="314"/>
      <c r="I381" s="314"/>
      <c r="J381" s="314"/>
      <c r="K381" s="314"/>
      <c r="L381" s="233"/>
      <c r="M381" s="234"/>
      <c r="N381" s="235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20"/>
      <c r="Z381" s="220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20"/>
      <c r="AL381" s="220"/>
      <c r="AM381" s="219"/>
      <c r="AN381" s="219"/>
      <c r="AO381" s="430"/>
      <c r="AP381" s="244"/>
      <c r="AQ381" s="245"/>
      <c r="AR381" s="243"/>
      <c r="AS381" s="243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7"/>
      <c r="BD381" s="242"/>
      <c r="BE381" s="248"/>
      <c r="BF381" s="249"/>
      <c r="BG381" s="221"/>
      <c r="BH381" s="221"/>
      <c r="BI381" s="221"/>
      <c r="BJ381" s="221"/>
      <c r="BK381" s="221"/>
      <c r="BL381" s="28"/>
      <c r="BM381" s="313"/>
      <c r="BN381" s="313"/>
      <c r="BO381" s="313"/>
      <c r="BP381" s="313"/>
      <c r="BQ381" s="313"/>
      <c r="BR381" s="313"/>
      <c r="BS381" s="313"/>
      <c r="BT381" s="313"/>
      <c r="BU381" s="313" t="str">
        <f t="shared" si="8"/>
        <v/>
      </c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  <c r="CS381" s="313"/>
      <c r="CT381" s="313"/>
      <c r="CU381" s="313"/>
      <c r="CV381" s="313"/>
      <c r="CW381" s="313"/>
      <c r="CX381" s="313"/>
      <c r="CY381" s="313"/>
      <c r="CZ381" s="313"/>
      <c r="DA381" s="313"/>
      <c r="DB381" s="313"/>
    </row>
    <row r="382" spans="1:106" s="218" customFormat="1" ht="31.5" customHeight="1" x14ac:dyDescent="0.35">
      <c r="A382" s="216"/>
      <c r="B382" s="217"/>
      <c r="C382" s="239"/>
      <c r="D382" s="217"/>
      <c r="E382" s="217"/>
      <c r="F382" s="217"/>
      <c r="G382" s="232"/>
      <c r="H382" s="314"/>
      <c r="I382" s="314"/>
      <c r="J382" s="314"/>
      <c r="K382" s="314"/>
      <c r="L382" s="233"/>
      <c r="M382" s="234"/>
      <c r="N382" s="235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20"/>
      <c r="Z382" s="220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20"/>
      <c r="AL382" s="220"/>
      <c r="AM382" s="219"/>
      <c r="AN382" s="219"/>
      <c r="AO382" s="430"/>
      <c r="AP382" s="244"/>
      <c r="AQ382" s="245"/>
      <c r="AR382" s="243"/>
      <c r="AS382" s="243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7"/>
      <c r="BD382" s="242"/>
      <c r="BE382" s="248"/>
      <c r="BF382" s="249"/>
      <c r="BG382" s="221"/>
      <c r="BH382" s="221"/>
      <c r="BI382" s="221"/>
      <c r="BJ382" s="221"/>
      <c r="BK382" s="221"/>
      <c r="BL382" s="28"/>
      <c r="BM382" s="313"/>
      <c r="BN382" s="313"/>
      <c r="BO382" s="313"/>
      <c r="BP382" s="313"/>
      <c r="BQ382" s="313"/>
      <c r="BR382" s="313"/>
      <c r="BS382" s="313"/>
      <c r="BT382" s="313"/>
      <c r="BU382" s="313" t="str">
        <f t="shared" si="8"/>
        <v/>
      </c>
      <c r="BV382" s="313"/>
      <c r="BW382" s="313"/>
      <c r="BX382" s="313"/>
      <c r="BY382" s="313"/>
      <c r="BZ382" s="313"/>
      <c r="CA382" s="313"/>
      <c r="CB382" s="313"/>
      <c r="CC382" s="313"/>
      <c r="CD382" s="313"/>
      <c r="CE382" s="313"/>
      <c r="CF382" s="313"/>
      <c r="CG382" s="313"/>
      <c r="CH382" s="313"/>
      <c r="CI382" s="313"/>
      <c r="CJ382" s="313"/>
      <c r="CK382" s="313"/>
      <c r="CL382" s="313"/>
      <c r="CM382" s="313"/>
      <c r="CN382" s="313"/>
      <c r="CO382" s="313"/>
      <c r="CP382" s="313"/>
      <c r="CQ382" s="313"/>
      <c r="CR382" s="313"/>
      <c r="CS382" s="313"/>
      <c r="CT382" s="313"/>
      <c r="CU382" s="313"/>
      <c r="CV382" s="313"/>
      <c r="CW382" s="313"/>
      <c r="CX382" s="313"/>
      <c r="CY382" s="313"/>
      <c r="CZ382" s="313"/>
      <c r="DA382" s="313"/>
      <c r="DB382" s="313"/>
    </row>
    <row r="383" spans="1:106" s="218" customFormat="1" ht="31.5" customHeight="1" x14ac:dyDescent="0.35">
      <c r="A383" s="216"/>
      <c r="B383" s="217"/>
      <c r="C383" s="239"/>
      <c r="D383" s="217"/>
      <c r="E383" s="217"/>
      <c r="F383" s="217"/>
      <c r="G383" s="232"/>
      <c r="H383" s="314"/>
      <c r="I383" s="314"/>
      <c r="J383" s="314"/>
      <c r="K383" s="314"/>
      <c r="L383" s="233"/>
      <c r="M383" s="234"/>
      <c r="N383" s="235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20"/>
      <c r="Z383" s="220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20"/>
      <c r="AL383" s="220"/>
      <c r="AM383" s="219"/>
      <c r="AN383" s="219"/>
      <c r="AO383" s="430"/>
      <c r="AP383" s="244"/>
      <c r="AQ383" s="245"/>
      <c r="AR383" s="243"/>
      <c r="AS383" s="243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7"/>
      <c r="BD383" s="242"/>
      <c r="BE383" s="248"/>
      <c r="BF383" s="249"/>
      <c r="BG383" s="221"/>
      <c r="BH383" s="221"/>
      <c r="BI383" s="221"/>
      <c r="BJ383" s="221"/>
      <c r="BK383" s="221"/>
      <c r="BL383" s="28"/>
      <c r="BM383" s="313"/>
      <c r="BN383" s="313"/>
      <c r="BO383" s="313"/>
      <c r="BP383" s="313"/>
      <c r="BQ383" s="313"/>
      <c r="BR383" s="313"/>
      <c r="BS383" s="313"/>
      <c r="BT383" s="313"/>
      <c r="BU383" s="313" t="str">
        <f t="shared" si="8"/>
        <v/>
      </c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  <c r="CS383" s="313"/>
      <c r="CT383" s="313"/>
      <c r="CU383" s="313"/>
      <c r="CV383" s="313"/>
      <c r="CW383" s="313"/>
      <c r="CX383" s="313"/>
      <c r="CY383" s="313"/>
      <c r="CZ383" s="313"/>
      <c r="DA383" s="313"/>
      <c r="DB383" s="313"/>
    </row>
    <row r="384" spans="1:106" s="218" customFormat="1" ht="31.5" customHeight="1" x14ac:dyDescent="0.35">
      <c r="A384" s="216"/>
      <c r="B384" s="217"/>
      <c r="C384" s="239"/>
      <c r="D384" s="217"/>
      <c r="E384" s="217"/>
      <c r="F384" s="217"/>
      <c r="G384" s="232"/>
      <c r="H384" s="314"/>
      <c r="I384" s="314"/>
      <c r="J384" s="314"/>
      <c r="K384" s="314"/>
      <c r="L384" s="233"/>
      <c r="M384" s="234"/>
      <c r="N384" s="235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20"/>
      <c r="Z384" s="220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20"/>
      <c r="AL384" s="220"/>
      <c r="AM384" s="219"/>
      <c r="AN384" s="219"/>
      <c r="AO384" s="430"/>
      <c r="AP384" s="244"/>
      <c r="AQ384" s="245"/>
      <c r="AR384" s="243"/>
      <c r="AS384" s="243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7"/>
      <c r="BD384" s="242"/>
      <c r="BE384" s="248"/>
      <c r="BF384" s="249"/>
      <c r="BG384" s="221"/>
      <c r="BH384" s="221"/>
      <c r="BI384" s="221"/>
      <c r="BJ384" s="221"/>
      <c r="BK384" s="221"/>
      <c r="BL384" s="28"/>
      <c r="BM384" s="313"/>
      <c r="BN384" s="313"/>
      <c r="BO384" s="313"/>
      <c r="BP384" s="313"/>
      <c r="BQ384" s="313"/>
      <c r="BR384" s="313"/>
      <c r="BS384" s="313"/>
      <c r="BT384" s="313"/>
      <c r="BU384" s="313" t="str">
        <f t="shared" si="8"/>
        <v/>
      </c>
      <c r="BV384" s="313"/>
      <c r="BW384" s="313"/>
      <c r="BX384" s="313"/>
      <c r="BY384" s="313"/>
      <c r="BZ384" s="313"/>
      <c r="CA384" s="313"/>
      <c r="CB384" s="313"/>
      <c r="CC384" s="313"/>
      <c r="CD384" s="313"/>
      <c r="CE384" s="313"/>
      <c r="CF384" s="313"/>
      <c r="CG384" s="313"/>
      <c r="CH384" s="313"/>
      <c r="CI384" s="313"/>
      <c r="CJ384" s="313"/>
      <c r="CK384" s="313"/>
      <c r="CL384" s="313"/>
      <c r="CM384" s="313"/>
      <c r="CN384" s="313"/>
      <c r="CO384" s="313"/>
      <c r="CP384" s="313"/>
      <c r="CQ384" s="313"/>
      <c r="CR384" s="313"/>
      <c r="CS384" s="313"/>
      <c r="CT384" s="313"/>
      <c r="CU384" s="313"/>
      <c r="CV384" s="313"/>
      <c r="CW384" s="313"/>
      <c r="CX384" s="313"/>
      <c r="CY384" s="313"/>
      <c r="CZ384" s="313"/>
      <c r="DA384" s="313"/>
      <c r="DB384" s="313"/>
    </row>
    <row r="385" spans="1:106" s="218" customFormat="1" ht="31.5" customHeight="1" x14ac:dyDescent="0.35">
      <c r="A385" s="216"/>
      <c r="B385" s="217"/>
      <c r="C385" s="239"/>
      <c r="D385" s="217"/>
      <c r="E385" s="217"/>
      <c r="F385" s="217"/>
      <c r="G385" s="232"/>
      <c r="H385" s="314"/>
      <c r="I385" s="314"/>
      <c r="J385" s="314"/>
      <c r="K385" s="314"/>
      <c r="L385" s="233"/>
      <c r="M385" s="234"/>
      <c r="N385" s="235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20"/>
      <c r="Z385" s="220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20"/>
      <c r="AL385" s="220"/>
      <c r="AM385" s="219"/>
      <c r="AN385" s="219"/>
      <c r="AO385" s="430"/>
      <c r="AP385" s="244"/>
      <c r="AQ385" s="245"/>
      <c r="AR385" s="243"/>
      <c r="AS385" s="243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7"/>
      <c r="BD385" s="242"/>
      <c r="BE385" s="248"/>
      <c r="BF385" s="249"/>
      <c r="BG385" s="221"/>
      <c r="BH385" s="221"/>
      <c r="BI385" s="221"/>
      <c r="BJ385" s="221"/>
      <c r="BK385" s="221"/>
      <c r="BL385" s="28"/>
      <c r="BM385" s="313"/>
      <c r="BN385" s="313"/>
      <c r="BO385" s="313"/>
      <c r="BP385" s="313"/>
      <c r="BQ385" s="313"/>
      <c r="BR385" s="313"/>
      <c r="BS385" s="313"/>
      <c r="BT385" s="313"/>
      <c r="BU385" s="313" t="str">
        <f t="shared" si="8"/>
        <v/>
      </c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  <c r="CS385" s="313"/>
      <c r="CT385" s="313"/>
      <c r="CU385" s="313"/>
      <c r="CV385" s="313"/>
      <c r="CW385" s="313"/>
      <c r="CX385" s="313"/>
      <c r="CY385" s="313"/>
      <c r="CZ385" s="313"/>
      <c r="DA385" s="313"/>
      <c r="DB385" s="313"/>
    </row>
    <row r="386" spans="1:106" s="218" customFormat="1" ht="31.5" customHeight="1" x14ac:dyDescent="0.35">
      <c r="A386" s="216"/>
      <c r="B386" s="217"/>
      <c r="C386" s="239"/>
      <c r="D386" s="217"/>
      <c r="E386" s="217"/>
      <c r="F386" s="217"/>
      <c r="G386" s="232"/>
      <c r="H386" s="314"/>
      <c r="I386" s="314"/>
      <c r="J386" s="314"/>
      <c r="K386" s="314"/>
      <c r="L386" s="233"/>
      <c r="M386" s="234"/>
      <c r="N386" s="235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20"/>
      <c r="Z386" s="220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20"/>
      <c r="AL386" s="220"/>
      <c r="AM386" s="219"/>
      <c r="AN386" s="219"/>
      <c r="AO386" s="430"/>
      <c r="AP386" s="244"/>
      <c r="AQ386" s="245"/>
      <c r="AR386" s="243"/>
      <c r="AS386" s="243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7"/>
      <c r="BD386" s="242"/>
      <c r="BE386" s="248"/>
      <c r="BF386" s="249"/>
      <c r="BG386" s="221"/>
      <c r="BH386" s="221"/>
      <c r="BI386" s="221"/>
      <c r="BJ386" s="221"/>
      <c r="BK386" s="221"/>
      <c r="BL386" s="28"/>
      <c r="BM386" s="313"/>
      <c r="BN386" s="313"/>
      <c r="BO386" s="313"/>
      <c r="BP386" s="313"/>
      <c r="BQ386" s="313"/>
      <c r="BR386" s="313"/>
      <c r="BS386" s="313"/>
      <c r="BT386" s="313"/>
      <c r="BU386" s="313" t="str">
        <f t="shared" si="8"/>
        <v/>
      </c>
      <c r="BV386" s="313"/>
      <c r="BW386" s="313"/>
      <c r="BX386" s="313"/>
      <c r="BY386" s="313"/>
      <c r="BZ386" s="313"/>
      <c r="CA386" s="313"/>
      <c r="CB386" s="313"/>
      <c r="CC386" s="313"/>
      <c r="CD386" s="313"/>
      <c r="CE386" s="313"/>
      <c r="CF386" s="313"/>
      <c r="CG386" s="313"/>
      <c r="CH386" s="313"/>
      <c r="CI386" s="313"/>
      <c r="CJ386" s="313"/>
      <c r="CK386" s="313"/>
      <c r="CL386" s="313"/>
      <c r="CM386" s="313"/>
      <c r="CN386" s="313"/>
      <c r="CO386" s="313"/>
      <c r="CP386" s="313"/>
      <c r="CQ386" s="313"/>
      <c r="CR386" s="313"/>
      <c r="CS386" s="313"/>
      <c r="CT386" s="313"/>
      <c r="CU386" s="313"/>
      <c r="CV386" s="313"/>
      <c r="CW386" s="313"/>
      <c r="CX386" s="313"/>
      <c r="CY386" s="313"/>
      <c r="CZ386" s="313"/>
      <c r="DA386" s="313"/>
      <c r="DB386" s="313"/>
    </row>
    <row r="387" spans="1:106" s="218" customFormat="1" ht="31.5" customHeight="1" x14ac:dyDescent="0.35">
      <c r="A387" s="216"/>
      <c r="B387" s="217"/>
      <c r="C387" s="239"/>
      <c r="D387" s="217"/>
      <c r="E387" s="217"/>
      <c r="F387" s="217"/>
      <c r="G387" s="232"/>
      <c r="H387" s="314"/>
      <c r="I387" s="314"/>
      <c r="J387" s="314"/>
      <c r="K387" s="314"/>
      <c r="L387" s="233"/>
      <c r="M387" s="234"/>
      <c r="N387" s="235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20"/>
      <c r="Z387" s="220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20"/>
      <c r="AL387" s="220"/>
      <c r="AM387" s="219"/>
      <c r="AN387" s="219"/>
      <c r="AO387" s="430"/>
      <c r="AP387" s="244"/>
      <c r="AQ387" s="245"/>
      <c r="AR387" s="243"/>
      <c r="AS387" s="243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7"/>
      <c r="BD387" s="242"/>
      <c r="BE387" s="248"/>
      <c r="BF387" s="249"/>
      <c r="BG387" s="221"/>
      <c r="BH387" s="221"/>
      <c r="BI387" s="221"/>
      <c r="BJ387" s="221"/>
      <c r="BK387" s="221"/>
      <c r="BL387" s="28"/>
      <c r="BM387" s="313"/>
      <c r="BN387" s="313"/>
      <c r="BO387" s="313"/>
      <c r="BP387" s="313"/>
      <c r="BQ387" s="313"/>
      <c r="BR387" s="313"/>
      <c r="BS387" s="313"/>
      <c r="BT387" s="313"/>
      <c r="BU387" s="313" t="str">
        <f t="shared" si="8"/>
        <v/>
      </c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  <c r="CS387" s="313"/>
      <c r="CT387" s="313"/>
      <c r="CU387" s="313"/>
      <c r="CV387" s="313"/>
      <c r="CW387" s="313"/>
      <c r="CX387" s="313"/>
      <c r="CY387" s="313"/>
      <c r="CZ387" s="313"/>
      <c r="DA387" s="313"/>
      <c r="DB387" s="313"/>
    </row>
    <row r="388" spans="1:106" s="218" customFormat="1" ht="31.5" customHeight="1" x14ac:dyDescent="0.35">
      <c r="A388" s="216"/>
      <c r="B388" s="217"/>
      <c r="C388" s="239"/>
      <c r="D388" s="217"/>
      <c r="E388" s="217"/>
      <c r="F388" s="217"/>
      <c r="G388" s="232"/>
      <c r="H388" s="314"/>
      <c r="I388" s="314"/>
      <c r="J388" s="314"/>
      <c r="K388" s="314"/>
      <c r="L388" s="233"/>
      <c r="M388" s="234"/>
      <c r="N388" s="235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20"/>
      <c r="Z388" s="220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20"/>
      <c r="AL388" s="220"/>
      <c r="AM388" s="219"/>
      <c r="AN388" s="219"/>
      <c r="AO388" s="430"/>
      <c r="AP388" s="244"/>
      <c r="AQ388" s="245"/>
      <c r="AR388" s="243"/>
      <c r="AS388" s="243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7"/>
      <c r="BD388" s="242"/>
      <c r="BE388" s="248"/>
      <c r="BF388" s="249"/>
      <c r="BG388" s="221"/>
      <c r="BH388" s="221"/>
      <c r="BI388" s="221"/>
      <c r="BJ388" s="221"/>
      <c r="BK388" s="221"/>
      <c r="BL388" s="28"/>
      <c r="BM388" s="313"/>
      <c r="BN388" s="313"/>
      <c r="BO388" s="313"/>
      <c r="BP388" s="313"/>
      <c r="BQ388" s="313"/>
      <c r="BR388" s="313"/>
      <c r="BS388" s="313"/>
      <c r="BT388" s="313"/>
      <c r="BU388" s="313" t="str">
        <f t="shared" si="8"/>
        <v/>
      </c>
      <c r="BV388" s="313"/>
      <c r="BW388" s="313"/>
      <c r="BX388" s="313"/>
      <c r="BY388" s="313"/>
      <c r="BZ388" s="313"/>
      <c r="CA388" s="313"/>
      <c r="CB388" s="313"/>
      <c r="CC388" s="313"/>
      <c r="CD388" s="313"/>
      <c r="CE388" s="313"/>
      <c r="CF388" s="313"/>
      <c r="CG388" s="313"/>
      <c r="CH388" s="313"/>
      <c r="CI388" s="313"/>
      <c r="CJ388" s="313"/>
      <c r="CK388" s="313"/>
      <c r="CL388" s="313"/>
      <c r="CM388" s="313"/>
      <c r="CN388" s="313"/>
      <c r="CO388" s="313"/>
      <c r="CP388" s="313"/>
      <c r="CQ388" s="313"/>
      <c r="CR388" s="313"/>
      <c r="CS388" s="313"/>
      <c r="CT388" s="313"/>
      <c r="CU388" s="313"/>
      <c r="CV388" s="313"/>
      <c r="CW388" s="313"/>
      <c r="CX388" s="313"/>
      <c r="CY388" s="313"/>
      <c r="CZ388" s="313"/>
      <c r="DA388" s="313"/>
      <c r="DB388" s="313"/>
    </row>
    <row r="389" spans="1:106" s="218" customFormat="1" ht="31.5" customHeight="1" x14ac:dyDescent="0.35">
      <c r="A389" s="216"/>
      <c r="B389" s="217"/>
      <c r="C389" s="239"/>
      <c r="D389" s="217"/>
      <c r="E389" s="217"/>
      <c r="F389" s="217"/>
      <c r="G389" s="232"/>
      <c r="H389" s="314"/>
      <c r="I389" s="314"/>
      <c r="J389" s="314"/>
      <c r="K389" s="314"/>
      <c r="L389" s="233"/>
      <c r="M389" s="234"/>
      <c r="N389" s="235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20"/>
      <c r="Z389" s="220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20"/>
      <c r="AL389" s="220"/>
      <c r="AM389" s="219"/>
      <c r="AN389" s="219"/>
      <c r="AO389" s="430"/>
      <c r="AP389" s="244"/>
      <c r="AQ389" s="245"/>
      <c r="AR389" s="243"/>
      <c r="AS389" s="243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7"/>
      <c r="BD389" s="242"/>
      <c r="BE389" s="248"/>
      <c r="BF389" s="249"/>
      <c r="BG389" s="221"/>
      <c r="BH389" s="221"/>
      <c r="BI389" s="221"/>
      <c r="BJ389" s="221"/>
      <c r="BK389" s="221"/>
      <c r="BL389" s="28"/>
      <c r="BM389" s="313"/>
      <c r="BN389" s="313"/>
      <c r="BO389" s="313"/>
      <c r="BP389" s="313"/>
      <c r="BQ389" s="313"/>
      <c r="BR389" s="313"/>
      <c r="BS389" s="313"/>
      <c r="BT389" s="313"/>
      <c r="BU389" s="313" t="str">
        <f t="shared" ref="BU389:BU452" si="9">IFERROR(ROUND(STDEV(AN389,L389),1),"")</f>
        <v/>
      </c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  <c r="CS389" s="313"/>
      <c r="CT389" s="313"/>
      <c r="CU389" s="313"/>
      <c r="CV389" s="313"/>
      <c r="CW389" s="313"/>
      <c r="CX389" s="313"/>
      <c r="CY389" s="313"/>
      <c r="CZ389" s="313"/>
      <c r="DA389" s="313"/>
      <c r="DB389" s="313"/>
    </row>
    <row r="390" spans="1:106" s="218" customFormat="1" ht="31.5" customHeight="1" x14ac:dyDescent="0.35">
      <c r="A390" s="216"/>
      <c r="B390" s="217"/>
      <c r="C390" s="239"/>
      <c r="D390" s="217"/>
      <c r="E390" s="217"/>
      <c r="F390" s="217"/>
      <c r="G390" s="232"/>
      <c r="H390" s="314"/>
      <c r="I390" s="314"/>
      <c r="J390" s="314"/>
      <c r="K390" s="314"/>
      <c r="L390" s="233"/>
      <c r="M390" s="234"/>
      <c r="N390" s="235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20"/>
      <c r="Z390" s="220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20"/>
      <c r="AL390" s="220"/>
      <c r="AM390" s="219"/>
      <c r="AN390" s="219"/>
      <c r="AO390" s="430"/>
      <c r="AP390" s="244"/>
      <c r="AQ390" s="245"/>
      <c r="AR390" s="243"/>
      <c r="AS390" s="243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7"/>
      <c r="BD390" s="242"/>
      <c r="BE390" s="248"/>
      <c r="BF390" s="249"/>
      <c r="BG390" s="221"/>
      <c r="BH390" s="221"/>
      <c r="BI390" s="221"/>
      <c r="BJ390" s="221"/>
      <c r="BK390" s="221"/>
      <c r="BL390" s="28"/>
      <c r="BM390" s="313"/>
      <c r="BN390" s="313"/>
      <c r="BO390" s="313"/>
      <c r="BP390" s="313"/>
      <c r="BQ390" s="313"/>
      <c r="BR390" s="313"/>
      <c r="BS390" s="313"/>
      <c r="BT390" s="313"/>
      <c r="BU390" s="313" t="str">
        <f t="shared" si="9"/>
        <v/>
      </c>
      <c r="BV390" s="313"/>
      <c r="BW390" s="313"/>
      <c r="BX390" s="313"/>
      <c r="BY390" s="313"/>
      <c r="BZ390" s="313"/>
      <c r="CA390" s="313"/>
      <c r="CB390" s="313"/>
      <c r="CC390" s="313"/>
      <c r="CD390" s="313"/>
      <c r="CE390" s="313"/>
      <c r="CF390" s="313"/>
      <c r="CG390" s="313"/>
      <c r="CH390" s="313"/>
      <c r="CI390" s="313"/>
      <c r="CJ390" s="313"/>
      <c r="CK390" s="313"/>
      <c r="CL390" s="313"/>
      <c r="CM390" s="313"/>
      <c r="CN390" s="313"/>
      <c r="CO390" s="313"/>
      <c r="CP390" s="313"/>
      <c r="CQ390" s="313"/>
      <c r="CR390" s="313"/>
      <c r="CS390" s="313"/>
      <c r="CT390" s="313"/>
      <c r="CU390" s="313"/>
      <c r="CV390" s="313"/>
      <c r="CW390" s="313"/>
      <c r="CX390" s="313"/>
      <c r="CY390" s="313"/>
      <c r="CZ390" s="313"/>
      <c r="DA390" s="313"/>
      <c r="DB390" s="313"/>
    </row>
    <row r="391" spans="1:106" s="218" customFormat="1" ht="31.5" customHeight="1" x14ac:dyDescent="0.35">
      <c r="A391" s="216"/>
      <c r="B391" s="217"/>
      <c r="C391" s="239"/>
      <c r="D391" s="217"/>
      <c r="E391" s="217"/>
      <c r="F391" s="217"/>
      <c r="G391" s="232"/>
      <c r="H391" s="314"/>
      <c r="I391" s="314"/>
      <c r="J391" s="314"/>
      <c r="K391" s="314"/>
      <c r="L391" s="233"/>
      <c r="M391" s="234"/>
      <c r="N391" s="235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20"/>
      <c r="Z391" s="220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20"/>
      <c r="AL391" s="220"/>
      <c r="AM391" s="219"/>
      <c r="AN391" s="219"/>
      <c r="AO391" s="430"/>
      <c r="AP391" s="244"/>
      <c r="AQ391" s="245"/>
      <c r="AR391" s="243"/>
      <c r="AS391" s="243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7"/>
      <c r="BD391" s="242"/>
      <c r="BE391" s="248"/>
      <c r="BF391" s="249"/>
      <c r="BG391" s="221"/>
      <c r="BH391" s="221"/>
      <c r="BI391" s="221"/>
      <c r="BJ391" s="221"/>
      <c r="BK391" s="221"/>
      <c r="BL391" s="28"/>
      <c r="BM391" s="313"/>
      <c r="BN391" s="313"/>
      <c r="BO391" s="313"/>
      <c r="BP391" s="313"/>
      <c r="BQ391" s="313"/>
      <c r="BR391" s="313"/>
      <c r="BS391" s="313"/>
      <c r="BT391" s="313"/>
      <c r="BU391" s="313" t="str">
        <f t="shared" si="9"/>
        <v/>
      </c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  <c r="CS391" s="313"/>
      <c r="CT391" s="313"/>
      <c r="CU391" s="313"/>
      <c r="CV391" s="313"/>
      <c r="CW391" s="313"/>
      <c r="CX391" s="313"/>
      <c r="CY391" s="313"/>
      <c r="CZ391" s="313"/>
      <c r="DA391" s="313"/>
      <c r="DB391" s="313"/>
    </row>
    <row r="392" spans="1:106" s="218" customFormat="1" ht="31.5" customHeight="1" x14ac:dyDescent="0.35">
      <c r="A392" s="216"/>
      <c r="B392" s="217"/>
      <c r="C392" s="239"/>
      <c r="D392" s="217"/>
      <c r="E392" s="217"/>
      <c r="F392" s="217"/>
      <c r="G392" s="232"/>
      <c r="H392" s="314"/>
      <c r="I392" s="314"/>
      <c r="J392" s="314"/>
      <c r="K392" s="314"/>
      <c r="L392" s="233"/>
      <c r="M392" s="234"/>
      <c r="N392" s="235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20"/>
      <c r="Z392" s="220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20"/>
      <c r="AL392" s="220"/>
      <c r="AM392" s="219"/>
      <c r="AN392" s="219"/>
      <c r="AO392" s="430"/>
      <c r="AP392" s="244"/>
      <c r="AQ392" s="245"/>
      <c r="AR392" s="243"/>
      <c r="AS392" s="243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7"/>
      <c r="BD392" s="242"/>
      <c r="BE392" s="248"/>
      <c r="BF392" s="249"/>
      <c r="BG392" s="221"/>
      <c r="BH392" s="221"/>
      <c r="BI392" s="221"/>
      <c r="BJ392" s="221"/>
      <c r="BK392" s="221"/>
      <c r="BL392" s="28"/>
      <c r="BM392" s="313"/>
      <c r="BN392" s="313"/>
      <c r="BO392" s="313"/>
      <c r="BP392" s="313"/>
      <c r="BQ392" s="313"/>
      <c r="BR392" s="313"/>
      <c r="BS392" s="313"/>
      <c r="BT392" s="313"/>
      <c r="BU392" s="313" t="str">
        <f t="shared" si="9"/>
        <v/>
      </c>
      <c r="BV392" s="313"/>
      <c r="BW392" s="313"/>
      <c r="BX392" s="313"/>
      <c r="BY392" s="313"/>
      <c r="BZ392" s="313"/>
      <c r="CA392" s="313"/>
      <c r="CB392" s="313"/>
      <c r="CC392" s="313"/>
      <c r="CD392" s="313"/>
      <c r="CE392" s="313"/>
      <c r="CF392" s="313"/>
      <c r="CG392" s="313"/>
      <c r="CH392" s="313"/>
      <c r="CI392" s="313"/>
      <c r="CJ392" s="313"/>
      <c r="CK392" s="313"/>
      <c r="CL392" s="313"/>
      <c r="CM392" s="313"/>
      <c r="CN392" s="313"/>
      <c r="CO392" s="313"/>
      <c r="CP392" s="313"/>
      <c r="CQ392" s="313"/>
      <c r="CR392" s="313"/>
      <c r="CS392" s="313"/>
      <c r="CT392" s="313"/>
      <c r="CU392" s="313"/>
      <c r="CV392" s="313"/>
      <c r="CW392" s="313"/>
      <c r="CX392" s="313"/>
      <c r="CY392" s="313"/>
      <c r="CZ392" s="313"/>
      <c r="DA392" s="313"/>
      <c r="DB392" s="313"/>
    </row>
    <row r="393" spans="1:106" s="218" customFormat="1" ht="31.5" customHeight="1" x14ac:dyDescent="0.35">
      <c r="A393" s="216"/>
      <c r="B393" s="217"/>
      <c r="C393" s="239"/>
      <c r="D393" s="217"/>
      <c r="E393" s="217"/>
      <c r="F393" s="217"/>
      <c r="G393" s="232"/>
      <c r="H393" s="314"/>
      <c r="I393" s="314"/>
      <c r="J393" s="314"/>
      <c r="K393" s="314"/>
      <c r="L393" s="233"/>
      <c r="M393" s="234"/>
      <c r="N393" s="235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20"/>
      <c r="Z393" s="220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20"/>
      <c r="AL393" s="220"/>
      <c r="AM393" s="219"/>
      <c r="AN393" s="219"/>
      <c r="AO393" s="430"/>
      <c r="AP393" s="244"/>
      <c r="AQ393" s="245"/>
      <c r="AR393" s="243"/>
      <c r="AS393" s="243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7"/>
      <c r="BD393" s="242"/>
      <c r="BE393" s="248"/>
      <c r="BF393" s="249"/>
      <c r="BG393" s="221"/>
      <c r="BH393" s="221"/>
      <c r="BI393" s="221"/>
      <c r="BJ393" s="221"/>
      <c r="BK393" s="221"/>
      <c r="BL393" s="28"/>
      <c r="BM393" s="313"/>
      <c r="BN393" s="313"/>
      <c r="BO393" s="313"/>
      <c r="BP393" s="313"/>
      <c r="BQ393" s="313"/>
      <c r="BR393" s="313"/>
      <c r="BS393" s="313"/>
      <c r="BT393" s="313"/>
      <c r="BU393" s="313" t="str">
        <f t="shared" si="9"/>
        <v/>
      </c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  <c r="CS393" s="313"/>
      <c r="CT393" s="313"/>
      <c r="CU393" s="313"/>
      <c r="CV393" s="313"/>
      <c r="CW393" s="313"/>
      <c r="CX393" s="313"/>
      <c r="CY393" s="313"/>
      <c r="CZ393" s="313"/>
      <c r="DA393" s="313"/>
      <c r="DB393" s="313"/>
    </row>
    <row r="394" spans="1:106" s="218" customFormat="1" ht="31.5" customHeight="1" x14ac:dyDescent="0.35">
      <c r="A394" s="216"/>
      <c r="B394" s="217"/>
      <c r="C394" s="239"/>
      <c r="D394" s="217"/>
      <c r="E394" s="217"/>
      <c r="F394" s="217"/>
      <c r="G394" s="232"/>
      <c r="H394" s="314"/>
      <c r="I394" s="314"/>
      <c r="J394" s="314"/>
      <c r="K394" s="314"/>
      <c r="L394" s="233"/>
      <c r="M394" s="234"/>
      <c r="N394" s="235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20"/>
      <c r="Z394" s="220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20"/>
      <c r="AL394" s="220"/>
      <c r="AM394" s="219"/>
      <c r="AN394" s="219"/>
      <c r="AO394" s="430"/>
      <c r="AP394" s="244"/>
      <c r="AQ394" s="245"/>
      <c r="AR394" s="243"/>
      <c r="AS394" s="243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7"/>
      <c r="BD394" s="242"/>
      <c r="BE394" s="248"/>
      <c r="BF394" s="249"/>
      <c r="BG394" s="221"/>
      <c r="BH394" s="221"/>
      <c r="BI394" s="221"/>
      <c r="BJ394" s="221"/>
      <c r="BK394" s="221"/>
      <c r="BL394" s="28"/>
      <c r="BM394" s="313"/>
      <c r="BN394" s="313"/>
      <c r="BO394" s="313"/>
      <c r="BP394" s="313"/>
      <c r="BQ394" s="313"/>
      <c r="BR394" s="313"/>
      <c r="BS394" s="313"/>
      <c r="BT394" s="313"/>
      <c r="BU394" s="313" t="str">
        <f t="shared" si="9"/>
        <v/>
      </c>
      <c r="BV394" s="313"/>
      <c r="BW394" s="313"/>
      <c r="BX394" s="313"/>
      <c r="BY394" s="313"/>
      <c r="BZ394" s="313"/>
      <c r="CA394" s="313"/>
      <c r="CB394" s="313"/>
      <c r="CC394" s="313"/>
      <c r="CD394" s="313"/>
      <c r="CE394" s="313"/>
      <c r="CF394" s="313"/>
      <c r="CG394" s="313"/>
      <c r="CH394" s="313"/>
      <c r="CI394" s="313"/>
      <c r="CJ394" s="313"/>
      <c r="CK394" s="313"/>
      <c r="CL394" s="313"/>
      <c r="CM394" s="313"/>
      <c r="CN394" s="313"/>
      <c r="CO394" s="313"/>
      <c r="CP394" s="313"/>
      <c r="CQ394" s="313"/>
      <c r="CR394" s="313"/>
      <c r="CS394" s="313"/>
      <c r="CT394" s="313"/>
      <c r="CU394" s="313"/>
      <c r="CV394" s="313"/>
      <c r="CW394" s="313"/>
      <c r="CX394" s="313"/>
      <c r="CY394" s="313"/>
      <c r="CZ394" s="313"/>
      <c r="DA394" s="313"/>
      <c r="DB394" s="313"/>
    </row>
    <row r="395" spans="1:106" s="218" customFormat="1" ht="31.5" customHeight="1" x14ac:dyDescent="0.35">
      <c r="A395" s="216"/>
      <c r="B395" s="217"/>
      <c r="C395" s="239"/>
      <c r="D395" s="217"/>
      <c r="E395" s="217"/>
      <c r="F395" s="217"/>
      <c r="G395" s="232"/>
      <c r="H395" s="314"/>
      <c r="I395" s="314"/>
      <c r="J395" s="314"/>
      <c r="K395" s="314"/>
      <c r="L395" s="233"/>
      <c r="M395" s="234"/>
      <c r="N395" s="235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20"/>
      <c r="Z395" s="220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20"/>
      <c r="AL395" s="220"/>
      <c r="AM395" s="219"/>
      <c r="AN395" s="219"/>
      <c r="AO395" s="430"/>
      <c r="AP395" s="244"/>
      <c r="AQ395" s="245"/>
      <c r="AR395" s="243"/>
      <c r="AS395" s="243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7"/>
      <c r="BD395" s="242"/>
      <c r="BE395" s="248"/>
      <c r="BF395" s="249"/>
      <c r="BG395" s="221"/>
      <c r="BH395" s="221"/>
      <c r="BI395" s="221"/>
      <c r="BJ395" s="221"/>
      <c r="BK395" s="221"/>
      <c r="BL395" s="28"/>
      <c r="BM395" s="313"/>
      <c r="BN395" s="313"/>
      <c r="BO395" s="313"/>
      <c r="BP395" s="313"/>
      <c r="BQ395" s="313"/>
      <c r="BR395" s="313"/>
      <c r="BS395" s="313"/>
      <c r="BT395" s="313"/>
      <c r="BU395" s="313" t="str">
        <f t="shared" si="9"/>
        <v/>
      </c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  <c r="CS395" s="313"/>
      <c r="CT395" s="313"/>
      <c r="CU395" s="313"/>
      <c r="CV395" s="313"/>
      <c r="CW395" s="313"/>
      <c r="CX395" s="313"/>
      <c r="CY395" s="313"/>
      <c r="CZ395" s="313"/>
      <c r="DA395" s="313"/>
      <c r="DB395" s="313"/>
    </row>
    <row r="396" spans="1:106" s="218" customFormat="1" ht="31.5" customHeight="1" x14ac:dyDescent="0.35">
      <c r="A396" s="216"/>
      <c r="B396" s="217"/>
      <c r="C396" s="239"/>
      <c r="D396" s="217"/>
      <c r="E396" s="217"/>
      <c r="F396" s="217"/>
      <c r="G396" s="232"/>
      <c r="H396" s="314"/>
      <c r="I396" s="314"/>
      <c r="J396" s="314"/>
      <c r="K396" s="314"/>
      <c r="L396" s="233"/>
      <c r="M396" s="234"/>
      <c r="N396" s="235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20"/>
      <c r="Z396" s="220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20"/>
      <c r="AL396" s="220"/>
      <c r="AM396" s="219"/>
      <c r="AN396" s="219"/>
      <c r="AO396" s="430"/>
      <c r="AP396" s="244"/>
      <c r="AQ396" s="245"/>
      <c r="AR396" s="243"/>
      <c r="AS396" s="243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7"/>
      <c r="BD396" s="242"/>
      <c r="BE396" s="248"/>
      <c r="BF396" s="249"/>
      <c r="BG396" s="221"/>
      <c r="BH396" s="221"/>
      <c r="BI396" s="221"/>
      <c r="BJ396" s="221"/>
      <c r="BK396" s="221"/>
      <c r="BL396" s="28"/>
      <c r="BM396" s="313"/>
      <c r="BN396" s="313"/>
      <c r="BO396" s="313"/>
      <c r="BP396" s="313"/>
      <c r="BQ396" s="313"/>
      <c r="BR396" s="313"/>
      <c r="BS396" s="313"/>
      <c r="BT396" s="313"/>
      <c r="BU396" s="313" t="str">
        <f t="shared" si="9"/>
        <v/>
      </c>
      <c r="BV396" s="313"/>
      <c r="BW396" s="313"/>
      <c r="BX396" s="313"/>
      <c r="BY396" s="313"/>
      <c r="BZ396" s="313"/>
      <c r="CA396" s="313"/>
      <c r="CB396" s="313"/>
      <c r="CC396" s="313"/>
      <c r="CD396" s="313"/>
      <c r="CE396" s="313"/>
      <c r="CF396" s="313"/>
      <c r="CG396" s="313"/>
      <c r="CH396" s="313"/>
      <c r="CI396" s="313"/>
      <c r="CJ396" s="313"/>
      <c r="CK396" s="313"/>
      <c r="CL396" s="313"/>
      <c r="CM396" s="313"/>
      <c r="CN396" s="313"/>
      <c r="CO396" s="313"/>
      <c r="CP396" s="313"/>
      <c r="CQ396" s="313"/>
      <c r="CR396" s="313"/>
      <c r="CS396" s="313"/>
      <c r="CT396" s="313"/>
      <c r="CU396" s="313"/>
      <c r="CV396" s="313"/>
      <c r="CW396" s="313"/>
      <c r="CX396" s="313"/>
      <c r="CY396" s="313"/>
      <c r="CZ396" s="313"/>
      <c r="DA396" s="313"/>
      <c r="DB396" s="313"/>
    </row>
    <row r="397" spans="1:106" s="218" customFormat="1" ht="31.5" customHeight="1" x14ac:dyDescent="0.35">
      <c r="A397" s="216"/>
      <c r="B397" s="217"/>
      <c r="C397" s="239"/>
      <c r="D397" s="217"/>
      <c r="E397" s="217"/>
      <c r="F397" s="217"/>
      <c r="G397" s="232"/>
      <c r="H397" s="314"/>
      <c r="I397" s="314"/>
      <c r="J397" s="314"/>
      <c r="K397" s="314"/>
      <c r="L397" s="233"/>
      <c r="M397" s="234"/>
      <c r="N397" s="235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20"/>
      <c r="Z397" s="220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20"/>
      <c r="AL397" s="220"/>
      <c r="AM397" s="219"/>
      <c r="AN397" s="219"/>
      <c r="AO397" s="430"/>
      <c r="AP397" s="244"/>
      <c r="AQ397" s="245"/>
      <c r="AR397" s="243"/>
      <c r="AS397" s="243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7"/>
      <c r="BD397" s="242"/>
      <c r="BE397" s="248"/>
      <c r="BF397" s="249"/>
      <c r="BG397" s="221"/>
      <c r="BH397" s="221"/>
      <c r="BI397" s="221"/>
      <c r="BJ397" s="221"/>
      <c r="BK397" s="221"/>
      <c r="BL397" s="28"/>
      <c r="BM397" s="313"/>
      <c r="BN397" s="313"/>
      <c r="BO397" s="313"/>
      <c r="BP397" s="313"/>
      <c r="BQ397" s="313"/>
      <c r="BR397" s="313"/>
      <c r="BS397" s="313"/>
      <c r="BT397" s="313"/>
      <c r="BU397" s="313" t="str">
        <f t="shared" si="9"/>
        <v/>
      </c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  <c r="CS397" s="313"/>
      <c r="CT397" s="313"/>
      <c r="CU397" s="313"/>
      <c r="CV397" s="313"/>
      <c r="CW397" s="313"/>
      <c r="CX397" s="313"/>
      <c r="CY397" s="313"/>
      <c r="CZ397" s="313"/>
      <c r="DA397" s="313"/>
      <c r="DB397" s="313"/>
    </row>
    <row r="398" spans="1:106" s="218" customFormat="1" ht="31.5" customHeight="1" x14ac:dyDescent="0.35">
      <c r="A398" s="216"/>
      <c r="B398" s="217"/>
      <c r="C398" s="239"/>
      <c r="D398" s="217"/>
      <c r="E398" s="217"/>
      <c r="F398" s="217"/>
      <c r="G398" s="232"/>
      <c r="H398" s="314"/>
      <c r="I398" s="314"/>
      <c r="J398" s="314"/>
      <c r="K398" s="314"/>
      <c r="L398" s="233"/>
      <c r="M398" s="234"/>
      <c r="N398" s="235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20"/>
      <c r="Z398" s="220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20"/>
      <c r="AL398" s="220"/>
      <c r="AM398" s="219"/>
      <c r="AN398" s="219"/>
      <c r="AO398" s="430"/>
      <c r="AP398" s="244"/>
      <c r="AQ398" s="245"/>
      <c r="AR398" s="243"/>
      <c r="AS398" s="243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7"/>
      <c r="BD398" s="242"/>
      <c r="BE398" s="248"/>
      <c r="BF398" s="249"/>
      <c r="BG398" s="221"/>
      <c r="BH398" s="221"/>
      <c r="BI398" s="221"/>
      <c r="BJ398" s="221"/>
      <c r="BK398" s="221"/>
      <c r="BL398" s="28"/>
      <c r="BM398" s="313"/>
      <c r="BN398" s="313"/>
      <c r="BO398" s="313"/>
      <c r="BP398" s="313"/>
      <c r="BQ398" s="313"/>
      <c r="BR398" s="313"/>
      <c r="BS398" s="313"/>
      <c r="BT398" s="313"/>
      <c r="BU398" s="313" t="str">
        <f t="shared" si="9"/>
        <v/>
      </c>
      <c r="BV398" s="313"/>
      <c r="BW398" s="313"/>
      <c r="BX398" s="313"/>
      <c r="BY398" s="313"/>
      <c r="BZ398" s="313"/>
      <c r="CA398" s="313"/>
      <c r="CB398" s="313"/>
      <c r="CC398" s="313"/>
      <c r="CD398" s="313"/>
      <c r="CE398" s="313"/>
      <c r="CF398" s="313"/>
      <c r="CG398" s="313"/>
      <c r="CH398" s="313"/>
      <c r="CI398" s="313"/>
      <c r="CJ398" s="313"/>
      <c r="CK398" s="313"/>
      <c r="CL398" s="313"/>
      <c r="CM398" s="313"/>
      <c r="CN398" s="313"/>
      <c r="CO398" s="313"/>
      <c r="CP398" s="313"/>
      <c r="CQ398" s="313"/>
      <c r="CR398" s="313"/>
      <c r="CS398" s="313"/>
      <c r="CT398" s="313"/>
      <c r="CU398" s="313"/>
      <c r="CV398" s="313"/>
      <c r="CW398" s="313"/>
      <c r="CX398" s="313"/>
      <c r="CY398" s="313"/>
      <c r="CZ398" s="313"/>
      <c r="DA398" s="313"/>
      <c r="DB398" s="313"/>
    </row>
    <row r="399" spans="1:106" s="218" customFormat="1" ht="31.5" customHeight="1" x14ac:dyDescent="0.35">
      <c r="A399" s="216"/>
      <c r="B399" s="217"/>
      <c r="C399" s="239"/>
      <c r="D399" s="217"/>
      <c r="E399" s="217"/>
      <c r="F399" s="217"/>
      <c r="G399" s="232"/>
      <c r="H399" s="314"/>
      <c r="I399" s="314"/>
      <c r="J399" s="314"/>
      <c r="K399" s="314"/>
      <c r="L399" s="233"/>
      <c r="M399" s="234"/>
      <c r="N399" s="235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20"/>
      <c r="Z399" s="220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20"/>
      <c r="AL399" s="220"/>
      <c r="AM399" s="219"/>
      <c r="AN399" s="219"/>
      <c r="AO399" s="430"/>
      <c r="AP399" s="244"/>
      <c r="AQ399" s="245"/>
      <c r="AR399" s="243"/>
      <c r="AS399" s="243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7"/>
      <c r="BD399" s="242"/>
      <c r="BE399" s="248"/>
      <c r="BF399" s="249"/>
      <c r="BG399" s="221"/>
      <c r="BH399" s="221"/>
      <c r="BI399" s="221"/>
      <c r="BJ399" s="221"/>
      <c r="BK399" s="221"/>
      <c r="BL399" s="28"/>
      <c r="BM399" s="313"/>
      <c r="BN399" s="313"/>
      <c r="BO399" s="313"/>
      <c r="BP399" s="313"/>
      <c r="BQ399" s="313"/>
      <c r="BR399" s="313"/>
      <c r="BS399" s="313"/>
      <c r="BT399" s="313"/>
      <c r="BU399" s="313" t="str">
        <f t="shared" si="9"/>
        <v/>
      </c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  <c r="CS399" s="313"/>
      <c r="CT399" s="313"/>
      <c r="CU399" s="313"/>
      <c r="CV399" s="313"/>
      <c r="CW399" s="313"/>
      <c r="CX399" s="313"/>
      <c r="CY399" s="313"/>
      <c r="CZ399" s="313"/>
      <c r="DA399" s="313"/>
      <c r="DB399" s="313"/>
    </row>
    <row r="400" spans="1:106" s="218" customFormat="1" ht="31.5" customHeight="1" x14ac:dyDescent="0.35">
      <c r="A400" s="216"/>
      <c r="B400" s="217"/>
      <c r="C400" s="239"/>
      <c r="D400" s="217"/>
      <c r="E400" s="217"/>
      <c r="F400" s="217"/>
      <c r="G400" s="232"/>
      <c r="H400" s="314"/>
      <c r="I400" s="314"/>
      <c r="J400" s="314"/>
      <c r="K400" s="314"/>
      <c r="L400" s="233"/>
      <c r="M400" s="234"/>
      <c r="N400" s="235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20"/>
      <c r="Z400" s="220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20"/>
      <c r="AL400" s="220"/>
      <c r="AM400" s="219"/>
      <c r="AN400" s="219"/>
      <c r="AO400" s="430"/>
      <c r="AP400" s="244"/>
      <c r="AQ400" s="245"/>
      <c r="AR400" s="243"/>
      <c r="AS400" s="243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7"/>
      <c r="BD400" s="242"/>
      <c r="BE400" s="248"/>
      <c r="BF400" s="249"/>
      <c r="BG400" s="221"/>
      <c r="BH400" s="221"/>
      <c r="BI400" s="221"/>
      <c r="BJ400" s="221"/>
      <c r="BK400" s="221"/>
      <c r="BL400" s="28"/>
      <c r="BM400" s="313"/>
      <c r="BN400" s="313"/>
      <c r="BO400" s="313"/>
      <c r="BP400" s="313"/>
      <c r="BQ400" s="313"/>
      <c r="BR400" s="313"/>
      <c r="BS400" s="313"/>
      <c r="BT400" s="313"/>
      <c r="BU400" s="313" t="str">
        <f t="shared" si="9"/>
        <v/>
      </c>
      <c r="BV400" s="313"/>
      <c r="BW400" s="313"/>
      <c r="BX400" s="313"/>
      <c r="BY400" s="313"/>
      <c r="BZ400" s="313"/>
      <c r="CA400" s="313"/>
      <c r="CB400" s="313"/>
      <c r="CC400" s="313"/>
      <c r="CD400" s="313"/>
      <c r="CE400" s="313"/>
      <c r="CF400" s="313"/>
      <c r="CG400" s="313"/>
      <c r="CH400" s="313"/>
      <c r="CI400" s="313"/>
      <c r="CJ400" s="313"/>
      <c r="CK400" s="313"/>
      <c r="CL400" s="313"/>
      <c r="CM400" s="313"/>
      <c r="CN400" s="313"/>
      <c r="CO400" s="313"/>
      <c r="CP400" s="313"/>
      <c r="CQ400" s="313"/>
      <c r="CR400" s="313"/>
      <c r="CS400" s="313"/>
      <c r="CT400" s="313"/>
      <c r="CU400" s="313"/>
      <c r="CV400" s="313"/>
      <c r="CW400" s="313"/>
      <c r="CX400" s="313"/>
      <c r="CY400" s="313"/>
      <c r="CZ400" s="313"/>
      <c r="DA400" s="313"/>
      <c r="DB400" s="313"/>
    </row>
    <row r="401" spans="1:106" s="218" customFormat="1" ht="31.5" customHeight="1" x14ac:dyDescent="0.35">
      <c r="A401" s="216"/>
      <c r="B401" s="217"/>
      <c r="C401" s="239"/>
      <c r="D401" s="217"/>
      <c r="E401" s="217"/>
      <c r="F401" s="217"/>
      <c r="G401" s="232"/>
      <c r="H401" s="314"/>
      <c r="I401" s="314"/>
      <c r="J401" s="314"/>
      <c r="K401" s="314"/>
      <c r="L401" s="233"/>
      <c r="M401" s="234"/>
      <c r="N401" s="235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20"/>
      <c r="Z401" s="220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20"/>
      <c r="AL401" s="220"/>
      <c r="AM401" s="219"/>
      <c r="AN401" s="219"/>
      <c r="AO401" s="430"/>
      <c r="AP401" s="244"/>
      <c r="AQ401" s="245"/>
      <c r="AR401" s="243"/>
      <c r="AS401" s="243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7"/>
      <c r="BD401" s="242"/>
      <c r="BE401" s="248"/>
      <c r="BF401" s="249"/>
      <c r="BG401" s="221"/>
      <c r="BH401" s="221"/>
      <c r="BI401" s="221"/>
      <c r="BJ401" s="221"/>
      <c r="BK401" s="221"/>
      <c r="BL401" s="28"/>
      <c r="BM401" s="313"/>
      <c r="BN401" s="313"/>
      <c r="BO401" s="313"/>
      <c r="BP401" s="313"/>
      <c r="BQ401" s="313"/>
      <c r="BR401" s="313"/>
      <c r="BS401" s="313"/>
      <c r="BT401" s="313"/>
      <c r="BU401" s="313" t="str">
        <f t="shared" si="9"/>
        <v/>
      </c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  <c r="CS401" s="313"/>
      <c r="CT401" s="313"/>
      <c r="CU401" s="313"/>
      <c r="CV401" s="313"/>
      <c r="CW401" s="313"/>
      <c r="CX401" s="313"/>
      <c r="CY401" s="313"/>
      <c r="CZ401" s="313"/>
      <c r="DA401" s="313"/>
      <c r="DB401" s="313"/>
    </row>
    <row r="402" spans="1:106" s="218" customFormat="1" ht="31.5" customHeight="1" x14ac:dyDescent="0.35">
      <c r="A402" s="216"/>
      <c r="B402" s="217"/>
      <c r="C402" s="239"/>
      <c r="D402" s="217"/>
      <c r="E402" s="217"/>
      <c r="F402" s="217"/>
      <c r="G402" s="232"/>
      <c r="H402" s="314"/>
      <c r="I402" s="314"/>
      <c r="J402" s="314"/>
      <c r="K402" s="314"/>
      <c r="L402" s="233"/>
      <c r="M402" s="234"/>
      <c r="N402" s="235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20"/>
      <c r="Z402" s="220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20"/>
      <c r="AL402" s="220"/>
      <c r="AM402" s="219"/>
      <c r="AN402" s="219"/>
      <c r="AO402" s="430"/>
      <c r="AP402" s="244"/>
      <c r="AQ402" s="245"/>
      <c r="AR402" s="243"/>
      <c r="AS402" s="243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7"/>
      <c r="BD402" s="242"/>
      <c r="BE402" s="248"/>
      <c r="BF402" s="249"/>
      <c r="BG402" s="221"/>
      <c r="BH402" s="221"/>
      <c r="BI402" s="221"/>
      <c r="BJ402" s="221"/>
      <c r="BK402" s="221"/>
      <c r="BL402" s="28"/>
      <c r="BM402" s="313"/>
      <c r="BN402" s="313"/>
      <c r="BO402" s="313"/>
      <c r="BP402" s="313"/>
      <c r="BQ402" s="313"/>
      <c r="BR402" s="313"/>
      <c r="BS402" s="313"/>
      <c r="BT402" s="313"/>
      <c r="BU402" s="313" t="str">
        <f t="shared" si="9"/>
        <v/>
      </c>
      <c r="BV402" s="313"/>
      <c r="BW402" s="313"/>
      <c r="BX402" s="313"/>
      <c r="BY402" s="313"/>
      <c r="BZ402" s="313"/>
      <c r="CA402" s="313"/>
      <c r="CB402" s="313"/>
      <c r="CC402" s="313"/>
      <c r="CD402" s="313"/>
      <c r="CE402" s="313"/>
      <c r="CF402" s="313"/>
      <c r="CG402" s="313"/>
      <c r="CH402" s="313"/>
      <c r="CI402" s="313"/>
      <c r="CJ402" s="313"/>
      <c r="CK402" s="313"/>
      <c r="CL402" s="313"/>
      <c r="CM402" s="313"/>
      <c r="CN402" s="313"/>
      <c r="CO402" s="313"/>
      <c r="CP402" s="313"/>
      <c r="CQ402" s="313"/>
      <c r="CR402" s="313"/>
      <c r="CS402" s="313"/>
      <c r="CT402" s="313"/>
      <c r="CU402" s="313"/>
      <c r="CV402" s="313"/>
      <c r="CW402" s="313"/>
      <c r="CX402" s="313"/>
      <c r="CY402" s="313"/>
      <c r="CZ402" s="313"/>
      <c r="DA402" s="313"/>
      <c r="DB402" s="313"/>
    </row>
    <row r="403" spans="1:106" s="218" customFormat="1" ht="31.5" customHeight="1" x14ac:dyDescent="0.35">
      <c r="A403" s="216"/>
      <c r="B403" s="217"/>
      <c r="C403" s="239"/>
      <c r="D403" s="217"/>
      <c r="E403" s="217"/>
      <c r="F403" s="217"/>
      <c r="G403" s="232"/>
      <c r="H403" s="314"/>
      <c r="I403" s="314"/>
      <c r="J403" s="314"/>
      <c r="K403" s="314"/>
      <c r="L403" s="233"/>
      <c r="M403" s="234"/>
      <c r="N403" s="235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20"/>
      <c r="Z403" s="220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20"/>
      <c r="AL403" s="220"/>
      <c r="AM403" s="219"/>
      <c r="AN403" s="219"/>
      <c r="AO403" s="430"/>
      <c r="AP403" s="244"/>
      <c r="AQ403" s="245"/>
      <c r="AR403" s="243"/>
      <c r="AS403" s="243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7"/>
      <c r="BD403" s="242"/>
      <c r="BE403" s="248"/>
      <c r="BF403" s="249"/>
      <c r="BG403" s="221"/>
      <c r="BH403" s="221"/>
      <c r="BI403" s="221"/>
      <c r="BJ403" s="221"/>
      <c r="BK403" s="221"/>
      <c r="BL403" s="28"/>
      <c r="BM403" s="313"/>
      <c r="BN403" s="313"/>
      <c r="BO403" s="313"/>
      <c r="BP403" s="313"/>
      <c r="BQ403" s="313"/>
      <c r="BR403" s="313"/>
      <c r="BS403" s="313"/>
      <c r="BT403" s="313"/>
      <c r="BU403" s="313" t="str">
        <f t="shared" si="9"/>
        <v/>
      </c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  <c r="CS403" s="313"/>
      <c r="CT403" s="313"/>
      <c r="CU403" s="313"/>
      <c r="CV403" s="313"/>
      <c r="CW403" s="313"/>
      <c r="CX403" s="313"/>
      <c r="CY403" s="313"/>
      <c r="CZ403" s="313"/>
      <c r="DA403" s="313"/>
      <c r="DB403" s="313"/>
    </row>
    <row r="404" spans="1:106" s="218" customFormat="1" ht="31.5" customHeight="1" x14ac:dyDescent="0.35">
      <c r="A404" s="216"/>
      <c r="B404" s="217"/>
      <c r="C404" s="239"/>
      <c r="D404" s="217"/>
      <c r="E404" s="217"/>
      <c r="F404" s="217"/>
      <c r="G404" s="232"/>
      <c r="H404" s="314"/>
      <c r="I404" s="314"/>
      <c r="J404" s="314"/>
      <c r="K404" s="314"/>
      <c r="L404" s="233"/>
      <c r="M404" s="234"/>
      <c r="N404" s="235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20"/>
      <c r="Z404" s="220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20"/>
      <c r="AL404" s="220"/>
      <c r="AM404" s="219"/>
      <c r="AN404" s="219"/>
      <c r="AO404" s="430"/>
      <c r="AP404" s="244"/>
      <c r="AQ404" s="245"/>
      <c r="AR404" s="243"/>
      <c r="AS404" s="243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7"/>
      <c r="BD404" s="242"/>
      <c r="BE404" s="248"/>
      <c r="BF404" s="249"/>
      <c r="BG404" s="221"/>
      <c r="BH404" s="221"/>
      <c r="BI404" s="221"/>
      <c r="BJ404" s="221"/>
      <c r="BK404" s="221"/>
      <c r="BL404" s="28"/>
      <c r="BM404" s="313"/>
      <c r="BN404" s="313"/>
      <c r="BO404" s="313"/>
      <c r="BP404" s="313"/>
      <c r="BQ404" s="313"/>
      <c r="BR404" s="313"/>
      <c r="BS404" s="313"/>
      <c r="BT404" s="313"/>
      <c r="BU404" s="313" t="str">
        <f t="shared" si="9"/>
        <v/>
      </c>
      <c r="BV404" s="313"/>
      <c r="BW404" s="313"/>
      <c r="BX404" s="313"/>
      <c r="BY404" s="313"/>
      <c r="BZ404" s="313"/>
      <c r="CA404" s="313"/>
      <c r="CB404" s="313"/>
      <c r="CC404" s="313"/>
      <c r="CD404" s="313"/>
      <c r="CE404" s="313"/>
      <c r="CF404" s="313"/>
      <c r="CG404" s="313"/>
      <c r="CH404" s="313"/>
      <c r="CI404" s="313"/>
      <c r="CJ404" s="313"/>
      <c r="CK404" s="313"/>
      <c r="CL404" s="313"/>
      <c r="CM404" s="313"/>
      <c r="CN404" s="313"/>
      <c r="CO404" s="313"/>
      <c r="CP404" s="313"/>
      <c r="CQ404" s="313"/>
      <c r="CR404" s="313"/>
      <c r="CS404" s="313"/>
      <c r="CT404" s="313"/>
      <c r="CU404" s="313"/>
      <c r="CV404" s="313"/>
      <c r="CW404" s="313"/>
      <c r="CX404" s="313"/>
      <c r="CY404" s="313"/>
      <c r="CZ404" s="313"/>
      <c r="DA404" s="313"/>
      <c r="DB404" s="313"/>
    </row>
    <row r="405" spans="1:106" s="218" customFormat="1" ht="31.5" customHeight="1" x14ac:dyDescent="0.35">
      <c r="A405" s="216"/>
      <c r="B405" s="217"/>
      <c r="C405" s="239"/>
      <c r="D405" s="217"/>
      <c r="E405" s="217"/>
      <c r="F405" s="217"/>
      <c r="G405" s="232"/>
      <c r="H405" s="314"/>
      <c r="I405" s="314"/>
      <c r="J405" s="314"/>
      <c r="K405" s="314"/>
      <c r="L405" s="233"/>
      <c r="M405" s="234"/>
      <c r="N405" s="235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20"/>
      <c r="Z405" s="220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20"/>
      <c r="AL405" s="220"/>
      <c r="AM405" s="219"/>
      <c r="AN405" s="219"/>
      <c r="AO405" s="430"/>
      <c r="AP405" s="244"/>
      <c r="AQ405" s="245"/>
      <c r="AR405" s="243"/>
      <c r="AS405" s="243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7"/>
      <c r="BD405" s="242"/>
      <c r="BE405" s="248"/>
      <c r="BF405" s="249"/>
      <c r="BG405" s="221"/>
      <c r="BH405" s="221"/>
      <c r="BI405" s="221"/>
      <c r="BJ405" s="221"/>
      <c r="BK405" s="221"/>
      <c r="BL405" s="28"/>
      <c r="BM405" s="313"/>
      <c r="BN405" s="313"/>
      <c r="BO405" s="313"/>
      <c r="BP405" s="313"/>
      <c r="BQ405" s="313"/>
      <c r="BR405" s="313"/>
      <c r="BS405" s="313"/>
      <c r="BT405" s="313"/>
      <c r="BU405" s="313" t="str">
        <f t="shared" si="9"/>
        <v/>
      </c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  <c r="CS405" s="313"/>
      <c r="CT405" s="313"/>
      <c r="CU405" s="313"/>
      <c r="CV405" s="313"/>
      <c r="CW405" s="313"/>
      <c r="CX405" s="313"/>
      <c r="CY405" s="313"/>
      <c r="CZ405" s="313"/>
      <c r="DA405" s="313"/>
      <c r="DB405" s="313"/>
    </row>
    <row r="406" spans="1:106" s="218" customFormat="1" ht="31.5" customHeight="1" x14ac:dyDescent="0.35">
      <c r="A406" s="216"/>
      <c r="B406" s="217"/>
      <c r="C406" s="239"/>
      <c r="D406" s="217"/>
      <c r="E406" s="217"/>
      <c r="F406" s="217"/>
      <c r="G406" s="232"/>
      <c r="H406" s="314"/>
      <c r="I406" s="314"/>
      <c r="J406" s="314"/>
      <c r="K406" s="314"/>
      <c r="L406" s="233"/>
      <c r="M406" s="234"/>
      <c r="N406" s="235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20"/>
      <c r="Z406" s="220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20"/>
      <c r="AL406" s="220"/>
      <c r="AM406" s="219"/>
      <c r="AN406" s="219"/>
      <c r="AO406" s="430"/>
      <c r="AP406" s="244"/>
      <c r="AQ406" s="245"/>
      <c r="AR406" s="243"/>
      <c r="AS406" s="243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7"/>
      <c r="BD406" s="242"/>
      <c r="BE406" s="248"/>
      <c r="BF406" s="249"/>
      <c r="BG406" s="221"/>
      <c r="BH406" s="221"/>
      <c r="BI406" s="221"/>
      <c r="BJ406" s="221"/>
      <c r="BK406" s="221"/>
      <c r="BL406" s="28"/>
      <c r="BM406" s="313"/>
      <c r="BN406" s="313"/>
      <c r="BO406" s="313"/>
      <c r="BP406" s="313"/>
      <c r="BQ406" s="313"/>
      <c r="BR406" s="313"/>
      <c r="BS406" s="313"/>
      <c r="BT406" s="313"/>
      <c r="BU406" s="313" t="str">
        <f t="shared" si="9"/>
        <v/>
      </c>
      <c r="BV406" s="313"/>
      <c r="BW406" s="313"/>
      <c r="BX406" s="313"/>
      <c r="BY406" s="313"/>
      <c r="BZ406" s="313"/>
      <c r="CA406" s="313"/>
      <c r="CB406" s="313"/>
      <c r="CC406" s="313"/>
      <c r="CD406" s="313"/>
      <c r="CE406" s="313"/>
      <c r="CF406" s="313"/>
      <c r="CG406" s="313"/>
      <c r="CH406" s="313"/>
      <c r="CI406" s="313"/>
      <c r="CJ406" s="313"/>
      <c r="CK406" s="313"/>
      <c r="CL406" s="313"/>
      <c r="CM406" s="313"/>
      <c r="CN406" s="313"/>
      <c r="CO406" s="313"/>
      <c r="CP406" s="313"/>
      <c r="CQ406" s="313"/>
      <c r="CR406" s="313"/>
      <c r="CS406" s="313"/>
      <c r="CT406" s="313"/>
      <c r="CU406" s="313"/>
      <c r="CV406" s="313"/>
      <c r="CW406" s="313"/>
      <c r="CX406" s="313"/>
      <c r="CY406" s="313"/>
      <c r="CZ406" s="313"/>
      <c r="DA406" s="313"/>
      <c r="DB406" s="313"/>
    </row>
    <row r="407" spans="1:106" s="218" customFormat="1" ht="31.5" customHeight="1" x14ac:dyDescent="0.35">
      <c r="A407" s="216"/>
      <c r="B407" s="217"/>
      <c r="C407" s="239"/>
      <c r="D407" s="217"/>
      <c r="E407" s="217"/>
      <c r="F407" s="217"/>
      <c r="G407" s="232"/>
      <c r="H407" s="314"/>
      <c r="I407" s="314"/>
      <c r="J407" s="314"/>
      <c r="K407" s="314"/>
      <c r="L407" s="233"/>
      <c r="M407" s="234"/>
      <c r="N407" s="235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20"/>
      <c r="Z407" s="220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20"/>
      <c r="AL407" s="220"/>
      <c r="AM407" s="219"/>
      <c r="AN407" s="219"/>
      <c r="AO407" s="430"/>
      <c r="AP407" s="244"/>
      <c r="AQ407" s="245"/>
      <c r="AR407" s="243"/>
      <c r="AS407" s="243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7"/>
      <c r="BD407" s="242"/>
      <c r="BE407" s="248"/>
      <c r="BF407" s="249"/>
      <c r="BG407" s="221"/>
      <c r="BH407" s="221"/>
      <c r="BI407" s="221"/>
      <c r="BJ407" s="221"/>
      <c r="BK407" s="221"/>
      <c r="BL407" s="28"/>
      <c r="BM407" s="313"/>
      <c r="BN407" s="313"/>
      <c r="BO407" s="313"/>
      <c r="BP407" s="313"/>
      <c r="BQ407" s="313"/>
      <c r="BR407" s="313"/>
      <c r="BS407" s="313"/>
      <c r="BT407" s="313"/>
      <c r="BU407" s="313" t="str">
        <f t="shared" si="9"/>
        <v/>
      </c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  <c r="CS407" s="313"/>
      <c r="CT407" s="313"/>
      <c r="CU407" s="313"/>
      <c r="CV407" s="313"/>
      <c r="CW407" s="313"/>
      <c r="CX407" s="313"/>
      <c r="CY407" s="313"/>
      <c r="CZ407" s="313"/>
      <c r="DA407" s="313"/>
      <c r="DB407" s="313"/>
    </row>
    <row r="408" spans="1:106" s="218" customFormat="1" ht="31.5" customHeight="1" x14ac:dyDescent="0.35">
      <c r="A408" s="216"/>
      <c r="B408" s="217"/>
      <c r="C408" s="239"/>
      <c r="D408" s="217"/>
      <c r="E408" s="217"/>
      <c r="F408" s="217"/>
      <c r="G408" s="232"/>
      <c r="H408" s="314"/>
      <c r="I408" s="314"/>
      <c r="J408" s="314"/>
      <c r="K408" s="314"/>
      <c r="L408" s="233"/>
      <c r="M408" s="234"/>
      <c r="N408" s="235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20"/>
      <c r="Z408" s="220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20"/>
      <c r="AL408" s="220"/>
      <c r="AM408" s="219"/>
      <c r="AN408" s="219"/>
      <c r="AO408" s="430"/>
      <c r="AP408" s="244"/>
      <c r="AQ408" s="245"/>
      <c r="AR408" s="243"/>
      <c r="AS408" s="243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7"/>
      <c r="BD408" s="242"/>
      <c r="BE408" s="248"/>
      <c r="BF408" s="249"/>
      <c r="BG408" s="221"/>
      <c r="BH408" s="221"/>
      <c r="BI408" s="221"/>
      <c r="BJ408" s="221"/>
      <c r="BK408" s="221"/>
      <c r="BL408" s="28"/>
      <c r="BM408" s="313"/>
      <c r="BN408" s="313"/>
      <c r="BO408" s="313"/>
      <c r="BP408" s="313"/>
      <c r="BQ408" s="313"/>
      <c r="BR408" s="313"/>
      <c r="BS408" s="313"/>
      <c r="BT408" s="313"/>
      <c r="BU408" s="313" t="str">
        <f t="shared" si="9"/>
        <v/>
      </c>
      <c r="BV408" s="313"/>
      <c r="BW408" s="313"/>
      <c r="BX408" s="313"/>
      <c r="BY408" s="313"/>
      <c r="BZ408" s="313"/>
      <c r="CA408" s="313"/>
      <c r="CB408" s="313"/>
      <c r="CC408" s="313"/>
      <c r="CD408" s="313"/>
      <c r="CE408" s="313"/>
      <c r="CF408" s="313"/>
      <c r="CG408" s="313"/>
      <c r="CH408" s="313"/>
      <c r="CI408" s="313"/>
      <c r="CJ408" s="313"/>
      <c r="CK408" s="313"/>
      <c r="CL408" s="313"/>
      <c r="CM408" s="313"/>
      <c r="CN408" s="313"/>
      <c r="CO408" s="313"/>
      <c r="CP408" s="313"/>
      <c r="CQ408" s="313"/>
      <c r="CR408" s="313"/>
      <c r="CS408" s="313"/>
      <c r="CT408" s="313"/>
      <c r="CU408" s="313"/>
      <c r="CV408" s="313"/>
      <c r="CW408" s="313"/>
      <c r="CX408" s="313"/>
      <c r="CY408" s="313"/>
      <c r="CZ408" s="313"/>
      <c r="DA408" s="313"/>
      <c r="DB408" s="313"/>
    </row>
    <row r="409" spans="1:106" s="218" customFormat="1" ht="31.5" customHeight="1" x14ac:dyDescent="0.35">
      <c r="A409" s="216"/>
      <c r="B409" s="217"/>
      <c r="C409" s="239"/>
      <c r="D409" s="217"/>
      <c r="E409" s="217"/>
      <c r="F409" s="217"/>
      <c r="G409" s="232"/>
      <c r="H409" s="314"/>
      <c r="I409" s="314"/>
      <c r="J409" s="314"/>
      <c r="K409" s="314"/>
      <c r="L409" s="233"/>
      <c r="M409" s="234"/>
      <c r="N409" s="235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20"/>
      <c r="Z409" s="220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20"/>
      <c r="AL409" s="220"/>
      <c r="AM409" s="219"/>
      <c r="AN409" s="219"/>
      <c r="AO409" s="430"/>
      <c r="AP409" s="244"/>
      <c r="AQ409" s="245"/>
      <c r="AR409" s="243"/>
      <c r="AS409" s="243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7"/>
      <c r="BD409" s="242"/>
      <c r="BE409" s="248"/>
      <c r="BF409" s="249"/>
      <c r="BG409" s="221"/>
      <c r="BH409" s="221"/>
      <c r="BI409" s="221"/>
      <c r="BJ409" s="221"/>
      <c r="BK409" s="221"/>
      <c r="BL409" s="28"/>
      <c r="BM409" s="313"/>
      <c r="BN409" s="313"/>
      <c r="BO409" s="313"/>
      <c r="BP409" s="313"/>
      <c r="BQ409" s="313"/>
      <c r="BR409" s="313"/>
      <c r="BS409" s="313"/>
      <c r="BT409" s="313"/>
      <c r="BU409" s="313" t="str">
        <f t="shared" si="9"/>
        <v/>
      </c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  <c r="CS409" s="313"/>
      <c r="CT409" s="313"/>
      <c r="CU409" s="313"/>
      <c r="CV409" s="313"/>
      <c r="CW409" s="313"/>
      <c r="CX409" s="313"/>
      <c r="CY409" s="313"/>
      <c r="CZ409" s="313"/>
      <c r="DA409" s="313"/>
      <c r="DB409" s="313"/>
    </row>
    <row r="410" spans="1:106" s="218" customFormat="1" ht="31.5" customHeight="1" x14ac:dyDescent="0.35">
      <c r="A410" s="216"/>
      <c r="B410" s="217"/>
      <c r="C410" s="239"/>
      <c r="D410" s="217"/>
      <c r="E410" s="217"/>
      <c r="F410" s="217"/>
      <c r="G410" s="232"/>
      <c r="H410" s="314"/>
      <c r="I410" s="314"/>
      <c r="J410" s="314"/>
      <c r="K410" s="314"/>
      <c r="L410" s="233"/>
      <c r="M410" s="234"/>
      <c r="N410" s="235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20"/>
      <c r="Z410" s="220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20"/>
      <c r="AL410" s="220"/>
      <c r="AM410" s="219"/>
      <c r="AN410" s="219"/>
      <c r="AO410" s="430"/>
      <c r="AP410" s="244"/>
      <c r="AQ410" s="245"/>
      <c r="AR410" s="243"/>
      <c r="AS410" s="243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7"/>
      <c r="BD410" s="242"/>
      <c r="BE410" s="248"/>
      <c r="BF410" s="249"/>
      <c r="BG410" s="221"/>
      <c r="BH410" s="221"/>
      <c r="BI410" s="221"/>
      <c r="BJ410" s="221"/>
      <c r="BK410" s="221"/>
      <c r="BL410" s="28"/>
      <c r="BM410" s="313"/>
      <c r="BN410" s="313"/>
      <c r="BO410" s="313"/>
      <c r="BP410" s="313"/>
      <c r="BQ410" s="313"/>
      <c r="BR410" s="313"/>
      <c r="BS410" s="313"/>
      <c r="BT410" s="313"/>
      <c r="BU410" s="313" t="str">
        <f t="shared" si="9"/>
        <v/>
      </c>
      <c r="BV410" s="313"/>
      <c r="BW410" s="313"/>
      <c r="BX410" s="313"/>
      <c r="BY410" s="313"/>
      <c r="BZ410" s="313"/>
      <c r="CA410" s="313"/>
      <c r="CB410" s="313"/>
      <c r="CC410" s="313"/>
      <c r="CD410" s="313"/>
      <c r="CE410" s="313"/>
      <c r="CF410" s="313"/>
      <c r="CG410" s="313"/>
      <c r="CH410" s="313"/>
      <c r="CI410" s="313"/>
      <c r="CJ410" s="313"/>
      <c r="CK410" s="313"/>
      <c r="CL410" s="313"/>
      <c r="CM410" s="313"/>
      <c r="CN410" s="313"/>
      <c r="CO410" s="313"/>
      <c r="CP410" s="313"/>
      <c r="CQ410" s="313"/>
      <c r="CR410" s="313"/>
      <c r="CS410" s="313"/>
      <c r="CT410" s="313"/>
      <c r="CU410" s="313"/>
      <c r="CV410" s="313"/>
      <c r="CW410" s="313"/>
      <c r="CX410" s="313"/>
      <c r="CY410" s="313"/>
      <c r="CZ410" s="313"/>
      <c r="DA410" s="313"/>
      <c r="DB410" s="313"/>
    </row>
    <row r="411" spans="1:106" s="218" customFormat="1" ht="31.5" customHeight="1" x14ac:dyDescent="0.35">
      <c r="A411" s="216"/>
      <c r="B411" s="217"/>
      <c r="C411" s="239"/>
      <c r="D411" s="217"/>
      <c r="E411" s="217"/>
      <c r="F411" s="217"/>
      <c r="G411" s="232"/>
      <c r="H411" s="314"/>
      <c r="I411" s="314"/>
      <c r="J411" s="314"/>
      <c r="K411" s="314"/>
      <c r="L411" s="233"/>
      <c r="M411" s="234"/>
      <c r="N411" s="235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20"/>
      <c r="Z411" s="220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20"/>
      <c r="AL411" s="220"/>
      <c r="AM411" s="219"/>
      <c r="AN411" s="219"/>
      <c r="AO411" s="430"/>
      <c r="AP411" s="244"/>
      <c r="AQ411" s="245"/>
      <c r="AR411" s="243"/>
      <c r="AS411" s="243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7"/>
      <c r="BD411" s="242"/>
      <c r="BE411" s="248"/>
      <c r="BF411" s="249"/>
      <c r="BG411" s="221"/>
      <c r="BH411" s="221"/>
      <c r="BI411" s="221"/>
      <c r="BJ411" s="221"/>
      <c r="BK411" s="221"/>
      <c r="BL411" s="28"/>
      <c r="BM411" s="313"/>
      <c r="BN411" s="313"/>
      <c r="BO411" s="313"/>
      <c r="BP411" s="313"/>
      <c r="BQ411" s="313"/>
      <c r="BR411" s="313"/>
      <c r="BS411" s="313"/>
      <c r="BT411" s="313"/>
      <c r="BU411" s="313" t="str">
        <f t="shared" si="9"/>
        <v/>
      </c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  <c r="CS411" s="313"/>
      <c r="CT411" s="313"/>
      <c r="CU411" s="313"/>
      <c r="CV411" s="313"/>
      <c r="CW411" s="313"/>
      <c r="CX411" s="313"/>
      <c r="CY411" s="313"/>
      <c r="CZ411" s="313"/>
      <c r="DA411" s="313"/>
      <c r="DB411" s="313"/>
    </row>
    <row r="412" spans="1:106" s="218" customFormat="1" ht="31.5" customHeight="1" x14ac:dyDescent="0.35">
      <c r="A412" s="216"/>
      <c r="B412" s="217"/>
      <c r="C412" s="239"/>
      <c r="D412" s="217"/>
      <c r="E412" s="217"/>
      <c r="F412" s="217"/>
      <c r="G412" s="232"/>
      <c r="H412" s="314"/>
      <c r="I412" s="314"/>
      <c r="J412" s="314"/>
      <c r="K412" s="314"/>
      <c r="L412" s="233"/>
      <c r="M412" s="234"/>
      <c r="N412" s="235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20"/>
      <c r="Z412" s="220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20"/>
      <c r="AL412" s="220"/>
      <c r="AM412" s="219"/>
      <c r="AN412" s="219"/>
      <c r="AO412" s="430"/>
      <c r="AP412" s="244"/>
      <c r="AQ412" s="245"/>
      <c r="AR412" s="243"/>
      <c r="AS412" s="243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7"/>
      <c r="BD412" s="242"/>
      <c r="BE412" s="248"/>
      <c r="BF412" s="249"/>
      <c r="BG412" s="221"/>
      <c r="BH412" s="221"/>
      <c r="BI412" s="221"/>
      <c r="BJ412" s="221"/>
      <c r="BK412" s="221"/>
      <c r="BL412" s="28"/>
      <c r="BM412" s="313"/>
      <c r="BN412" s="313"/>
      <c r="BO412" s="313"/>
      <c r="BP412" s="313"/>
      <c r="BQ412" s="313"/>
      <c r="BR412" s="313"/>
      <c r="BS412" s="313"/>
      <c r="BT412" s="313"/>
      <c r="BU412" s="313" t="str">
        <f t="shared" si="9"/>
        <v/>
      </c>
      <c r="BV412" s="313"/>
      <c r="BW412" s="313"/>
      <c r="BX412" s="313"/>
      <c r="BY412" s="313"/>
      <c r="BZ412" s="313"/>
      <c r="CA412" s="313"/>
      <c r="CB412" s="313"/>
      <c r="CC412" s="313"/>
      <c r="CD412" s="313"/>
      <c r="CE412" s="313"/>
      <c r="CF412" s="313"/>
      <c r="CG412" s="313"/>
      <c r="CH412" s="313"/>
      <c r="CI412" s="313"/>
      <c r="CJ412" s="313"/>
      <c r="CK412" s="313"/>
      <c r="CL412" s="313"/>
      <c r="CM412" s="313"/>
      <c r="CN412" s="313"/>
      <c r="CO412" s="313"/>
      <c r="CP412" s="313"/>
      <c r="CQ412" s="313"/>
      <c r="CR412" s="313"/>
      <c r="CS412" s="313"/>
      <c r="CT412" s="313"/>
      <c r="CU412" s="313"/>
      <c r="CV412" s="313"/>
      <c r="CW412" s="313"/>
      <c r="CX412" s="313"/>
      <c r="CY412" s="313"/>
      <c r="CZ412" s="313"/>
      <c r="DA412" s="313"/>
      <c r="DB412" s="313"/>
    </row>
    <row r="413" spans="1:106" s="218" customFormat="1" ht="31.5" customHeight="1" x14ac:dyDescent="0.35">
      <c r="A413" s="216"/>
      <c r="B413" s="217"/>
      <c r="C413" s="239"/>
      <c r="D413" s="217"/>
      <c r="E413" s="217"/>
      <c r="F413" s="217"/>
      <c r="G413" s="232"/>
      <c r="H413" s="314"/>
      <c r="I413" s="314"/>
      <c r="J413" s="314"/>
      <c r="K413" s="314"/>
      <c r="L413" s="233"/>
      <c r="M413" s="234"/>
      <c r="N413" s="235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20"/>
      <c r="Z413" s="220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20"/>
      <c r="AL413" s="220"/>
      <c r="AM413" s="219"/>
      <c r="AN413" s="219"/>
      <c r="AO413" s="430"/>
      <c r="AP413" s="244"/>
      <c r="AQ413" s="245"/>
      <c r="AR413" s="243"/>
      <c r="AS413" s="243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7"/>
      <c r="BD413" s="242"/>
      <c r="BE413" s="248"/>
      <c r="BF413" s="249"/>
      <c r="BG413" s="221"/>
      <c r="BH413" s="221"/>
      <c r="BI413" s="221"/>
      <c r="BJ413" s="221"/>
      <c r="BK413" s="221"/>
      <c r="BL413" s="28"/>
      <c r="BM413" s="313"/>
      <c r="BN413" s="313"/>
      <c r="BO413" s="313"/>
      <c r="BP413" s="313"/>
      <c r="BQ413" s="313"/>
      <c r="BR413" s="313"/>
      <c r="BS413" s="313"/>
      <c r="BT413" s="313"/>
      <c r="BU413" s="313" t="str">
        <f t="shared" si="9"/>
        <v/>
      </c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  <c r="CS413" s="313"/>
      <c r="CT413" s="313"/>
      <c r="CU413" s="313"/>
      <c r="CV413" s="313"/>
      <c r="CW413" s="313"/>
      <c r="CX413" s="313"/>
      <c r="CY413" s="313"/>
      <c r="CZ413" s="313"/>
      <c r="DA413" s="313"/>
      <c r="DB413" s="313"/>
    </row>
    <row r="414" spans="1:106" s="218" customFormat="1" ht="31.5" customHeight="1" x14ac:dyDescent="0.35">
      <c r="A414" s="216"/>
      <c r="B414" s="217"/>
      <c r="C414" s="239"/>
      <c r="D414" s="217"/>
      <c r="E414" s="217"/>
      <c r="F414" s="217"/>
      <c r="G414" s="232"/>
      <c r="H414" s="314"/>
      <c r="I414" s="314"/>
      <c r="J414" s="314"/>
      <c r="K414" s="314"/>
      <c r="L414" s="233"/>
      <c r="M414" s="234"/>
      <c r="N414" s="235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20"/>
      <c r="Z414" s="220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20"/>
      <c r="AL414" s="220"/>
      <c r="AM414" s="219"/>
      <c r="AN414" s="219"/>
      <c r="AO414" s="430"/>
      <c r="AP414" s="244"/>
      <c r="AQ414" s="245"/>
      <c r="AR414" s="243"/>
      <c r="AS414" s="243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7"/>
      <c r="BD414" s="242"/>
      <c r="BE414" s="248"/>
      <c r="BF414" s="249"/>
      <c r="BG414" s="221"/>
      <c r="BH414" s="221"/>
      <c r="BI414" s="221"/>
      <c r="BJ414" s="221"/>
      <c r="BK414" s="221"/>
      <c r="BL414" s="28"/>
      <c r="BM414" s="313"/>
      <c r="BN414" s="313"/>
      <c r="BO414" s="313"/>
      <c r="BP414" s="313"/>
      <c r="BQ414" s="313"/>
      <c r="BR414" s="313"/>
      <c r="BS414" s="313"/>
      <c r="BT414" s="313"/>
      <c r="BU414" s="313" t="str">
        <f t="shared" si="9"/>
        <v/>
      </c>
      <c r="BV414" s="313"/>
      <c r="BW414" s="313"/>
      <c r="BX414" s="313"/>
      <c r="BY414" s="313"/>
      <c r="BZ414" s="313"/>
      <c r="CA414" s="313"/>
      <c r="CB414" s="313"/>
      <c r="CC414" s="313"/>
      <c r="CD414" s="313"/>
      <c r="CE414" s="313"/>
      <c r="CF414" s="313"/>
      <c r="CG414" s="313"/>
      <c r="CH414" s="313"/>
      <c r="CI414" s="313"/>
      <c r="CJ414" s="313"/>
      <c r="CK414" s="313"/>
      <c r="CL414" s="313"/>
      <c r="CM414" s="313"/>
      <c r="CN414" s="313"/>
      <c r="CO414" s="313"/>
      <c r="CP414" s="313"/>
      <c r="CQ414" s="313"/>
      <c r="CR414" s="313"/>
      <c r="CS414" s="313"/>
      <c r="CT414" s="313"/>
      <c r="CU414" s="313"/>
      <c r="CV414" s="313"/>
      <c r="CW414" s="313"/>
      <c r="CX414" s="313"/>
      <c r="CY414" s="313"/>
      <c r="CZ414" s="313"/>
      <c r="DA414" s="313"/>
      <c r="DB414" s="313"/>
    </row>
    <row r="415" spans="1:106" s="218" customFormat="1" ht="31.5" customHeight="1" x14ac:dyDescent="0.35">
      <c r="A415" s="216"/>
      <c r="B415" s="217"/>
      <c r="C415" s="239"/>
      <c r="D415" s="217"/>
      <c r="E415" s="217"/>
      <c r="F415" s="217"/>
      <c r="G415" s="232"/>
      <c r="H415" s="314"/>
      <c r="I415" s="314"/>
      <c r="J415" s="314"/>
      <c r="K415" s="314"/>
      <c r="L415" s="233"/>
      <c r="M415" s="234"/>
      <c r="N415" s="235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20"/>
      <c r="Z415" s="220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20"/>
      <c r="AL415" s="220"/>
      <c r="AM415" s="219"/>
      <c r="AN415" s="219"/>
      <c r="AO415" s="430"/>
      <c r="AP415" s="244"/>
      <c r="AQ415" s="245"/>
      <c r="AR415" s="243"/>
      <c r="AS415" s="243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7"/>
      <c r="BD415" s="242"/>
      <c r="BE415" s="248"/>
      <c r="BF415" s="249"/>
      <c r="BG415" s="221"/>
      <c r="BH415" s="221"/>
      <c r="BI415" s="221"/>
      <c r="BJ415" s="221"/>
      <c r="BK415" s="221"/>
      <c r="BL415" s="28"/>
      <c r="BM415" s="313"/>
      <c r="BN415" s="313"/>
      <c r="BO415" s="313"/>
      <c r="BP415" s="313"/>
      <c r="BQ415" s="313"/>
      <c r="BR415" s="313"/>
      <c r="BS415" s="313"/>
      <c r="BT415" s="313"/>
      <c r="BU415" s="313" t="str">
        <f t="shared" si="9"/>
        <v/>
      </c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  <c r="CS415" s="313"/>
      <c r="CT415" s="313"/>
      <c r="CU415" s="313"/>
      <c r="CV415" s="313"/>
      <c r="CW415" s="313"/>
      <c r="CX415" s="313"/>
      <c r="CY415" s="313"/>
      <c r="CZ415" s="313"/>
      <c r="DA415" s="313"/>
      <c r="DB415" s="313"/>
    </row>
    <row r="416" spans="1:106" s="218" customFormat="1" ht="31.5" customHeight="1" x14ac:dyDescent="0.35">
      <c r="A416" s="216"/>
      <c r="B416" s="217"/>
      <c r="C416" s="239"/>
      <c r="D416" s="217"/>
      <c r="E416" s="217"/>
      <c r="F416" s="217"/>
      <c r="G416" s="232"/>
      <c r="H416" s="314"/>
      <c r="I416" s="314"/>
      <c r="J416" s="314"/>
      <c r="K416" s="314"/>
      <c r="L416" s="233"/>
      <c r="M416" s="234"/>
      <c r="N416" s="235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20"/>
      <c r="Z416" s="220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20"/>
      <c r="AL416" s="220"/>
      <c r="AM416" s="219"/>
      <c r="AN416" s="219"/>
      <c r="AO416" s="430"/>
      <c r="AP416" s="244"/>
      <c r="AQ416" s="245"/>
      <c r="AR416" s="243"/>
      <c r="AS416" s="243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7"/>
      <c r="BD416" s="242"/>
      <c r="BE416" s="248"/>
      <c r="BF416" s="249"/>
      <c r="BG416" s="221"/>
      <c r="BH416" s="221"/>
      <c r="BI416" s="221"/>
      <c r="BJ416" s="221"/>
      <c r="BK416" s="221"/>
      <c r="BL416" s="28"/>
      <c r="BM416" s="313"/>
      <c r="BN416" s="313"/>
      <c r="BO416" s="313"/>
      <c r="BP416" s="313"/>
      <c r="BQ416" s="313"/>
      <c r="BR416" s="313"/>
      <c r="BS416" s="313"/>
      <c r="BT416" s="313"/>
      <c r="BU416" s="313" t="str">
        <f t="shared" si="9"/>
        <v/>
      </c>
      <c r="BV416" s="313"/>
      <c r="BW416" s="313"/>
      <c r="BX416" s="313"/>
      <c r="BY416" s="313"/>
      <c r="BZ416" s="313"/>
      <c r="CA416" s="313"/>
      <c r="CB416" s="313"/>
      <c r="CC416" s="313"/>
      <c r="CD416" s="313"/>
      <c r="CE416" s="313"/>
      <c r="CF416" s="313"/>
      <c r="CG416" s="313"/>
      <c r="CH416" s="313"/>
      <c r="CI416" s="313"/>
      <c r="CJ416" s="313"/>
      <c r="CK416" s="313"/>
      <c r="CL416" s="313"/>
      <c r="CM416" s="313"/>
      <c r="CN416" s="313"/>
      <c r="CO416" s="313"/>
      <c r="CP416" s="313"/>
      <c r="CQ416" s="313"/>
      <c r="CR416" s="313"/>
      <c r="CS416" s="313"/>
      <c r="CT416" s="313"/>
      <c r="CU416" s="313"/>
      <c r="CV416" s="313"/>
      <c r="CW416" s="313"/>
      <c r="CX416" s="313"/>
      <c r="CY416" s="313"/>
      <c r="CZ416" s="313"/>
      <c r="DA416" s="313"/>
      <c r="DB416" s="313"/>
    </row>
    <row r="417" spans="1:106" s="218" customFormat="1" ht="31.5" customHeight="1" x14ac:dyDescent="0.35">
      <c r="A417" s="216"/>
      <c r="B417" s="217"/>
      <c r="C417" s="239"/>
      <c r="D417" s="217"/>
      <c r="E417" s="217"/>
      <c r="F417" s="217"/>
      <c r="G417" s="232"/>
      <c r="H417" s="314"/>
      <c r="I417" s="314"/>
      <c r="J417" s="314"/>
      <c r="K417" s="314"/>
      <c r="L417" s="233"/>
      <c r="M417" s="234"/>
      <c r="N417" s="235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20"/>
      <c r="Z417" s="220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20"/>
      <c r="AL417" s="220"/>
      <c r="AM417" s="219"/>
      <c r="AN417" s="219"/>
      <c r="AO417" s="430"/>
      <c r="AP417" s="244"/>
      <c r="AQ417" s="245"/>
      <c r="AR417" s="243"/>
      <c r="AS417" s="243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7"/>
      <c r="BD417" s="242"/>
      <c r="BE417" s="248"/>
      <c r="BF417" s="249"/>
      <c r="BG417" s="221"/>
      <c r="BH417" s="221"/>
      <c r="BI417" s="221"/>
      <c r="BJ417" s="221"/>
      <c r="BK417" s="221"/>
      <c r="BL417" s="28"/>
      <c r="BM417" s="313"/>
      <c r="BN417" s="313"/>
      <c r="BO417" s="313"/>
      <c r="BP417" s="313"/>
      <c r="BQ417" s="313"/>
      <c r="BR417" s="313"/>
      <c r="BS417" s="313"/>
      <c r="BT417" s="313"/>
      <c r="BU417" s="313" t="str">
        <f t="shared" si="9"/>
        <v/>
      </c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  <c r="CS417" s="313"/>
      <c r="CT417" s="313"/>
      <c r="CU417" s="313"/>
      <c r="CV417" s="313"/>
      <c r="CW417" s="313"/>
      <c r="CX417" s="313"/>
      <c r="CY417" s="313"/>
      <c r="CZ417" s="313"/>
      <c r="DA417" s="313"/>
      <c r="DB417" s="313"/>
    </row>
    <row r="418" spans="1:106" s="218" customFormat="1" ht="31.5" customHeight="1" x14ac:dyDescent="0.35">
      <c r="A418" s="216"/>
      <c r="B418" s="217"/>
      <c r="C418" s="239"/>
      <c r="D418" s="217"/>
      <c r="E418" s="217"/>
      <c r="F418" s="217"/>
      <c r="G418" s="232"/>
      <c r="H418" s="314"/>
      <c r="I418" s="314"/>
      <c r="J418" s="314"/>
      <c r="K418" s="314"/>
      <c r="L418" s="233"/>
      <c r="M418" s="234"/>
      <c r="N418" s="235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20"/>
      <c r="Z418" s="220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20"/>
      <c r="AL418" s="220"/>
      <c r="AM418" s="219"/>
      <c r="AN418" s="219"/>
      <c r="AO418" s="430"/>
      <c r="AP418" s="244"/>
      <c r="AQ418" s="245"/>
      <c r="AR418" s="243"/>
      <c r="AS418" s="243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7"/>
      <c r="BD418" s="242"/>
      <c r="BE418" s="248"/>
      <c r="BF418" s="249"/>
      <c r="BG418" s="221"/>
      <c r="BH418" s="221"/>
      <c r="BI418" s="221"/>
      <c r="BJ418" s="221"/>
      <c r="BK418" s="221"/>
      <c r="BL418" s="28"/>
      <c r="BM418" s="313"/>
      <c r="BN418" s="313"/>
      <c r="BO418" s="313"/>
      <c r="BP418" s="313"/>
      <c r="BQ418" s="313"/>
      <c r="BR418" s="313"/>
      <c r="BS418" s="313"/>
      <c r="BT418" s="313"/>
      <c r="BU418" s="313" t="str">
        <f t="shared" si="9"/>
        <v/>
      </c>
      <c r="BV418" s="313"/>
      <c r="BW418" s="313"/>
      <c r="BX418" s="313"/>
      <c r="BY418" s="313"/>
      <c r="BZ418" s="313"/>
      <c r="CA418" s="313"/>
      <c r="CB418" s="313"/>
      <c r="CC418" s="313"/>
      <c r="CD418" s="313"/>
      <c r="CE418" s="313"/>
      <c r="CF418" s="313"/>
      <c r="CG418" s="313"/>
      <c r="CH418" s="313"/>
      <c r="CI418" s="313"/>
      <c r="CJ418" s="313"/>
      <c r="CK418" s="313"/>
      <c r="CL418" s="313"/>
      <c r="CM418" s="313"/>
      <c r="CN418" s="313"/>
      <c r="CO418" s="313"/>
      <c r="CP418" s="313"/>
      <c r="CQ418" s="313"/>
      <c r="CR418" s="313"/>
      <c r="CS418" s="313"/>
      <c r="CT418" s="313"/>
      <c r="CU418" s="313"/>
      <c r="CV418" s="313"/>
      <c r="CW418" s="313"/>
      <c r="CX418" s="313"/>
      <c r="CY418" s="313"/>
      <c r="CZ418" s="313"/>
      <c r="DA418" s="313"/>
      <c r="DB418" s="313"/>
    </row>
    <row r="419" spans="1:106" s="218" customFormat="1" ht="31.5" customHeight="1" x14ac:dyDescent="0.35">
      <c r="A419" s="216"/>
      <c r="B419" s="217"/>
      <c r="C419" s="239"/>
      <c r="D419" s="217"/>
      <c r="E419" s="217"/>
      <c r="F419" s="217"/>
      <c r="G419" s="232"/>
      <c r="H419" s="314"/>
      <c r="I419" s="314"/>
      <c r="J419" s="314"/>
      <c r="K419" s="314"/>
      <c r="L419" s="233"/>
      <c r="M419" s="234"/>
      <c r="N419" s="235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20"/>
      <c r="Z419" s="220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20"/>
      <c r="AL419" s="220"/>
      <c r="AM419" s="219"/>
      <c r="AN419" s="219"/>
      <c r="AO419" s="430"/>
      <c r="AP419" s="244"/>
      <c r="AQ419" s="245"/>
      <c r="AR419" s="243"/>
      <c r="AS419" s="243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7"/>
      <c r="BD419" s="242"/>
      <c r="BE419" s="248"/>
      <c r="BF419" s="249"/>
      <c r="BG419" s="221"/>
      <c r="BH419" s="221"/>
      <c r="BI419" s="221"/>
      <c r="BJ419" s="221"/>
      <c r="BK419" s="221"/>
      <c r="BL419" s="28"/>
      <c r="BM419" s="313"/>
      <c r="BN419" s="313"/>
      <c r="BO419" s="313"/>
      <c r="BP419" s="313"/>
      <c r="BQ419" s="313"/>
      <c r="BR419" s="313"/>
      <c r="BS419" s="313"/>
      <c r="BT419" s="313"/>
      <c r="BU419" s="313" t="str">
        <f t="shared" si="9"/>
        <v/>
      </c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  <c r="CS419" s="313"/>
      <c r="CT419" s="313"/>
      <c r="CU419" s="313"/>
      <c r="CV419" s="313"/>
      <c r="CW419" s="313"/>
      <c r="CX419" s="313"/>
      <c r="CY419" s="313"/>
      <c r="CZ419" s="313"/>
      <c r="DA419" s="313"/>
      <c r="DB419" s="313"/>
    </row>
    <row r="420" spans="1:106" s="218" customFormat="1" ht="31.5" customHeight="1" x14ac:dyDescent="0.35">
      <c r="A420" s="216"/>
      <c r="B420" s="217"/>
      <c r="C420" s="239"/>
      <c r="D420" s="217"/>
      <c r="E420" s="217"/>
      <c r="F420" s="217"/>
      <c r="G420" s="232"/>
      <c r="H420" s="314"/>
      <c r="I420" s="314"/>
      <c r="J420" s="314"/>
      <c r="K420" s="314"/>
      <c r="L420" s="233"/>
      <c r="M420" s="234"/>
      <c r="N420" s="235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20"/>
      <c r="Z420" s="220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20"/>
      <c r="AL420" s="220"/>
      <c r="AM420" s="219"/>
      <c r="AN420" s="219"/>
      <c r="AO420" s="430"/>
      <c r="AP420" s="244"/>
      <c r="AQ420" s="245"/>
      <c r="AR420" s="243"/>
      <c r="AS420" s="243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7"/>
      <c r="BD420" s="242"/>
      <c r="BE420" s="248"/>
      <c r="BF420" s="249"/>
      <c r="BG420" s="221"/>
      <c r="BH420" s="221"/>
      <c r="BI420" s="221"/>
      <c r="BJ420" s="221"/>
      <c r="BK420" s="221"/>
      <c r="BL420" s="28"/>
      <c r="BM420" s="313"/>
      <c r="BN420" s="313"/>
      <c r="BO420" s="313"/>
      <c r="BP420" s="313"/>
      <c r="BQ420" s="313"/>
      <c r="BR420" s="313"/>
      <c r="BS420" s="313"/>
      <c r="BT420" s="313"/>
      <c r="BU420" s="313" t="str">
        <f t="shared" si="9"/>
        <v/>
      </c>
      <c r="BV420" s="313"/>
      <c r="BW420" s="313"/>
      <c r="BX420" s="313"/>
      <c r="BY420" s="313"/>
      <c r="BZ420" s="313"/>
      <c r="CA420" s="313"/>
      <c r="CB420" s="313"/>
      <c r="CC420" s="313"/>
      <c r="CD420" s="313"/>
      <c r="CE420" s="313"/>
      <c r="CF420" s="313"/>
      <c r="CG420" s="313"/>
      <c r="CH420" s="313"/>
      <c r="CI420" s="313"/>
      <c r="CJ420" s="313"/>
      <c r="CK420" s="313"/>
      <c r="CL420" s="313"/>
      <c r="CM420" s="313"/>
      <c r="CN420" s="313"/>
      <c r="CO420" s="313"/>
      <c r="CP420" s="313"/>
      <c r="CQ420" s="313"/>
      <c r="CR420" s="313"/>
      <c r="CS420" s="313"/>
      <c r="CT420" s="313"/>
      <c r="CU420" s="313"/>
      <c r="CV420" s="313"/>
      <c r="CW420" s="313"/>
      <c r="CX420" s="313"/>
      <c r="CY420" s="313"/>
      <c r="CZ420" s="313"/>
      <c r="DA420" s="313"/>
      <c r="DB420" s="313"/>
    </row>
    <row r="421" spans="1:106" s="218" customFormat="1" ht="31.5" customHeight="1" x14ac:dyDescent="0.35">
      <c r="A421" s="216"/>
      <c r="B421" s="217"/>
      <c r="C421" s="239"/>
      <c r="D421" s="217"/>
      <c r="E421" s="217"/>
      <c r="F421" s="217"/>
      <c r="G421" s="232"/>
      <c r="H421" s="314"/>
      <c r="I421" s="314"/>
      <c r="J421" s="314"/>
      <c r="K421" s="314"/>
      <c r="L421" s="233"/>
      <c r="M421" s="234"/>
      <c r="N421" s="235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20"/>
      <c r="Z421" s="220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20"/>
      <c r="AL421" s="220"/>
      <c r="AM421" s="219"/>
      <c r="AN421" s="219"/>
      <c r="AO421" s="430"/>
      <c r="AP421" s="244"/>
      <c r="AQ421" s="245"/>
      <c r="AR421" s="243"/>
      <c r="AS421" s="243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7"/>
      <c r="BD421" s="242"/>
      <c r="BE421" s="248"/>
      <c r="BF421" s="249"/>
      <c r="BG421" s="221"/>
      <c r="BH421" s="221"/>
      <c r="BI421" s="221"/>
      <c r="BJ421" s="221"/>
      <c r="BK421" s="221"/>
      <c r="BL421" s="28"/>
      <c r="BM421" s="313"/>
      <c r="BN421" s="313"/>
      <c r="BO421" s="313"/>
      <c r="BP421" s="313"/>
      <c r="BQ421" s="313"/>
      <c r="BR421" s="313"/>
      <c r="BS421" s="313"/>
      <c r="BT421" s="313"/>
      <c r="BU421" s="313" t="str">
        <f t="shared" si="9"/>
        <v/>
      </c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  <c r="CS421" s="313"/>
      <c r="CT421" s="313"/>
      <c r="CU421" s="313"/>
      <c r="CV421" s="313"/>
      <c r="CW421" s="313"/>
      <c r="CX421" s="313"/>
      <c r="CY421" s="313"/>
      <c r="CZ421" s="313"/>
      <c r="DA421" s="313"/>
      <c r="DB421" s="313"/>
    </row>
    <row r="422" spans="1:106" s="218" customFormat="1" ht="31.5" customHeight="1" x14ac:dyDescent="0.35">
      <c r="A422" s="216"/>
      <c r="B422" s="217"/>
      <c r="C422" s="239"/>
      <c r="D422" s="217"/>
      <c r="E422" s="217"/>
      <c r="F422" s="217"/>
      <c r="G422" s="232"/>
      <c r="H422" s="314"/>
      <c r="I422" s="314"/>
      <c r="J422" s="314"/>
      <c r="K422" s="314"/>
      <c r="L422" s="233"/>
      <c r="M422" s="234"/>
      <c r="N422" s="235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20"/>
      <c r="Z422" s="220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20"/>
      <c r="AL422" s="220"/>
      <c r="AM422" s="219"/>
      <c r="AN422" s="219"/>
      <c r="AO422" s="430"/>
      <c r="AP422" s="244"/>
      <c r="AQ422" s="245"/>
      <c r="AR422" s="243"/>
      <c r="AS422" s="243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7"/>
      <c r="BD422" s="242"/>
      <c r="BE422" s="248"/>
      <c r="BF422" s="249"/>
      <c r="BG422" s="221"/>
      <c r="BH422" s="221"/>
      <c r="BI422" s="221"/>
      <c r="BJ422" s="221"/>
      <c r="BK422" s="221"/>
      <c r="BL422" s="28"/>
      <c r="BM422" s="313"/>
      <c r="BN422" s="313"/>
      <c r="BO422" s="313"/>
      <c r="BP422" s="313"/>
      <c r="BQ422" s="313"/>
      <c r="BR422" s="313"/>
      <c r="BS422" s="313"/>
      <c r="BT422" s="313"/>
      <c r="BU422" s="313" t="str">
        <f t="shared" si="9"/>
        <v/>
      </c>
      <c r="BV422" s="313"/>
      <c r="BW422" s="313"/>
      <c r="BX422" s="313"/>
      <c r="BY422" s="313"/>
      <c r="BZ422" s="313"/>
      <c r="CA422" s="313"/>
      <c r="CB422" s="313"/>
      <c r="CC422" s="313"/>
      <c r="CD422" s="313"/>
      <c r="CE422" s="313"/>
      <c r="CF422" s="313"/>
      <c r="CG422" s="313"/>
      <c r="CH422" s="313"/>
      <c r="CI422" s="313"/>
      <c r="CJ422" s="313"/>
      <c r="CK422" s="313"/>
      <c r="CL422" s="313"/>
      <c r="CM422" s="313"/>
      <c r="CN422" s="313"/>
      <c r="CO422" s="313"/>
      <c r="CP422" s="313"/>
      <c r="CQ422" s="313"/>
      <c r="CR422" s="313"/>
      <c r="CS422" s="313"/>
      <c r="CT422" s="313"/>
      <c r="CU422" s="313"/>
      <c r="CV422" s="313"/>
      <c r="CW422" s="313"/>
      <c r="CX422" s="313"/>
      <c r="CY422" s="313"/>
      <c r="CZ422" s="313"/>
      <c r="DA422" s="313"/>
      <c r="DB422" s="313"/>
    </row>
    <row r="423" spans="1:106" s="218" customFormat="1" ht="31.5" customHeight="1" x14ac:dyDescent="0.35">
      <c r="A423" s="216"/>
      <c r="B423" s="217"/>
      <c r="C423" s="239"/>
      <c r="D423" s="217"/>
      <c r="E423" s="217"/>
      <c r="F423" s="217"/>
      <c r="G423" s="232"/>
      <c r="H423" s="314"/>
      <c r="I423" s="314"/>
      <c r="J423" s="314"/>
      <c r="K423" s="314"/>
      <c r="L423" s="233"/>
      <c r="M423" s="234"/>
      <c r="N423" s="235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20"/>
      <c r="Z423" s="220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20"/>
      <c r="AL423" s="220"/>
      <c r="AM423" s="219"/>
      <c r="AN423" s="219"/>
      <c r="AO423" s="430"/>
      <c r="AP423" s="244"/>
      <c r="AQ423" s="245"/>
      <c r="AR423" s="243"/>
      <c r="AS423" s="243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7"/>
      <c r="BD423" s="242"/>
      <c r="BE423" s="248"/>
      <c r="BF423" s="249"/>
      <c r="BG423" s="221"/>
      <c r="BH423" s="221"/>
      <c r="BI423" s="221"/>
      <c r="BJ423" s="221"/>
      <c r="BK423" s="221"/>
      <c r="BL423" s="28"/>
      <c r="BM423" s="313"/>
      <c r="BN423" s="313"/>
      <c r="BO423" s="313"/>
      <c r="BP423" s="313"/>
      <c r="BQ423" s="313"/>
      <c r="BR423" s="313"/>
      <c r="BS423" s="313"/>
      <c r="BT423" s="313"/>
      <c r="BU423" s="313" t="str">
        <f t="shared" si="9"/>
        <v/>
      </c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  <c r="CS423" s="313"/>
      <c r="CT423" s="313"/>
      <c r="CU423" s="313"/>
      <c r="CV423" s="313"/>
      <c r="CW423" s="313"/>
      <c r="CX423" s="313"/>
      <c r="CY423" s="313"/>
      <c r="CZ423" s="313"/>
      <c r="DA423" s="313"/>
      <c r="DB423" s="313"/>
    </row>
    <row r="424" spans="1:106" s="218" customFormat="1" ht="31.5" customHeight="1" x14ac:dyDescent="0.35">
      <c r="A424" s="216"/>
      <c r="B424" s="217"/>
      <c r="C424" s="239"/>
      <c r="D424" s="217"/>
      <c r="E424" s="217"/>
      <c r="F424" s="217"/>
      <c r="G424" s="232"/>
      <c r="H424" s="314"/>
      <c r="I424" s="314"/>
      <c r="J424" s="314"/>
      <c r="K424" s="314"/>
      <c r="L424" s="233"/>
      <c r="M424" s="234"/>
      <c r="N424" s="235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20"/>
      <c r="Z424" s="220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20"/>
      <c r="AL424" s="220"/>
      <c r="AM424" s="219"/>
      <c r="AN424" s="219"/>
      <c r="AO424" s="430"/>
      <c r="AP424" s="244"/>
      <c r="AQ424" s="245"/>
      <c r="AR424" s="243"/>
      <c r="AS424" s="243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7"/>
      <c r="BD424" s="242"/>
      <c r="BE424" s="248"/>
      <c r="BF424" s="249"/>
      <c r="BG424" s="221"/>
      <c r="BH424" s="221"/>
      <c r="BI424" s="221"/>
      <c r="BJ424" s="221"/>
      <c r="BK424" s="221"/>
      <c r="BL424" s="28"/>
      <c r="BM424" s="313"/>
      <c r="BN424" s="313"/>
      <c r="BO424" s="313"/>
      <c r="BP424" s="313"/>
      <c r="BQ424" s="313"/>
      <c r="BR424" s="313"/>
      <c r="BS424" s="313"/>
      <c r="BT424" s="313"/>
      <c r="BU424" s="313" t="str">
        <f t="shared" si="9"/>
        <v/>
      </c>
      <c r="BV424" s="313"/>
      <c r="BW424" s="313"/>
      <c r="BX424" s="313"/>
      <c r="BY424" s="313"/>
      <c r="BZ424" s="313"/>
      <c r="CA424" s="313"/>
      <c r="CB424" s="313"/>
      <c r="CC424" s="313"/>
      <c r="CD424" s="313"/>
      <c r="CE424" s="313"/>
      <c r="CF424" s="313"/>
      <c r="CG424" s="313"/>
      <c r="CH424" s="313"/>
      <c r="CI424" s="313"/>
      <c r="CJ424" s="313"/>
      <c r="CK424" s="313"/>
      <c r="CL424" s="313"/>
      <c r="CM424" s="313"/>
      <c r="CN424" s="313"/>
      <c r="CO424" s="313"/>
      <c r="CP424" s="313"/>
      <c r="CQ424" s="313"/>
      <c r="CR424" s="313"/>
      <c r="CS424" s="313"/>
      <c r="CT424" s="313"/>
      <c r="CU424" s="313"/>
      <c r="CV424" s="313"/>
      <c r="CW424" s="313"/>
      <c r="CX424" s="313"/>
      <c r="CY424" s="313"/>
      <c r="CZ424" s="313"/>
      <c r="DA424" s="313"/>
      <c r="DB424" s="313"/>
    </row>
    <row r="425" spans="1:106" s="218" customFormat="1" ht="31.5" customHeight="1" x14ac:dyDescent="0.35">
      <c r="A425" s="216"/>
      <c r="B425" s="217"/>
      <c r="C425" s="239"/>
      <c r="D425" s="217"/>
      <c r="E425" s="217"/>
      <c r="F425" s="217"/>
      <c r="G425" s="232"/>
      <c r="H425" s="314"/>
      <c r="I425" s="314"/>
      <c r="J425" s="314"/>
      <c r="K425" s="314"/>
      <c r="L425" s="233"/>
      <c r="M425" s="234"/>
      <c r="N425" s="235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20"/>
      <c r="Z425" s="220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20"/>
      <c r="AL425" s="220"/>
      <c r="AM425" s="219"/>
      <c r="AN425" s="219"/>
      <c r="AO425" s="430"/>
      <c r="AP425" s="244"/>
      <c r="AQ425" s="245"/>
      <c r="AR425" s="243"/>
      <c r="AS425" s="243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7"/>
      <c r="BD425" s="242"/>
      <c r="BE425" s="248"/>
      <c r="BF425" s="249"/>
      <c r="BG425" s="221"/>
      <c r="BH425" s="221"/>
      <c r="BI425" s="221"/>
      <c r="BJ425" s="221"/>
      <c r="BK425" s="221"/>
      <c r="BL425" s="28"/>
      <c r="BM425" s="313"/>
      <c r="BN425" s="313"/>
      <c r="BO425" s="313"/>
      <c r="BP425" s="313"/>
      <c r="BQ425" s="313"/>
      <c r="BR425" s="313"/>
      <c r="BS425" s="313"/>
      <c r="BT425" s="313"/>
      <c r="BU425" s="313" t="str">
        <f t="shared" si="9"/>
        <v/>
      </c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  <c r="CS425" s="313"/>
      <c r="CT425" s="313"/>
      <c r="CU425" s="313"/>
      <c r="CV425" s="313"/>
      <c r="CW425" s="313"/>
      <c r="CX425" s="313"/>
      <c r="CY425" s="313"/>
      <c r="CZ425" s="313"/>
      <c r="DA425" s="313"/>
      <c r="DB425" s="313"/>
    </row>
    <row r="426" spans="1:106" s="218" customFormat="1" ht="31.5" customHeight="1" x14ac:dyDescent="0.35">
      <c r="A426" s="216"/>
      <c r="B426" s="217"/>
      <c r="C426" s="239"/>
      <c r="D426" s="217"/>
      <c r="E426" s="217"/>
      <c r="F426" s="217"/>
      <c r="G426" s="232"/>
      <c r="H426" s="314"/>
      <c r="I426" s="314"/>
      <c r="J426" s="314"/>
      <c r="K426" s="314"/>
      <c r="L426" s="233"/>
      <c r="M426" s="234"/>
      <c r="N426" s="235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20"/>
      <c r="Z426" s="220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20"/>
      <c r="AL426" s="220"/>
      <c r="AM426" s="219"/>
      <c r="AN426" s="219"/>
      <c r="AO426" s="430"/>
      <c r="AP426" s="244"/>
      <c r="AQ426" s="245"/>
      <c r="AR426" s="243"/>
      <c r="AS426" s="243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7"/>
      <c r="BD426" s="242"/>
      <c r="BE426" s="248"/>
      <c r="BF426" s="249"/>
      <c r="BG426" s="221"/>
      <c r="BH426" s="221"/>
      <c r="BI426" s="221"/>
      <c r="BJ426" s="221"/>
      <c r="BK426" s="221"/>
      <c r="BL426" s="28"/>
      <c r="BM426" s="313"/>
      <c r="BN426" s="313"/>
      <c r="BO426" s="313"/>
      <c r="BP426" s="313"/>
      <c r="BQ426" s="313"/>
      <c r="BR426" s="313"/>
      <c r="BS426" s="313"/>
      <c r="BT426" s="313"/>
      <c r="BU426" s="313" t="str">
        <f t="shared" si="9"/>
        <v/>
      </c>
      <c r="BV426" s="313"/>
      <c r="BW426" s="313"/>
      <c r="BX426" s="313"/>
      <c r="BY426" s="313"/>
      <c r="BZ426" s="313"/>
      <c r="CA426" s="313"/>
      <c r="CB426" s="313"/>
      <c r="CC426" s="313"/>
      <c r="CD426" s="313"/>
      <c r="CE426" s="313"/>
      <c r="CF426" s="313"/>
      <c r="CG426" s="313"/>
      <c r="CH426" s="313"/>
      <c r="CI426" s="313"/>
      <c r="CJ426" s="313"/>
      <c r="CK426" s="313"/>
      <c r="CL426" s="313"/>
      <c r="CM426" s="313"/>
      <c r="CN426" s="313"/>
      <c r="CO426" s="313"/>
      <c r="CP426" s="313"/>
      <c r="CQ426" s="313"/>
      <c r="CR426" s="313"/>
      <c r="CS426" s="313"/>
      <c r="CT426" s="313"/>
      <c r="CU426" s="313"/>
      <c r="CV426" s="313"/>
      <c r="CW426" s="313"/>
      <c r="CX426" s="313"/>
      <c r="CY426" s="313"/>
      <c r="CZ426" s="313"/>
      <c r="DA426" s="313"/>
      <c r="DB426" s="313"/>
    </row>
    <row r="427" spans="1:106" s="218" customFormat="1" ht="31.5" customHeight="1" x14ac:dyDescent="0.35">
      <c r="A427" s="216"/>
      <c r="B427" s="217"/>
      <c r="C427" s="239"/>
      <c r="D427" s="217"/>
      <c r="E427" s="217"/>
      <c r="F427" s="217"/>
      <c r="G427" s="232"/>
      <c r="H427" s="314"/>
      <c r="I427" s="314"/>
      <c r="J427" s="314"/>
      <c r="K427" s="314"/>
      <c r="L427" s="233"/>
      <c r="M427" s="234"/>
      <c r="N427" s="235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20"/>
      <c r="Z427" s="220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20"/>
      <c r="AL427" s="220"/>
      <c r="AM427" s="219"/>
      <c r="AN427" s="219"/>
      <c r="AO427" s="430"/>
      <c r="AP427" s="244"/>
      <c r="AQ427" s="245"/>
      <c r="AR427" s="243"/>
      <c r="AS427" s="243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7"/>
      <c r="BD427" s="242"/>
      <c r="BE427" s="248"/>
      <c r="BF427" s="249"/>
      <c r="BG427" s="221"/>
      <c r="BH427" s="221"/>
      <c r="BI427" s="221"/>
      <c r="BJ427" s="221"/>
      <c r="BK427" s="221"/>
      <c r="BL427" s="28"/>
      <c r="BM427" s="313"/>
      <c r="BN427" s="313"/>
      <c r="BO427" s="313"/>
      <c r="BP427" s="313"/>
      <c r="BQ427" s="313"/>
      <c r="BR427" s="313"/>
      <c r="BS427" s="313"/>
      <c r="BT427" s="313"/>
      <c r="BU427" s="313" t="str">
        <f t="shared" si="9"/>
        <v/>
      </c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  <c r="CS427" s="313"/>
      <c r="CT427" s="313"/>
      <c r="CU427" s="313"/>
      <c r="CV427" s="313"/>
      <c r="CW427" s="313"/>
      <c r="CX427" s="313"/>
      <c r="CY427" s="313"/>
      <c r="CZ427" s="313"/>
      <c r="DA427" s="313"/>
      <c r="DB427" s="313"/>
    </row>
    <row r="428" spans="1:106" s="218" customFormat="1" ht="31.5" customHeight="1" x14ac:dyDescent="0.35">
      <c r="A428" s="216"/>
      <c r="B428" s="217"/>
      <c r="C428" s="239"/>
      <c r="D428" s="217"/>
      <c r="E428" s="217"/>
      <c r="F428" s="217"/>
      <c r="G428" s="232"/>
      <c r="H428" s="314"/>
      <c r="I428" s="314"/>
      <c r="J428" s="314"/>
      <c r="K428" s="314"/>
      <c r="L428" s="233"/>
      <c r="M428" s="234"/>
      <c r="N428" s="235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20"/>
      <c r="Z428" s="220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20"/>
      <c r="AL428" s="220"/>
      <c r="AM428" s="219"/>
      <c r="AN428" s="219"/>
      <c r="AO428" s="430"/>
      <c r="AP428" s="244"/>
      <c r="AQ428" s="245"/>
      <c r="AR428" s="243"/>
      <c r="AS428" s="243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7"/>
      <c r="BD428" s="242"/>
      <c r="BE428" s="248"/>
      <c r="BF428" s="249"/>
      <c r="BG428" s="221"/>
      <c r="BH428" s="221"/>
      <c r="BI428" s="221"/>
      <c r="BJ428" s="221"/>
      <c r="BK428" s="221"/>
      <c r="BL428" s="28"/>
      <c r="BM428" s="313"/>
      <c r="BN428" s="313"/>
      <c r="BO428" s="313"/>
      <c r="BP428" s="313"/>
      <c r="BQ428" s="313"/>
      <c r="BR428" s="313"/>
      <c r="BS428" s="313"/>
      <c r="BT428" s="313"/>
      <c r="BU428" s="313" t="str">
        <f t="shared" si="9"/>
        <v/>
      </c>
      <c r="BV428" s="313"/>
      <c r="BW428" s="313"/>
      <c r="BX428" s="313"/>
      <c r="BY428" s="313"/>
      <c r="BZ428" s="313"/>
      <c r="CA428" s="313"/>
      <c r="CB428" s="313"/>
      <c r="CC428" s="313"/>
      <c r="CD428" s="313"/>
      <c r="CE428" s="313"/>
      <c r="CF428" s="313"/>
      <c r="CG428" s="313"/>
      <c r="CH428" s="313"/>
      <c r="CI428" s="313"/>
      <c r="CJ428" s="313"/>
      <c r="CK428" s="313"/>
      <c r="CL428" s="313"/>
      <c r="CM428" s="313"/>
      <c r="CN428" s="313"/>
      <c r="CO428" s="313"/>
      <c r="CP428" s="313"/>
      <c r="CQ428" s="313"/>
      <c r="CR428" s="313"/>
      <c r="CS428" s="313"/>
      <c r="CT428" s="313"/>
      <c r="CU428" s="313"/>
      <c r="CV428" s="313"/>
      <c r="CW428" s="313"/>
      <c r="CX428" s="313"/>
      <c r="CY428" s="313"/>
      <c r="CZ428" s="313"/>
      <c r="DA428" s="313"/>
      <c r="DB428" s="313"/>
    </row>
    <row r="429" spans="1:106" s="218" customFormat="1" ht="31.5" customHeight="1" x14ac:dyDescent="0.35">
      <c r="A429" s="216"/>
      <c r="B429" s="217"/>
      <c r="C429" s="239"/>
      <c r="D429" s="217"/>
      <c r="E429" s="217"/>
      <c r="F429" s="217"/>
      <c r="G429" s="232"/>
      <c r="H429" s="314"/>
      <c r="I429" s="314"/>
      <c r="J429" s="314"/>
      <c r="K429" s="314"/>
      <c r="L429" s="233"/>
      <c r="M429" s="234"/>
      <c r="N429" s="235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20"/>
      <c r="Z429" s="220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20"/>
      <c r="AL429" s="220"/>
      <c r="AM429" s="219"/>
      <c r="AN429" s="219"/>
      <c r="AO429" s="430"/>
      <c r="AP429" s="244"/>
      <c r="AQ429" s="245"/>
      <c r="AR429" s="243"/>
      <c r="AS429" s="243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7"/>
      <c r="BD429" s="242"/>
      <c r="BE429" s="248"/>
      <c r="BF429" s="249"/>
      <c r="BG429" s="221"/>
      <c r="BH429" s="221"/>
      <c r="BI429" s="221"/>
      <c r="BJ429" s="221"/>
      <c r="BK429" s="221"/>
      <c r="BL429" s="28"/>
      <c r="BM429" s="313"/>
      <c r="BN429" s="313"/>
      <c r="BO429" s="313"/>
      <c r="BP429" s="313"/>
      <c r="BQ429" s="313"/>
      <c r="BR429" s="313"/>
      <c r="BS429" s="313"/>
      <c r="BT429" s="313"/>
      <c r="BU429" s="313" t="str">
        <f t="shared" si="9"/>
        <v/>
      </c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  <c r="CS429" s="313"/>
      <c r="CT429" s="313"/>
      <c r="CU429" s="313"/>
      <c r="CV429" s="313"/>
      <c r="CW429" s="313"/>
      <c r="CX429" s="313"/>
      <c r="CY429" s="313"/>
      <c r="CZ429" s="313"/>
      <c r="DA429" s="313"/>
      <c r="DB429" s="313"/>
    </row>
    <row r="430" spans="1:106" s="218" customFormat="1" ht="31.5" customHeight="1" x14ac:dyDescent="0.35">
      <c r="A430" s="216"/>
      <c r="B430" s="217"/>
      <c r="C430" s="239"/>
      <c r="D430" s="217"/>
      <c r="E430" s="217"/>
      <c r="F430" s="217"/>
      <c r="G430" s="232"/>
      <c r="H430" s="314"/>
      <c r="I430" s="314"/>
      <c r="J430" s="314"/>
      <c r="K430" s="314"/>
      <c r="L430" s="233"/>
      <c r="M430" s="234"/>
      <c r="N430" s="235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20"/>
      <c r="Z430" s="220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20"/>
      <c r="AL430" s="220"/>
      <c r="AM430" s="219"/>
      <c r="AN430" s="219"/>
      <c r="AO430" s="430"/>
      <c r="AP430" s="244"/>
      <c r="AQ430" s="245"/>
      <c r="AR430" s="243"/>
      <c r="AS430" s="243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7"/>
      <c r="BD430" s="242"/>
      <c r="BE430" s="248"/>
      <c r="BF430" s="249"/>
      <c r="BG430" s="221"/>
      <c r="BH430" s="221"/>
      <c r="BI430" s="221"/>
      <c r="BJ430" s="221"/>
      <c r="BK430" s="221"/>
      <c r="BL430" s="28"/>
      <c r="BM430" s="313"/>
      <c r="BN430" s="313"/>
      <c r="BO430" s="313"/>
      <c r="BP430" s="313"/>
      <c r="BQ430" s="313"/>
      <c r="BR430" s="313"/>
      <c r="BS430" s="313"/>
      <c r="BT430" s="313"/>
      <c r="BU430" s="313" t="str">
        <f t="shared" si="9"/>
        <v/>
      </c>
      <c r="BV430" s="313"/>
      <c r="BW430" s="313"/>
      <c r="BX430" s="313"/>
      <c r="BY430" s="313"/>
      <c r="BZ430" s="313"/>
      <c r="CA430" s="313"/>
      <c r="CB430" s="313"/>
      <c r="CC430" s="313"/>
      <c r="CD430" s="313"/>
      <c r="CE430" s="313"/>
      <c r="CF430" s="313"/>
      <c r="CG430" s="313"/>
      <c r="CH430" s="313"/>
      <c r="CI430" s="313"/>
      <c r="CJ430" s="313"/>
      <c r="CK430" s="313"/>
      <c r="CL430" s="313"/>
      <c r="CM430" s="313"/>
      <c r="CN430" s="313"/>
      <c r="CO430" s="313"/>
      <c r="CP430" s="313"/>
      <c r="CQ430" s="313"/>
      <c r="CR430" s="313"/>
      <c r="CS430" s="313"/>
      <c r="CT430" s="313"/>
      <c r="CU430" s="313"/>
      <c r="CV430" s="313"/>
      <c r="CW430" s="313"/>
      <c r="CX430" s="313"/>
      <c r="CY430" s="313"/>
      <c r="CZ430" s="313"/>
      <c r="DA430" s="313"/>
      <c r="DB430" s="313"/>
    </row>
    <row r="431" spans="1:106" s="218" customFormat="1" ht="31.5" customHeight="1" x14ac:dyDescent="0.35">
      <c r="A431" s="216"/>
      <c r="B431" s="217"/>
      <c r="C431" s="239"/>
      <c r="D431" s="217"/>
      <c r="E431" s="217"/>
      <c r="F431" s="217"/>
      <c r="G431" s="232"/>
      <c r="H431" s="314"/>
      <c r="I431" s="314"/>
      <c r="J431" s="314"/>
      <c r="K431" s="314"/>
      <c r="L431" s="233"/>
      <c r="M431" s="234"/>
      <c r="N431" s="235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20"/>
      <c r="Z431" s="220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20"/>
      <c r="AL431" s="220"/>
      <c r="AM431" s="219"/>
      <c r="AN431" s="219"/>
      <c r="AO431" s="430"/>
      <c r="AP431" s="244"/>
      <c r="AQ431" s="245"/>
      <c r="AR431" s="243"/>
      <c r="AS431" s="243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7"/>
      <c r="BD431" s="242"/>
      <c r="BE431" s="248"/>
      <c r="BF431" s="249"/>
      <c r="BG431" s="221"/>
      <c r="BH431" s="221"/>
      <c r="BI431" s="221"/>
      <c r="BJ431" s="221"/>
      <c r="BK431" s="221"/>
      <c r="BL431" s="28"/>
      <c r="BM431" s="313"/>
      <c r="BN431" s="313"/>
      <c r="BO431" s="313"/>
      <c r="BP431" s="313"/>
      <c r="BQ431" s="313"/>
      <c r="BR431" s="313"/>
      <c r="BS431" s="313"/>
      <c r="BT431" s="313"/>
      <c r="BU431" s="313" t="str">
        <f t="shared" si="9"/>
        <v/>
      </c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  <c r="CS431" s="313"/>
      <c r="CT431" s="313"/>
      <c r="CU431" s="313"/>
      <c r="CV431" s="313"/>
      <c r="CW431" s="313"/>
      <c r="CX431" s="313"/>
      <c r="CY431" s="313"/>
      <c r="CZ431" s="313"/>
      <c r="DA431" s="313"/>
      <c r="DB431" s="313"/>
    </row>
    <row r="432" spans="1:106" s="218" customFormat="1" ht="31.5" customHeight="1" x14ac:dyDescent="0.35">
      <c r="A432" s="216"/>
      <c r="B432" s="217"/>
      <c r="C432" s="239"/>
      <c r="D432" s="217"/>
      <c r="E432" s="217"/>
      <c r="F432" s="217"/>
      <c r="G432" s="232"/>
      <c r="H432" s="314"/>
      <c r="I432" s="314"/>
      <c r="J432" s="314"/>
      <c r="K432" s="314"/>
      <c r="L432" s="233"/>
      <c r="M432" s="234"/>
      <c r="N432" s="235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20"/>
      <c r="Z432" s="220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20"/>
      <c r="AL432" s="220"/>
      <c r="AM432" s="219"/>
      <c r="AN432" s="219"/>
      <c r="AO432" s="430"/>
      <c r="AP432" s="244"/>
      <c r="AQ432" s="245"/>
      <c r="AR432" s="243"/>
      <c r="AS432" s="243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7"/>
      <c r="BD432" s="242"/>
      <c r="BE432" s="248"/>
      <c r="BF432" s="249"/>
      <c r="BG432" s="221"/>
      <c r="BH432" s="221"/>
      <c r="BI432" s="221"/>
      <c r="BJ432" s="221"/>
      <c r="BK432" s="221"/>
      <c r="BL432" s="28"/>
      <c r="BM432" s="313"/>
      <c r="BN432" s="313"/>
      <c r="BO432" s="313"/>
      <c r="BP432" s="313"/>
      <c r="BQ432" s="313"/>
      <c r="BR432" s="313"/>
      <c r="BS432" s="313"/>
      <c r="BT432" s="313"/>
      <c r="BU432" s="313" t="str">
        <f t="shared" si="9"/>
        <v/>
      </c>
      <c r="BV432" s="313"/>
      <c r="BW432" s="313"/>
      <c r="BX432" s="313"/>
      <c r="BY432" s="313"/>
      <c r="BZ432" s="313"/>
      <c r="CA432" s="313"/>
      <c r="CB432" s="313"/>
      <c r="CC432" s="313"/>
      <c r="CD432" s="313"/>
      <c r="CE432" s="313"/>
      <c r="CF432" s="313"/>
      <c r="CG432" s="313"/>
      <c r="CH432" s="313"/>
      <c r="CI432" s="313"/>
      <c r="CJ432" s="313"/>
      <c r="CK432" s="313"/>
      <c r="CL432" s="313"/>
      <c r="CM432" s="313"/>
      <c r="CN432" s="313"/>
      <c r="CO432" s="313"/>
      <c r="CP432" s="313"/>
      <c r="CQ432" s="313"/>
      <c r="CR432" s="313"/>
      <c r="CS432" s="313"/>
      <c r="CT432" s="313"/>
      <c r="CU432" s="313"/>
      <c r="CV432" s="313"/>
      <c r="CW432" s="313"/>
      <c r="CX432" s="313"/>
      <c r="CY432" s="313"/>
      <c r="CZ432" s="313"/>
      <c r="DA432" s="313"/>
      <c r="DB432" s="313"/>
    </row>
    <row r="433" spans="1:106" s="218" customFormat="1" ht="31.5" customHeight="1" x14ac:dyDescent="0.35">
      <c r="A433" s="216"/>
      <c r="B433" s="217"/>
      <c r="C433" s="239"/>
      <c r="D433" s="217"/>
      <c r="E433" s="217"/>
      <c r="F433" s="217"/>
      <c r="G433" s="232"/>
      <c r="H433" s="314"/>
      <c r="I433" s="314"/>
      <c r="J433" s="314"/>
      <c r="K433" s="314"/>
      <c r="L433" s="233"/>
      <c r="M433" s="234"/>
      <c r="N433" s="235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20"/>
      <c r="Z433" s="220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20"/>
      <c r="AL433" s="220"/>
      <c r="AM433" s="219"/>
      <c r="AN433" s="219"/>
      <c r="AO433" s="430"/>
      <c r="AP433" s="244"/>
      <c r="AQ433" s="245"/>
      <c r="AR433" s="243"/>
      <c r="AS433" s="243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7"/>
      <c r="BD433" s="242"/>
      <c r="BE433" s="248"/>
      <c r="BF433" s="249"/>
      <c r="BG433" s="221"/>
      <c r="BH433" s="221"/>
      <c r="BI433" s="221"/>
      <c r="BJ433" s="221"/>
      <c r="BK433" s="221"/>
      <c r="BL433" s="28"/>
      <c r="BM433" s="313"/>
      <c r="BN433" s="313"/>
      <c r="BO433" s="313"/>
      <c r="BP433" s="313"/>
      <c r="BQ433" s="313"/>
      <c r="BR433" s="313"/>
      <c r="BS433" s="313"/>
      <c r="BT433" s="313"/>
      <c r="BU433" s="313" t="str">
        <f t="shared" si="9"/>
        <v/>
      </c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  <c r="CS433" s="313"/>
      <c r="CT433" s="313"/>
      <c r="CU433" s="313"/>
      <c r="CV433" s="313"/>
      <c r="CW433" s="313"/>
      <c r="CX433" s="313"/>
      <c r="CY433" s="313"/>
      <c r="CZ433" s="313"/>
      <c r="DA433" s="313"/>
      <c r="DB433" s="313"/>
    </row>
    <row r="434" spans="1:106" s="218" customFormat="1" ht="31.5" customHeight="1" x14ac:dyDescent="0.35">
      <c r="A434" s="216"/>
      <c r="B434" s="217"/>
      <c r="C434" s="239"/>
      <c r="D434" s="217"/>
      <c r="E434" s="217"/>
      <c r="F434" s="217"/>
      <c r="G434" s="232"/>
      <c r="H434" s="314"/>
      <c r="I434" s="314"/>
      <c r="J434" s="314"/>
      <c r="K434" s="314"/>
      <c r="L434" s="233"/>
      <c r="M434" s="234"/>
      <c r="N434" s="235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20"/>
      <c r="Z434" s="220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20"/>
      <c r="AL434" s="220"/>
      <c r="AM434" s="219"/>
      <c r="AN434" s="219"/>
      <c r="AO434" s="430"/>
      <c r="AP434" s="244"/>
      <c r="AQ434" s="245"/>
      <c r="AR434" s="243"/>
      <c r="AS434" s="243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7"/>
      <c r="BD434" s="242"/>
      <c r="BE434" s="248"/>
      <c r="BF434" s="249"/>
      <c r="BG434" s="221"/>
      <c r="BH434" s="221"/>
      <c r="BI434" s="221"/>
      <c r="BJ434" s="221"/>
      <c r="BK434" s="221"/>
      <c r="BL434" s="28"/>
      <c r="BM434" s="313"/>
      <c r="BN434" s="313"/>
      <c r="BO434" s="313"/>
      <c r="BP434" s="313"/>
      <c r="BQ434" s="313"/>
      <c r="BR434" s="313"/>
      <c r="BS434" s="313"/>
      <c r="BT434" s="313"/>
      <c r="BU434" s="313" t="str">
        <f t="shared" si="9"/>
        <v/>
      </c>
      <c r="BV434" s="313"/>
      <c r="BW434" s="313"/>
      <c r="BX434" s="313"/>
      <c r="BY434" s="313"/>
      <c r="BZ434" s="313"/>
      <c r="CA434" s="313"/>
      <c r="CB434" s="313"/>
      <c r="CC434" s="313"/>
      <c r="CD434" s="313"/>
      <c r="CE434" s="313"/>
      <c r="CF434" s="313"/>
      <c r="CG434" s="313"/>
      <c r="CH434" s="313"/>
      <c r="CI434" s="313"/>
      <c r="CJ434" s="313"/>
      <c r="CK434" s="313"/>
      <c r="CL434" s="313"/>
      <c r="CM434" s="313"/>
      <c r="CN434" s="313"/>
      <c r="CO434" s="313"/>
      <c r="CP434" s="313"/>
      <c r="CQ434" s="313"/>
      <c r="CR434" s="313"/>
      <c r="CS434" s="313"/>
      <c r="CT434" s="313"/>
      <c r="CU434" s="313"/>
      <c r="CV434" s="313"/>
      <c r="CW434" s="313"/>
      <c r="CX434" s="313"/>
      <c r="CY434" s="313"/>
      <c r="CZ434" s="313"/>
      <c r="DA434" s="313"/>
      <c r="DB434" s="313"/>
    </row>
    <row r="435" spans="1:106" s="218" customFormat="1" ht="31.5" customHeight="1" x14ac:dyDescent="0.35">
      <c r="A435" s="216"/>
      <c r="B435" s="217"/>
      <c r="C435" s="239"/>
      <c r="D435" s="217"/>
      <c r="E435" s="217"/>
      <c r="F435" s="217"/>
      <c r="G435" s="232"/>
      <c r="H435" s="314"/>
      <c r="I435" s="314"/>
      <c r="J435" s="314"/>
      <c r="K435" s="314"/>
      <c r="L435" s="233"/>
      <c r="M435" s="234"/>
      <c r="N435" s="235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20"/>
      <c r="Z435" s="220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20"/>
      <c r="AL435" s="220"/>
      <c r="AM435" s="219"/>
      <c r="AN435" s="219"/>
      <c r="AO435" s="430"/>
      <c r="AP435" s="244"/>
      <c r="AQ435" s="245"/>
      <c r="AR435" s="243"/>
      <c r="AS435" s="243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7"/>
      <c r="BD435" s="242"/>
      <c r="BE435" s="248"/>
      <c r="BF435" s="249"/>
      <c r="BG435" s="221"/>
      <c r="BH435" s="221"/>
      <c r="BI435" s="221"/>
      <c r="BJ435" s="221"/>
      <c r="BK435" s="221"/>
      <c r="BL435" s="28"/>
      <c r="BM435" s="313"/>
      <c r="BN435" s="313"/>
      <c r="BO435" s="313"/>
      <c r="BP435" s="313"/>
      <c r="BQ435" s="313"/>
      <c r="BR435" s="313"/>
      <c r="BS435" s="313"/>
      <c r="BT435" s="313"/>
      <c r="BU435" s="313" t="str">
        <f t="shared" si="9"/>
        <v/>
      </c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  <c r="CS435" s="313"/>
      <c r="CT435" s="313"/>
      <c r="CU435" s="313"/>
      <c r="CV435" s="313"/>
      <c r="CW435" s="313"/>
      <c r="CX435" s="313"/>
      <c r="CY435" s="313"/>
      <c r="CZ435" s="313"/>
      <c r="DA435" s="313"/>
      <c r="DB435" s="313"/>
    </row>
    <row r="436" spans="1:106" s="218" customFormat="1" ht="31.5" customHeight="1" x14ac:dyDescent="0.35">
      <c r="A436" s="216"/>
      <c r="B436" s="217"/>
      <c r="C436" s="239"/>
      <c r="D436" s="217"/>
      <c r="E436" s="217"/>
      <c r="F436" s="217"/>
      <c r="G436" s="232"/>
      <c r="H436" s="314"/>
      <c r="I436" s="314"/>
      <c r="J436" s="314"/>
      <c r="K436" s="314"/>
      <c r="L436" s="233"/>
      <c r="M436" s="234"/>
      <c r="N436" s="235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20"/>
      <c r="Z436" s="220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20"/>
      <c r="AL436" s="220"/>
      <c r="AM436" s="219"/>
      <c r="AN436" s="219"/>
      <c r="AO436" s="430"/>
      <c r="AP436" s="244"/>
      <c r="AQ436" s="245"/>
      <c r="AR436" s="243"/>
      <c r="AS436" s="243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7"/>
      <c r="BD436" s="242"/>
      <c r="BE436" s="248"/>
      <c r="BF436" s="249"/>
      <c r="BG436" s="221"/>
      <c r="BH436" s="221"/>
      <c r="BI436" s="221"/>
      <c r="BJ436" s="221"/>
      <c r="BK436" s="221"/>
      <c r="BL436" s="28"/>
      <c r="BM436" s="313"/>
      <c r="BN436" s="313"/>
      <c r="BO436" s="313"/>
      <c r="BP436" s="313"/>
      <c r="BQ436" s="313"/>
      <c r="BR436" s="313"/>
      <c r="BS436" s="313"/>
      <c r="BT436" s="313"/>
      <c r="BU436" s="313" t="str">
        <f t="shared" si="9"/>
        <v/>
      </c>
      <c r="BV436" s="313"/>
      <c r="BW436" s="313"/>
      <c r="BX436" s="313"/>
      <c r="BY436" s="313"/>
      <c r="BZ436" s="313"/>
      <c r="CA436" s="313"/>
      <c r="CB436" s="313"/>
      <c r="CC436" s="313"/>
      <c r="CD436" s="313"/>
      <c r="CE436" s="313"/>
      <c r="CF436" s="313"/>
      <c r="CG436" s="313"/>
      <c r="CH436" s="313"/>
      <c r="CI436" s="313"/>
      <c r="CJ436" s="313"/>
      <c r="CK436" s="313"/>
      <c r="CL436" s="313"/>
      <c r="CM436" s="313"/>
      <c r="CN436" s="313"/>
      <c r="CO436" s="313"/>
      <c r="CP436" s="313"/>
      <c r="CQ436" s="313"/>
      <c r="CR436" s="313"/>
      <c r="CS436" s="313"/>
      <c r="CT436" s="313"/>
      <c r="CU436" s="313"/>
      <c r="CV436" s="313"/>
      <c r="CW436" s="313"/>
      <c r="CX436" s="313"/>
      <c r="CY436" s="313"/>
      <c r="CZ436" s="313"/>
      <c r="DA436" s="313"/>
      <c r="DB436" s="313"/>
    </row>
    <row r="437" spans="1:106" s="218" customFormat="1" ht="31.5" customHeight="1" x14ac:dyDescent="0.35">
      <c r="A437" s="216"/>
      <c r="B437" s="217"/>
      <c r="C437" s="239"/>
      <c r="D437" s="217"/>
      <c r="E437" s="217"/>
      <c r="F437" s="217"/>
      <c r="G437" s="232"/>
      <c r="H437" s="314"/>
      <c r="I437" s="314"/>
      <c r="J437" s="314"/>
      <c r="K437" s="314"/>
      <c r="L437" s="233"/>
      <c r="M437" s="234"/>
      <c r="N437" s="235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20"/>
      <c r="Z437" s="220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20"/>
      <c r="AL437" s="220"/>
      <c r="AM437" s="219"/>
      <c r="AN437" s="219"/>
      <c r="AO437" s="430"/>
      <c r="AP437" s="244"/>
      <c r="AQ437" s="245"/>
      <c r="AR437" s="243"/>
      <c r="AS437" s="243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7"/>
      <c r="BD437" s="242"/>
      <c r="BE437" s="248"/>
      <c r="BF437" s="249"/>
      <c r="BG437" s="221"/>
      <c r="BH437" s="221"/>
      <c r="BI437" s="221"/>
      <c r="BJ437" s="221"/>
      <c r="BK437" s="221"/>
      <c r="BL437" s="28"/>
      <c r="BM437" s="313"/>
      <c r="BN437" s="313"/>
      <c r="BO437" s="313"/>
      <c r="BP437" s="313"/>
      <c r="BQ437" s="313"/>
      <c r="BR437" s="313"/>
      <c r="BS437" s="313"/>
      <c r="BT437" s="313"/>
      <c r="BU437" s="313" t="str">
        <f t="shared" si="9"/>
        <v/>
      </c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  <c r="CS437" s="313"/>
      <c r="CT437" s="313"/>
      <c r="CU437" s="313"/>
      <c r="CV437" s="313"/>
      <c r="CW437" s="313"/>
      <c r="CX437" s="313"/>
      <c r="CY437" s="313"/>
      <c r="CZ437" s="313"/>
      <c r="DA437" s="313"/>
      <c r="DB437" s="313"/>
    </row>
    <row r="438" spans="1:106" s="218" customFormat="1" ht="31.5" customHeight="1" x14ac:dyDescent="0.35">
      <c r="A438" s="216"/>
      <c r="B438" s="217"/>
      <c r="C438" s="239"/>
      <c r="D438" s="217"/>
      <c r="E438" s="217"/>
      <c r="F438" s="217"/>
      <c r="G438" s="232"/>
      <c r="H438" s="314"/>
      <c r="I438" s="314"/>
      <c r="J438" s="314"/>
      <c r="K438" s="314"/>
      <c r="L438" s="233"/>
      <c r="M438" s="234"/>
      <c r="N438" s="235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20"/>
      <c r="Z438" s="220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20"/>
      <c r="AL438" s="220"/>
      <c r="AM438" s="219"/>
      <c r="AN438" s="219"/>
      <c r="AO438" s="430"/>
      <c r="AP438" s="244"/>
      <c r="AQ438" s="245"/>
      <c r="AR438" s="243"/>
      <c r="AS438" s="243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7"/>
      <c r="BD438" s="242"/>
      <c r="BE438" s="248"/>
      <c r="BF438" s="249"/>
      <c r="BG438" s="221"/>
      <c r="BH438" s="221"/>
      <c r="BI438" s="221"/>
      <c r="BJ438" s="221"/>
      <c r="BK438" s="221"/>
      <c r="BL438" s="28"/>
      <c r="BM438" s="313"/>
      <c r="BN438" s="313"/>
      <c r="BO438" s="313"/>
      <c r="BP438" s="313"/>
      <c r="BQ438" s="313"/>
      <c r="BR438" s="313"/>
      <c r="BS438" s="313"/>
      <c r="BT438" s="313"/>
      <c r="BU438" s="313" t="str">
        <f t="shared" si="9"/>
        <v/>
      </c>
      <c r="BV438" s="313"/>
      <c r="BW438" s="313"/>
      <c r="BX438" s="313"/>
      <c r="BY438" s="313"/>
      <c r="BZ438" s="313"/>
      <c r="CA438" s="313"/>
      <c r="CB438" s="313"/>
      <c r="CC438" s="313"/>
      <c r="CD438" s="313"/>
      <c r="CE438" s="313"/>
      <c r="CF438" s="313"/>
      <c r="CG438" s="313"/>
      <c r="CH438" s="313"/>
      <c r="CI438" s="313"/>
      <c r="CJ438" s="313"/>
      <c r="CK438" s="313"/>
      <c r="CL438" s="313"/>
      <c r="CM438" s="313"/>
      <c r="CN438" s="313"/>
      <c r="CO438" s="313"/>
      <c r="CP438" s="313"/>
      <c r="CQ438" s="313"/>
      <c r="CR438" s="313"/>
      <c r="CS438" s="313"/>
      <c r="CT438" s="313"/>
      <c r="CU438" s="313"/>
      <c r="CV438" s="313"/>
      <c r="CW438" s="313"/>
      <c r="CX438" s="313"/>
      <c r="CY438" s="313"/>
      <c r="CZ438" s="313"/>
      <c r="DA438" s="313"/>
      <c r="DB438" s="313"/>
    </row>
    <row r="439" spans="1:106" s="218" customFormat="1" ht="31.5" customHeight="1" x14ac:dyDescent="0.35">
      <c r="A439" s="216"/>
      <c r="B439" s="217"/>
      <c r="C439" s="239"/>
      <c r="D439" s="217"/>
      <c r="E439" s="217"/>
      <c r="F439" s="217"/>
      <c r="G439" s="232"/>
      <c r="H439" s="314"/>
      <c r="I439" s="314"/>
      <c r="J439" s="314"/>
      <c r="K439" s="314"/>
      <c r="L439" s="233"/>
      <c r="M439" s="234"/>
      <c r="N439" s="235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20"/>
      <c r="Z439" s="220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20"/>
      <c r="AL439" s="220"/>
      <c r="AM439" s="219"/>
      <c r="AN439" s="219"/>
      <c r="AO439" s="430"/>
      <c r="AP439" s="244"/>
      <c r="AQ439" s="245"/>
      <c r="AR439" s="243"/>
      <c r="AS439" s="243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7"/>
      <c r="BD439" s="242"/>
      <c r="BE439" s="248"/>
      <c r="BF439" s="249"/>
      <c r="BG439" s="221"/>
      <c r="BH439" s="221"/>
      <c r="BI439" s="221"/>
      <c r="BJ439" s="221"/>
      <c r="BK439" s="221"/>
      <c r="BL439" s="28"/>
      <c r="BM439" s="313"/>
      <c r="BN439" s="313"/>
      <c r="BO439" s="313"/>
      <c r="BP439" s="313"/>
      <c r="BQ439" s="313"/>
      <c r="BR439" s="313"/>
      <c r="BS439" s="313"/>
      <c r="BT439" s="313"/>
      <c r="BU439" s="313" t="str">
        <f t="shared" si="9"/>
        <v/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  <c r="CS439" s="313"/>
      <c r="CT439" s="313"/>
      <c r="CU439" s="313"/>
      <c r="CV439" s="313"/>
      <c r="CW439" s="313"/>
      <c r="CX439" s="313"/>
      <c r="CY439" s="313"/>
      <c r="CZ439" s="313"/>
      <c r="DA439" s="313"/>
      <c r="DB439" s="313"/>
    </row>
    <row r="440" spans="1:106" s="218" customFormat="1" ht="31.5" customHeight="1" x14ac:dyDescent="0.35">
      <c r="A440" s="216"/>
      <c r="B440" s="217"/>
      <c r="C440" s="239"/>
      <c r="D440" s="217"/>
      <c r="E440" s="217"/>
      <c r="F440" s="217"/>
      <c r="G440" s="232"/>
      <c r="H440" s="314"/>
      <c r="I440" s="314"/>
      <c r="J440" s="314"/>
      <c r="K440" s="314"/>
      <c r="L440" s="233"/>
      <c r="M440" s="234"/>
      <c r="N440" s="235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20"/>
      <c r="Z440" s="220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20"/>
      <c r="AL440" s="220"/>
      <c r="AM440" s="219"/>
      <c r="AN440" s="219"/>
      <c r="AO440" s="430"/>
      <c r="AP440" s="244"/>
      <c r="AQ440" s="245"/>
      <c r="AR440" s="243"/>
      <c r="AS440" s="243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7"/>
      <c r="BD440" s="242"/>
      <c r="BE440" s="248"/>
      <c r="BF440" s="249"/>
      <c r="BG440" s="221"/>
      <c r="BH440" s="221"/>
      <c r="BI440" s="221"/>
      <c r="BJ440" s="221"/>
      <c r="BK440" s="221"/>
      <c r="BL440" s="28"/>
      <c r="BM440" s="313"/>
      <c r="BN440" s="313"/>
      <c r="BO440" s="313"/>
      <c r="BP440" s="313"/>
      <c r="BQ440" s="313"/>
      <c r="BR440" s="313"/>
      <c r="BS440" s="313"/>
      <c r="BT440" s="313"/>
      <c r="BU440" s="313" t="str">
        <f t="shared" si="9"/>
        <v/>
      </c>
      <c r="BV440" s="313"/>
      <c r="BW440" s="313"/>
      <c r="BX440" s="313"/>
      <c r="BY440" s="313"/>
      <c r="BZ440" s="313"/>
      <c r="CA440" s="313"/>
      <c r="CB440" s="313"/>
      <c r="CC440" s="313"/>
      <c r="CD440" s="313"/>
      <c r="CE440" s="313"/>
      <c r="CF440" s="313"/>
      <c r="CG440" s="313"/>
      <c r="CH440" s="313"/>
      <c r="CI440" s="313"/>
      <c r="CJ440" s="313"/>
      <c r="CK440" s="313"/>
      <c r="CL440" s="313"/>
      <c r="CM440" s="313"/>
      <c r="CN440" s="313"/>
      <c r="CO440" s="313"/>
      <c r="CP440" s="313"/>
      <c r="CQ440" s="313"/>
      <c r="CR440" s="313"/>
      <c r="CS440" s="313"/>
      <c r="CT440" s="313"/>
      <c r="CU440" s="313"/>
      <c r="CV440" s="313"/>
      <c r="CW440" s="313"/>
      <c r="CX440" s="313"/>
      <c r="CY440" s="313"/>
      <c r="CZ440" s="313"/>
      <c r="DA440" s="313"/>
      <c r="DB440" s="313"/>
    </row>
    <row r="441" spans="1:106" s="218" customFormat="1" ht="31.5" customHeight="1" x14ac:dyDescent="0.35">
      <c r="A441" s="216"/>
      <c r="B441" s="217"/>
      <c r="C441" s="239"/>
      <c r="D441" s="217"/>
      <c r="E441" s="217"/>
      <c r="F441" s="217"/>
      <c r="G441" s="232"/>
      <c r="H441" s="314"/>
      <c r="I441" s="314"/>
      <c r="J441" s="314"/>
      <c r="K441" s="314"/>
      <c r="L441" s="233"/>
      <c r="M441" s="234"/>
      <c r="N441" s="235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20"/>
      <c r="Z441" s="220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20"/>
      <c r="AL441" s="220"/>
      <c r="AM441" s="219"/>
      <c r="AN441" s="219"/>
      <c r="AO441" s="430"/>
      <c r="AP441" s="244"/>
      <c r="AQ441" s="245"/>
      <c r="AR441" s="243"/>
      <c r="AS441" s="243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7"/>
      <c r="BD441" s="242"/>
      <c r="BE441" s="248"/>
      <c r="BF441" s="249"/>
      <c r="BG441" s="221"/>
      <c r="BH441" s="221"/>
      <c r="BI441" s="221"/>
      <c r="BJ441" s="221"/>
      <c r="BK441" s="221"/>
      <c r="BL441" s="28"/>
      <c r="BM441" s="313"/>
      <c r="BN441" s="313"/>
      <c r="BO441" s="313"/>
      <c r="BP441" s="313"/>
      <c r="BQ441" s="313"/>
      <c r="BR441" s="313"/>
      <c r="BS441" s="313"/>
      <c r="BT441" s="313"/>
      <c r="BU441" s="313" t="str">
        <f t="shared" si="9"/>
        <v/>
      </c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  <c r="CS441" s="313"/>
      <c r="CT441" s="313"/>
      <c r="CU441" s="313"/>
      <c r="CV441" s="313"/>
      <c r="CW441" s="313"/>
      <c r="CX441" s="313"/>
      <c r="CY441" s="313"/>
      <c r="CZ441" s="313"/>
      <c r="DA441" s="313"/>
      <c r="DB441" s="313"/>
    </row>
    <row r="442" spans="1:106" s="218" customFormat="1" ht="31.5" customHeight="1" x14ac:dyDescent="0.35">
      <c r="A442" s="216"/>
      <c r="B442" s="217"/>
      <c r="C442" s="239"/>
      <c r="D442" s="217"/>
      <c r="E442" s="217"/>
      <c r="F442" s="217"/>
      <c r="G442" s="232"/>
      <c r="H442" s="314"/>
      <c r="I442" s="314"/>
      <c r="J442" s="314"/>
      <c r="K442" s="314"/>
      <c r="L442" s="233"/>
      <c r="M442" s="234"/>
      <c r="N442" s="235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20"/>
      <c r="Z442" s="220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20"/>
      <c r="AL442" s="220"/>
      <c r="AM442" s="219"/>
      <c r="AN442" s="219"/>
      <c r="AO442" s="430"/>
      <c r="AP442" s="244"/>
      <c r="AQ442" s="245"/>
      <c r="AR442" s="243"/>
      <c r="AS442" s="243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7"/>
      <c r="BD442" s="242"/>
      <c r="BE442" s="248"/>
      <c r="BF442" s="249"/>
      <c r="BG442" s="221"/>
      <c r="BH442" s="221"/>
      <c r="BI442" s="221"/>
      <c r="BJ442" s="221"/>
      <c r="BK442" s="221"/>
      <c r="BL442" s="28"/>
      <c r="BM442" s="313"/>
      <c r="BN442" s="313"/>
      <c r="BO442" s="313"/>
      <c r="BP442" s="313"/>
      <c r="BQ442" s="313"/>
      <c r="BR442" s="313"/>
      <c r="BS442" s="313"/>
      <c r="BT442" s="313"/>
      <c r="BU442" s="313" t="str">
        <f t="shared" si="9"/>
        <v/>
      </c>
      <c r="BV442" s="313"/>
      <c r="BW442" s="313"/>
      <c r="BX442" s="313"/>
      <c r="BY442" s="313"/>
      <c r="BZ442" s="313"/>
      <c r="CA442" s="313"/>
      <c r="CB442" s="313"/>
      <c r="CC442" s="313"/>
      <c r="CD442" s="313"/>
      <c r="CE442" s="313"/>
      <c r="CF442" s="313"/>
      <c r="CG442" s="313"/>
      <c r="CH442" s="313"/>
      <c r="CI442" s="313"/>
      <c r="CJ442" s="313"/>
      <c r="CK442" s="313"/>
      <c r="CL442" s="313"/>
      <c r="CM442" s="313"/>
      <c r="CN442" s="313"/>
      <c r="CO442" s="313"/>
      <c r="CP442" s="313"/>
      <c r="CQ442" s="313"/>
      <c r="CR442" s="313"/>
      <c r="CS442" s="313"/>
      <c r="CT442" s="313"/>
      <c r="CU442" s="313"/>
      <c r="CV442" s="313"/>
      <c r="CW442" s="313"/>
      <c r="CX442" s="313"/>
      <c r="CY442" s="313"/>
      <c r="CZ442" s="313"/>
      <c r="DA442" s="313"/>
      <c r="DB442" s="313"/>
    </row>
    <row r="443" spans="1:106" s="218" customFormat="1" ht="31.5" customHeight="1" x14ac:dyDescent="0.35">
      <c r="A443" s="216"/>
      <c r="B443" s="217"/>
      <c r="C443" s="239"/>
      <c r="D443" s="217"/>
      <c r="E443" s="217"/>
      <c r="F443" s="217"/>
      <c r="G443" s="232"/>
      <c r="H443" s="314"/>
      <c r="I443" s="314"/>
      <c r="J443" s="314"/>
      <c r="K443" s="314"/>
      <c r="L443" s="233"/>
      <c r="M443" s="234"/>
      <c r="N443" s="235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20"/>
      <c r="Z443" s="220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20"/>
      <c r="AL443" s="220"/>
      <c r="AM443" s="219"/>
      <c r="AN443" s="219"/>
      <c r="AO443" s="430"/>
      <c r="AP443" s="244"/>
      <c r="AQ443" s="245"/>
      <c r="AR443" s="243"/>
      <c r="AS443" s="243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7"/>
      <c r="BD443" s="242"/>
      <c r="BE443" s="248"/>
      <c r="BF443" s="249"/>
      <c r="BG443" s="221"/>
      <c r="BH443" s="221"/>
      <c r="BI443" s="221"/>
      <c r="BJ443" s="221"/>
      <c r="BK443" s="221"/>
      <c r="BL443" s="28"/>
      <c r="BM443" s="313"/>
      <c r="BN443" s="313"/>
      <c r="BO443" s="313"/>
      <c r="BP443" s="313"/>
      <c r="BQ443" s="313"/>
      <c r="BR443" s="313"/>
      <c r="BS443" s="313"/>
      <c r="BT443" s="313"/>
      <c r="BU443" s="313" t="str">
        <f t="shared" si="9"/>
        <v/>
      </c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  <c r="CS443" s="313"/>
      <c r="CT443" s="313"/>
      <c r="CU443" s="313"/>
      <c r="CV443" s="313"/>
      <c r="CW443" s="313"/>
      <c r="CX443" s="313"/>
      <c r="CY443" s="313"/>
      <c r="CZ443" s="313"/>
      <c r="DA443" s="313"/>
      <c r="DB443" s="313"/>
    </row>
    <row r="444" spans="1:106" s="218" customFormat="1" ht="31.5" customHeight="1" x14ac:dyDescent="0.35">
      <c r="A444" s="216"/>
      <c r="B444" s="217"/>
      <c r="C444" s="239"/>
      <c r="D444" s="217"/>
      <c r="E444" s="217"/>
      <c r="F444" s="217"/>
      <c r="G444" s="232"/>
      <c r="H444" s="314"/>
      <c r="I444" s="314"/>
      <c r="J444" s="314"/>
      <c r="K444" s="314"/>
      <c r="L444" s="233"/>
      <c r="M444" s="234"/>
      <c r="N444" s="235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20"/>
      <c r="Z444" s="220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20"/>
      <c r="AL444" s="220"/>
      <c r="AM444" s="219"/>
      <c r="AN444" s="219"/>
      <c r="AO444" s="430"/>
      <c r="AP444" s="244"/>
      <c r="AQ444" s="245"/>
      <c r="AR444" s="243"/>
      <c r="AS444" s="243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7"/>
      <c r="BD444" s="242"/>
      <c r="BE444" s="248"/>
      <c r="BF444" s="249"/>
      <c r="BG444" s="221"/>
      <c r="BH444" s="221"/>
      <c r="BI444" s="221"/>
      <c r="BJ444" s="221"/>
      <c r="BK444" s="221"/>
      <c r="BL444" s="28"/>
      <c r="BM444" s="313"/>
      <c r="BN444" s="313"/>
      <c r="BO444" s="313"/>
      <c r="BP444" s="313"/>
      <c r="BQ444" s="313"/>
      <c r="BR444" s="313"/>
      <c r="BS444" s="313"/>
      <c r="BT444" s="313"/>
      <c r="BU444" s="313" t="str">
        <f t="shared" si="9"/>
        <v/>
      </c>
      <c r="BV444" s="313"/>
      <c r="BW444" s="313"/>
      <c r="BX444" s="313"/>
      <c r="BY444" s="313"/>
      <c r="BZ444" s="313"/>
      <c r="CA444" s="313"/>
      <c r="CB444" s="313"/>
      <c r="CC444" s="313"/>
      <c r="CD444" s="313"/>
      <c r="CE444" s="313"/>
      <c r="CF444" s="313"/>
      <c r="CG444" s="313"/>
      <c r="CH444" s="313"/>
      <c r="CI444" s="313"/>
      <c r="CJ444" s="313"/>
      <c r="CK444" s="313"/>
      <c r="CL444" s="313"/>
      <c r="CM444" s="313"/>
      <c r="CN444" s="313"/>
      <c r="CO444" s="313"/>
      <c r="CP444" s="313"/>
      <c r="CQ444" s="313"/>
      <c r="CR444" s="313"/>
      <c r="CS444" s="313"/>
      <c r="CT444" s="313"/>
      <c r="CU444" s="313"/>
      <c r="CV444" s="313"/>
      <c r="CW444" s="313"/>
      <c r="CX444" s="313"/>
      <c r="CY444" s="313"/>
      <c r="CZ444" s="313"/>
      <c r="DA444" s="313"/>
      <c r="DB444" s="313"/>
    </row>
    <row r="445" spans="1:106" s="218" customFormat="1" ht="31.5" customHeight="1" x14ac:dyDescent="0.35">
      <c r="A445" s="216"/>
      <c r="B445" s="217"/>
      <c r="C445" s="239"/>
      <c r="D445" s="217"/>
      <c r="E445" s="217"/>
      <c r="F445" s="217"/>
      <c r="G445" s="232"/>
      <c r="H445" s="314"/>
      <c r="I445" s="314"/>
      <c r="J445" s="314"/>
      <c r="K445" s="314"/>
      <c r="L445" s="233"/>
      <c r="M445" s="234"/>
      <c r="N445" s="235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20"/>
      <c r="Z445" s="220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20"/>
      <c r="AL445" s="220"/>
      <c r="AM445" s="219"/>
      <c r="AN445" s="219"/>
      <c r="AO445" s="430"/>
      <c r="AP445" s="244"/>
      <c r="AQ445" s="245"/>
      <c r="AR445" s="243"/>
      <c r="AS445" s="243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7"/>
      <c r="BD445" s="242"/>
      <c r="BE445" s="248"/>
      <c r="BF445" s="249"/>
      <c r="BG445" s="221"/>
      <c r="BH445" s="221"/>
      <c r="BI445" s="221"/>
      <c r="BJ445" s="221"/>
      <c r="BK445" s="221"/>
      <c r="BL445" s="28"/>
      <c r="BM445" s="313"/>
      <c r="BN445" s="313"/>
      <c r="BO445" s="313"/>
      <c r="BP445" s="313"/>
      <c r="BQ445" s="313"/>
      <c r="BR445" s="313"/>
      <c r="BS445" s="313"/>
      <c r="BT445" s="313"/>
      <c r="BU445" s="313" t="str">
        <f t="shared" si="9"/>
        <v/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  <c r="CS445" s="313"/>
      <c r="CT445" s="313"/>
      <c r="CU445" s="313"/>
      <c r="CV445" s="313"/>
      <c r="CW445" s="313"/>
      <c r="CX445" s="313"/>
      <c r="CY445" s="313"/>
      <c r="CZ445" s="313"/>
      <c r="DA445" s="313"/>
      <c r="DB445" s="313"/>
    </row>
    <row r="446" spans="1:106" s="218" customFormat="1" ht="31.5" customHeight="1" x14ac:dyDescent="0.35">
      <c r="A446" s="216"/>
      <c r="B446" s="217"/>
      <c r="C446" s="239"/>
      <c r="D446" s="217"/>
      <c r="E446" s="217"/>
      <c r="F446" s="217"/>
      <c r="G446" s="232"/>
      <c r="H446" s="314"/>
      <c r="I446" s="314"/>
      <c r="J446" s="314"/>
      <c r="K446" s="314"/>
      <c r="L446" s="233"/>
      <c r="M446" s="234"/>
      <c r="N446" s="235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20"/>
      <c r="Z446" s="220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20"/>
      <c r="AL446" s="220"/>
      <c r="AM446" s="219"/>
      <c r="AN446" s="219"/>
      <c r="AO446" s="430"/>
      <c r="AP446" s="244"/>
      <c r="AQ446" s="245"/>
      <c r="AR446" s="243"/>
      <c r="AS446" s="243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7"/>
      <c r="BD446" s="242"/>
      <c r="BE446" s="248"/>
      <c r="BF446" s="249"/>
      <c r="BG446" s="221"/>
      <c r="BH446" s="221"/>
      <c r="BI446" s="221"/>
      <c r="BJ446" s="221"/>
      <c r="BK446" s="221"/>
      <c r="BL446" s="28"/>
      <c r="BM446" s="313"/>
      <c r="BN446" s="313"/>
      <c r="BO446" s="313"/>
      <c r="BP446" s="313"/>
      <c r="BQ446" s="313"/>
      <c r="BR446" s="313"/>
      <c r="BS446" s="313"/>
      <c r="BT446" s="313"/>
      <c r="BU446" s="313" t="str">
        <f t="shared" si="9"/>
        <v/>
      </c>
      <c r="BV446" s="313"/>
      <c r="BW446" s="313"/>
      <c r="BX446" s="313"/>
      <c r="BY446" s="313"/>
      <c r="BZ446" s="313"/>
      <c r="CA446" s="313"/>
      <c r="CB446" s="313"/>
      <c r="CC446" s="313"/>
      <c r="CD446" s="313"/>
      <c r="CE446" s="313"/>
      <c r="CF446" s="313"/>
      <c r="CG446" s="313"/>
      <c r="CH446" s="313"/>
      <c r="CI446" s="313"/>
      <c r="CJ446" s="313"/>
      <c r="CK446" s="313"/>
      <c r="CL446" s="313"/>
      <c r="CM446" s="313"/>
      <c r="CN446" s="313"/>
      <c r="CO446" s="313"/>
      <c r="CP446" s="313"/>
      <c r="CQ446" s="313"/>
      <c r="CR446" s="313"/>
      <c r="CS446" s="313"/>
      <c r="CT446" s="313"/>
      <c r="CU446" s="313"/>
      <c r="CV446" s="313"/>
      <c r="CW446" s="313"/>
      <c r="CX446" s="313"/>
      <c r="CY446" s="313"/>
      <c r="CZ446" s="313"/>
      <c r="DA446" s="313"/>
      <c r="DB446" s="313"/>
    </row>
    <row r="447" spans="1:106" s="218" customFormat="1" ht="31.5" customHeight="1" x14ac:dyDescent="0.35">
      <c r="A447" s="216"/>
      <c r="B447" s="217"/>
      <c r="C447" s="239"/>
      <c r="D447" s="217"/>
      <c r="E447" s="217"/>
      <c r="F447" s="217"/>
      <c r="G447" s="232"/>
      <c r="H447" s="314"/>
      <c r="I447" s="314"/>
      <c r="J447" s="314"/>
      <c r="K447" s="314"/>
      <c r="L447" s="233"/>
      <c r="M447" s="234"/>
      <c r="N447" s="235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20"/>
      <c r="Z447" s="220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20"/>
      <c r="AL447" s="220"/>
      <c r="AM447" s="219"/>
      <c r="AN447" s="219"/>
      <c r="AO447" s="430"/>
      <c r="AP447" s="244"/>
      <c r="AQ447" s="245"/>
      <c r="AR447" s="243"/>
      <c r="AS447" s="243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7"/>
      <c r="BD447" s="242"/>
      <c r="BE447" s="248"/>
      <c r="BF447" s="249"/>
      <c r="BG447" s="221"/>
      <c r="BH447" s="221"/>
      <c r="BI447" s="221"/>
      <c r="BJ447" s="221"/>
      <c r="BK447" s="221"/>
      <c r="BL447" s="28"/>
      <c r="BM447" s="313"/>
      <c r="BN447" s="313"/>
      <c r="BO447" s="313"/>
      <c r="BP447" s="313"/>
      <c r="BQ447" s="313"/>
      <c r="BR447" s="313"/>
      <c r="BS447" s="313"/>
      <c r="BT447" s="313"/>
      <c r="BU447" s="313" t="str">
        <f t="shared" si="9"/>
        <v/>
      </c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  <c r="CS447" s="313"/>
      <c r="CT447" s="313"/>
      <c r="CU447" s="313"/>
      <c r="CV447" s="313"/>
      <c r="CW447" s="313"/>
      <c r="CX447" s="313"/>
      <c r="CY447" s="313"/>
      <c r="CZ447" s="313"/>
      <c r="DA447" s="313"/>
      <c r="DB447" s="313"/>
    </row>
    <row r="448" spans="1:106" s="218" customFormat="1" ht="31.5" customHeight="1" x14ac:dyDescent="0.35">
      <c r="A448" s="216"/>
      <c r="B448" s="217"/>
      <c r="C448" s="239"/>
      <c r="D448" s="217"/>
      <c r="E448" s="217"/>
      <c r="F448" s="217"/>
      <c r="G448" s="232"/>
      <c r="H448" s="314"/>
      <c r="I448" s="314"/>
      <c r="J448" s="314"/>
      <c r="K448" s="314"/>
      <c r="L448" s="233"/>
      <c r="M448" s="234"/>
      <c r="N448" s="235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20"/>
      <c r="Z448" s="220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20"/>
      <c r="AL448" s="220"/>
      <c r="AM448" s="219"/>
      <c r="AN448" s="219"/>
      <c r="AO448" s="430"/>
      <c r="AP448" s="244"/>
      <c r="AQ448" s="245"/>
      <c r="AR448" s="243"/>
      <c r="AS448" s="243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7"/>
      <c r="BD448" s="242"/>
      <c r="BE448" s="248"/>
      <c r="BF448" s="249"/>
      <c r="BG448" s="221"/>
      <c r="BH448" s="221"/>
      <c r="BI448" s="221"/>
      <c r="BJ448" s="221"/>
      <c r="BK448" s="221"/>
      <c r="BL448" s="28"/>
      <c r="BM448" s="313"/>
      <c r="BN448" s="313"/>
      <c r="BO448" s="313"/>
      <c r="BP448" s="313"/>
      <c r="BQ448" s="313"/>
      <c r="BR448" s="313"/>
      <c r="BS448" s="313"/>
      <c r="BT448" s="313"/>
      <c r="BU448" s="313" t="str">
        <f t="shared" si="9"/>
        <v/>
      </c>
      <c r="BV448" s="313"/>
      <c r="BW448" s="313"/>
      <c r="BX448" s="313"/>
      <c r="BY448" s="313"/>
      <c r="BZ448" s="313"/>
      <c r="CA448" s="313"/>
      <c r="CB448" s="313"/>
      <c r="CC448" s="313"/>
      <c r="CD448" s="313"/>
      <c r="CE448" s="313"/>
      <c r="CF448" s="313"/>
      <c r="CG448" s="313"/>
      <c r="CH448" s="313"/>
      <c r="CI448" s="313"/>
      <c r="CJ448" s="313"/>
      <c r="CK448" s="313"/>
      <c r="CL448" s="313"/>
      <c r="CM448" s="313"/>
      <c r="CN448" s="313"/>
      <c r="CO448" s="313"/>
      <c r="CP448" s="313"/>
      <c r="CQ448" s="313"/>
      <c r="CR448" s="313"/>
      <c r="CS448" s="313"/>
      <c r="CT448" s="313"/>
      <c r="CU448" s="313"/>
      <c r="CV448" s="313"/>
      <c r="CW448" s="313"/>
      <c r="CX448" s="313"/>
      <c r="CY448" s="313"/>
      <c r="CZ448" s="313"/>
      <c r="DA448" s="313"/>
      <c r="DB448" s="313"/>
    </row>
    <row r="449" spans="1:106" s="218" customFormat="1" ht="31.5" customHeight="1" x14ac:dyDescent="0.35">
      <c r="A449" s="216"/>
      <c r="B449" s="217"/>
      <c r="C449" s="239"/>
      <c r="D449" s="217"/>
      <c r="E449" s="217"/>
      <c r="F449" s="217"/>
      <c r="G449" s="232"/>
      <c r="H449" s="314"/>
      <c r="I449" s="314"/>
      <c r="J449" s="314"/>
      <c r="K449" s="314"/>
      <c r="L449" s="233"/>
      <c r="M449" s="234"/>
      <c r="N449" s="235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20"/>
      <c r="Z449" s="220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20"/>
      <c r="AL449" s="220"/>
      <c r="AM449" s="219"/>
      <c r="AN449" s="219"/>
      <c r="AO449" s="430"/>
      <c r="AP449" s="244"/>
      <c r="AQ449" s="245"/>
      <c r="AR449" s="243"/>
      <c r="AS449" s="243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7"/>
      <c r="BD449" s="242"/>
      <c r="BE449" s="248"/>
      <c r="BF449" s="249"/>
      <c r="BG449" s="221"/>
      <c r="BH449" s="221"/>
      <c r="BI449" s="221"/>
      <c r="BJ449" s="221"/>
      <c r="BK449" s="221"/>
      <c r="BL449" s="28"/>
      <c r="BM449" s="313"/>
      <c r="BN449" s="313"/>
      <c r="BO449" s="313"/>
      <c r="BP449" s="313"/>
      <c r="BQ449" s="313"/>
      <c r="BR449" s="313"/>
      <c r="BS449" s="313"/>
      <c r="BT449" s="313"/>
      <c r="BU449" s="313" t="str">
        <f t="shared" si="9"/>
        <v/>
      </c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  <c r="CS449" s="313"/>
      <c r="CT449" s="313"/>
      <c r="CU449" s="313"/>
      <c r="CV449" s="313"/>
      <c r="CW449" s="313"/>
      <c r="CX449" s="313"/>
      <c r="CY449" s="313"/>
      <c r="CZ449" s="313"/>
      <c r="DA449" s="313"/>
      <c r="DB449" s="313"/>
    </row>
    <row r="450" spans="1:106" s="218" customFormat="1" ht="31.5" customHeight="1" x14ac:dyDescent="0.35">
      <c r="A450" s="216"/>
      <c r="B450" s="217"/>
      <c r="C450" s="239"/>
      <c r="D450" s="217"/>
      <c r="E450" s="217"/>
      <c r="F450" s="217"/>
      <c r="G450" s="232"/>
      <c r="H450" s="314"/>
      <c r="I450" s="314"/>
      <c r="J450" s="314"/>
      <c r="K450" s="314"/>
      <c r="L450" s="233"/>
      <c r="M450" s="234"/>
      <c r="N450" s="235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20"/>
      <c r="Z450" s="220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20"/>
      <c r="AL450" s="220"/>
      <c r="AM450" s="219"/>
      <c r="AN450" s="219"/>
      <c r="AO450" s="430"/>
      <c r="AP450" s="244"/>
      <c r="AQ450" s="245"/>
      <c r="AR450" s="243"/>
      <c r="AS450" s="243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7"/>
      <c r="BD450" s="242"/>
      <c r="BE450" s="248"/>
      <c r="BF450" s="249"/>
      <c r="BG450" s="221"/>
      <c r="BH450" s="221"/>
      <c r="BI450" s="221"/>
      <c r="BJ450" s="221"/>
      <c r="BK450" s="221"/>
      <c r="BL450" s="28"/>
      <c r="BM450" s="313"/>
      <c r="BN450" s="313"/>
      <c r="BO450" s="313"/>
      <c r="BP450" s="313"/>
      <c r="BQ450" s="313"/>
      <c r="BR450" s="313"/>
      <c r="BS450" s="313"/>
      <c r="BT450" s="313"/>
      <c r="BU450" s="313" t="str">
        <f t="shared" si="9"/>
        <v/>
      </c>
      <c r="BV450" s="313"/>
      <c r="BW450" s="313"/>
      <c r="BX450" s="313"/>
      <c r="BY450" s="313"/>
      <c r="BZ450" s="313"/>
      <c r="CA450" s="313"/>
      <c r="CB450" s="313"/>
      <c r="CC450" s="313"/>
      <c r="CD450" s="313"/>
      <c r="CE450" s="313"/>
      <c r="CF450" s="313"/>
      <c r="CG450" s="313"/>
      <c r="CH450" s="313"/>
      <c r="CI450" s="313"/>
      <c r="CJ450" s="313"/>
      <c r="CK450" s="313"/>
      <c r="CL450" s="313"/>
      <c r="CM450" s="313"/>
      <c r="CN450" s="313"/>
      <c r="CO450" s="313"/>
      <c r="CP450" s="313"/>
      <c r="CQ450" s="313"/>
      <c r="CR450" s="313"/>
      <c r="CS450" s="313"/>
      <c r="CT450" s="313"/>
      <c r="CU450" s="313"/>
      <c r="CV450" s="313"/>
      <c r="CW450" s="313"/>
      <c r="CX450" s="313"/>
      <c r="CY450" s="313"/>
      <c r="CZ450" s="313"/>
      <c r="DA450" s="313"/>
      <c r="DB450" s="313"/>
    </row>
    <row r="451" spans="1:106" s="218" customFormat="1" ht="31.5" customHeight="1" x14ac:dyDescent="0.35">
      <c r="A451" s="216"/>
      <c r="B451" s="217"/>
      <c r="C451" s="239"/>
      <c r="D451" s="217"/>
      <c r="E451" s="217"/>
      <c r="F451" s="217"/>
      <c r="G451" s="232"/>
      <c r="H451" s="314"/>
      <c r="I451" s="314"/>
      <c r="J451" s="314"/>
      <c r="K451" s="314"/>
      <c r="L451" s="233"/>
      <c r="M451" s="234"/>
      <c r="N451" s="235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20"/>
      <c r="Z451" s="220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20"/>
      <c r="AL451" s="220"/>
      <c r="AM451" s="219"/>
      <c r="AN451" s="219"/>
      <c r="AO451" s="430"/>
      <c r="AP451" s="244"/>
      <c r="AQ451" s="245"/>
      <c r="AR451" s="243"/>
      <c r="AS451" s="243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7"/>
      <c r="BD451" s="242"/>
      <c r="BE451" s="248"/>
      <c r="BF451" s="249"/>
      <c r="BG451" s="221"/>
      <c r="BH451" s="221"/>
      <c r="BI451" s="221"/>
      <c r="BJ451" s="221"/>
      <c r="BK451" s="221"/>
      <c r="BL451" s="28"/>
      <c r="BM451" s="313"/>
      <c r="BN451" s="313"/>
      <c r="BO451" s="313"/>
      <c r="BP451" s="313"/>
      <c r="BQ451" s="313"/>
      <c r="BR451" s="313"/>
      <c r="BS451" s="313"/>
      <c r="BT451" s="313"/>
      <c r="BU451" s="313" t="str">
        <f t="shared" si="9"/>
        <v/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  <c r="CS451" s="313"/>
      <c r="CT451" s="313"/>
      <c r="CU451" s="313"/>
      <c r="CV451" s="313"/>
      <c r="CW451" s="313"/>
      <c r="CX451" s="313"/>
      <c r="CY451" s="313"/>
      <c r="CZ451" s="313"/>
      <c r="DA451" s="313"/>
      <c r="DB451" s="313"/>
    </row>
    <row r="452" spans="1:106" s="218" customFormat="1" ht="31.5" customHeight="1" x14ac:dyDescent="0.35">
      <c r="A452" s="216"/>
      <c r="B452" s="217"/>
      <c r="C452" s="239"/>
      <c r="D452" s="217"/>
      <c r="E452" s="217"/>
      <c r="F452" s="217"/>
      <c r="G452" s="232"/>
      <c r="H452" s="314"/>
      <c r="I452" s="314"/>
      <c r="J452" s="314"/>
      <c r="K452" s="314"/>
      <c r="L452" s="233"/>
      <c r="M452" s="234"/>
      <c r="N452" s="235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20"/>
      <c r="Z452" s="220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20"/>
      <c r="AL452" s="220"/>
      <c r="AM452" s="219"/>
      <c r="AN452" s="219"/>
      <c r="AO452" s="430"/>
      <c r="AP452" s="244"/>
      <c r="AQ452" s="245"/>
      <c r="AR452" s="243"/>
      <c r="AS452" s="243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7"/>
      <c r="BD452" s="242"/>
      <c r="BE452" s="248"/>
      <c r="BF452" s="249"/>
      <c r="BG452" s="221"/>
      <c r="BH452" s="221"/>
      <c r="BI452" s="221"/>
      <c r="BJ452" s="221"/>
      <c r="BK452" s="221"/>
      <c r="BL452" s="28"/>
      <c r="BM452" s="313"/>
      <c r="BN452" s="313"/>
      <c r="BO452" s="313"/>
      <c r="BP452" s="313"/>
      <c r="BQ452" s="313"/>
      <c r="BR452" s="313"/>
      <c r="BS452" s="313"/>
      <c r="BT452" s="313"/>
      <c r="BU452" s="313" t="str">
        <f t="shared" si="9"/>
        <v/>
      </c>
      <c r="BV452" s="313"/>
      <c r="BW452" s="313"/>
      <c r="BX452" s="313"/>
      <c r="BY452" s="313"/>
      <c r="BZ452" s="313"/>
      <c r="CA452" s="313"/>
      <c r="CB452" s="313"/>
      <c r="CC452" s="313"/>
      <c r="CD452" s="313"/>
      <c r="CE452" s="313"/>
      <c r="CF452" s="313"/>
      <c r="CG452" s="313"/>
      <c r="CH452" s="313"/>
      <c r="CI452" s="313"/>
      <c r="CJ452" s="313"/>
      <c r="CK452" s="313"/>
      <c r="CL452" s="313"/>
      <c r="CM452" s="313"/>
      <c r="CN452" s="313"/>
      <c r="CO452" s="313"/>
      <c r="CP452" s="313"/>
      <c r="CQ452" s="313"/>
      <c r="CR452" s="313"/>
      <c r="CS452" s="313"/>
      <c r="CT452" s="313"/>
      <c r="CU452" s="313"/>
      <c r="CV452" s="313"/>
      <c r="CW452" s="313"/>
      <c r="CX452" s="313"/>
      <c r="CY452" s="313"/>
      <c r="CZ452" s="313"/>
      <c r="DA452" s="313"/>
      <c r="DB452" s="313"/>
    </row>
    <row r="453" spans="1:106" s="218" customFormat="1" ht="31.5" customHeight="1" x14ac:dyDescent="0.35">
      <c r="A453" s="216"/>
      <c r="B453" s="217"/>
      <c r="C453" s="239"/>
      <c r="D453" s="217"/>
      <c r="E453" s="217"/>
      <c r="F453" s="217"/>
      <c r="G453" s="232"/>
      <c r="H453" s="314"/>
      <c r="I453" s="314"/>
      <c r="J453" s="314"/>
      <c r="K453" s="314"/>
      <c r="L453" s="233"/>
      <c r="M453" s="234"/>
      <c r="N453" s="235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20"/>
      <c r="Z453" s="220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20"/>
      <c r="AL453" s="220"/>
      <c r="AM453" s="219"/>
      <c r="AN453" s="219"/>
      <c r="AO453" s="430"/>
      <c r="AP453" s="244"/>
      <c r="AQ453" s="245"/>
      <c r="AR453" s="243"/>
      <c r="AS453" s="243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7"/>
      <c r="BD453" s="242"/>
      <c r="BE453" s="248"/>
      <c r="BF453" s="249"/>
      <c r="BG453" s="221"/>
      <c r="BH453" s="221"/>
      <c r="BI453" s="221"/>
      <c r="BJ453" s="221"/>
      <c r="BK453" s="221"/>
      <c r="BL453" s="28"/>
      <c r="BM453" s="313"/>
      <c r="BN453" s="313"/>
      <c r="BO453" s="313"/>
      <c r="BP453" s="313"/>
      <c r="BQ453" s="313"/>
      <c r="BR453" s="313"/>
      <c r="BS453" s="313"/>
      <c r="BT453" s="313"/>
      <c r="BU453" s="313" t="str">
        <f t="shared" ref="BU453:BU516" si="10">IFERROR(ROUND(STDEV(AN453,L453),1),"")</f>
        <v/>
      </c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  <c r="CS453" s="313"/>
      <c r="CT453" s="313"/>
      <c r="CU453" s="313"/>
      <c r="CV453" s="313"/>
      <c r="CW453" s="313"/>
      <c r="CX453" s="313"/>
      <c r="CY453" s="313"/>
      <c r="CZ453" s="313"/>
      <c r="DA453" s="313"/>
      <c r="DB453" s="313"/>
    </row>
    <row r="454" spans="1:106" s="218" customFormat="1" ht="31.5" customHeight="1" x14ac:dyDescent="0.35">
      <c r="A454" s="216"/>
      <c r="B454" s="217"/>
      <c r="C454" s="239"/>
      <c r="D454" s="217"/>
      <c r="E454" s="217"/>
      <c r="F454" s="217"/>
      <c r="G454" s="232"/>
      <c r="H454" s="314"/>
      <c r="I454" s="314"/>
      <c r="J454" s="314"/>
      <c r="K454" s="314"/>
      <c r="L454" s="233"/>
      <c r="M454" s="234"/>
      <c r="N454" s="235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20"/>
      <c r="Z454" s="220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20"/>
      <c r="AL454" s="220"/>
      <c r="AM454" s="219"/>
      <c r="AN454" s="219"/>
      <c r="AO454" s="430"/>
      <c r="AP454" s="244"/>
      <c r="AQ454" s="245"/>
      <c r="AR454" s="243"/>
      <c r="AS454" s="243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7"/>
      <c r="BD454" s="242"/>
      <c r="BE454" s="248"/>
      <c r="BF454" s="249"/>
      <c r="BG454" s="221"/>
      <c r="BH454" s="221"/>
      <c r="BI454" s="221"/>
      <c r="BJ454" s="221"/>
      <c r="BK454" s="221"/>
      <c r="BL454" s="28"/>
      <c r="BM454" s="313"/>
      <c r="BN454" s="313"/>
      <c r="BO454" s="313"/>
      <c r="BP454" s="313"/>
      <c r="BQ454" s="313"/>
      <c r="BR454" s="313"/>
      <c r="BS454" s="313"/>
      <c r="BT454" s="313"/>
      <c r="BU454" s="313" t="str">
        <f t="shared" si="10"/>
        <v/>
      </c>
      <c r="BV454" s="313"/>
      <c r="BW454" s="313"/>
      <c r="BX454" s="313"/>
      <c r="BY454" s="313"/>
      <c r="BZ454" s="313"/>
      <c r="CA454" s="313"/>
      <c r="CB454" s="313"/>
      <c r="CC454" s="313"/>
      <c r="CD454" s="313"/>
      <c r="CE454" s="313"/>
      <c r="CF454" s="313"/>
      <c r="CG454" s="313"/>
      <c r="CH454" s="313"/>
      <c r="CI454" s="313"/>
      <c r="CJ454" s="313"/>
      <c r="CK454" s="313"/>
      <c r="CL454" s="313"/>
      <c r="CM454" s="313"/>
      <c r="CN454" s="313"/>
      <c r="CO454" s="313"/>
      <c r="CP454" s="313"/>
      <c r="CQ454" s="313"/>
      <c r="CR454" s="313"/>
      <c r="CS454" s="313"/>
      <c r="CT454" s="313"/>
      <c r="CU454" s="313"/>
      <c r="CV454" s="313"/>
      <c r="CW454" s="313"/>
      <c r="CX454" s="313"/>
      <c r="CY454" s="313"/>
      <c r="CZ454" s="313"/>
      <c r="DA454" s="313"/>
      <c r="DB454" s="313"/>
    </row>
    <row r="455" spans="1:106" s="218" customFormat="1" ht="31.5" customHeight="1" x14ac:dyDescent="0.35">
      <c r="A455" s="216"/>
      <c r="B455" s="217"/>
      <c r="C455" s="239"/>
      <c r="D455" s="217"/>
      <c r="E455" s="217"/>
      <c r="F455" s="217"/>
      <c r="G455" s="232"/>
      <c r="H455" s="314"/>
      <c r="I455" s="314"/>
      <c r="J455" s="314"/>
      <c r="K455" s="314"/>
      <c r="L455" s="233"/>
      <c r="M455" s="234"/>
      <c r="N455" s="235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20"/>
      <c r="Z455" s="220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20"/>
      <c r="AL455" s="220"/>
      <c r="AM455" s="219"/>
      <c r="AN455" s="219"/>
      <c r="AO455" s="430"/>
      <c r="AP455" s="244"/>
      <c r="AQ455" s="245"/>
      <c r="AR455" s="243"/>
      <c r="AS455" s="243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7"/>
      <c r="BD455" s="242"/>
      <c r="BE455" s="248"/>
      <c r="BF455" s="249"/>
      <c r="BG455" s="221"/>
      <c r="BH455" s="221"/>
      <c r="BI455" s="221"/>
      <c r="BJ455" s="221"/>
      <c r="BK455" s="221"/>
      <c r="BL455" s="28"/>
      <c r="BM455" s="313"/>
      <c r="BN455" s="313"/>
      <c r="BO455" s="313"/>
      <c r="BP455" s="313"/>
      <c r="BQ455" s="313"/>
      <c r="BR455" s="313"/>
      <c r="BS455" s="313"/>
      <c r="BT455" s="313"/>
      <c r="BU455" s="313" t="str">
        <f t="shared" si="10"/>
        <v/>
      </c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  <c r="CS455" s="313"/>
      <c r="CT455" s="313"/>
      <c r="CU455" s="313"/>
      <c r="CV455" s="313"/>
      <c r="CW455" s="313"/>
      <c r="CX455" s="313"/>
      <c r="CY455" s="313"/>
      <c r="CZ455" s="313"/>
      <c r="DA455" s="313"/>
      <c r="DB455" s="313"/>
    </row>
    <row r="456" spans="1:106" s="218" customFormat="1" ht="31.5" customHeight="1" x14ac:dyDescent="0.35">
      <c r="A456" s="216"/>
      <c r="B456" s="217"/>
      <c r="C456" s="239"/>
      <c r="D456" s="217"/>
      <c r="E456" s="217"/>
      <c r="F456" s="217"/>
      <c r="G456" s="232"/>
      <c r="H456" s="314"/>
      <c r="I456" s="314"/>
      <c r="J456" s="314"/>
      <c r="K456" s="314"/>
      <c r="L456" s="233"/>
      <c r="M456" s="234"/>
      <c r="N456" s="235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20"/>
      <c r="Z456" s="220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20"/>
      <c r="AL456" s="220"/>
      <c r="AM456" s="219"/>
      <c r="AN456" s="219"/>
      <c r="AO456" s="430"/>
      <c r="AP456" s="244"/>
      <c r="AQ456" s="245"/>
      <c r="AR456" s="243"/>
      <c r="AS456" s="243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7"/>
      <c r="BD456" s="242"/>
      <c r="BE456" s="248"/>
      <c r="BF456" s="249"/>
      <c r="BG456" s="221"/>
      <c r="BH456" s="221"/>
      <c r="BI456" s="221"/>
      <c r="BJ456" s="221"/>
      <c r="BK456" s="221"/>
      <c r="BL456" s="28"/>
      <c r="BM456" s="313"/>
      <c r="BN456" s="313"/>
      <c r="BO456" s="313"/>
      <c r="BP456" s="313"/>
      <c r="BQ456" s="313"/>
      <c r="BR456" s="313"/>
      <c r="BS456" s="313"/>
      <c r="BT456" s="313"/>
      <c r="BU456" s="313" t="str">
        <f t="shared" si="10"/>
        <v/>
      </c>
      <c r="BV456" s="313"/>
      <c r="BW456" s="313"/>
      <c r="BX456" s="313"/>
      <c r="BY456" s="313"/>
      <c r="BZ456" s="313"/>
      <c r="CA456" s="313"/>
      <c r="CB456" s="313"/>
      <c r="CC456" s="313"/>
      <c r="CD456" s="313"/>
      <c r="CE456" s="313"/>
      <c r="CF456" s="313"/>
      <c r="CG456" s="313"/>
      <c r="CH456" s="313"/>
      <c r="CI456" s="313"/>
      <c r="CJ456" s="313"/>
      <c r="CK456" s="313"/>
      <c r="CL456" s="313"/>
      <c r="CM456" s="313"/>
      <c r="CN456" s="313"/>
      <c r="CO456" s="313"/>
      <c r="CP456" s="313"/>
      <c r="CQ456" s="313"/>
      <c r="CR456" s="313"/>
      <c r="CS456" s="313"/>
      <c r="CT456" s="313"/>
      <c r="CU456" s="313"/>
      <c r="CV456" s="313"/>
      <c r="CW456" s="313"/>
      <c r="CX456" s="313"/>
      <c r="CY456" s="313"/>
      <c r="CZ456" s="313"/>
      <c r="DA456" s="313"/>
      <c r="DB456" s="313"/>
    </row>
    <row r="457" spans="1:106" s="218" customFormat="1" ht="31.5" customHeight="1" x14ac:dyDescent="0.35">
      <c r="A457" s="216"/>
      <c r="B457" s="217"/>
      <c r="C457" s="239"/>
      <c r="D457" s="217"/>
      <c r="E457" s="217"/>
      <c r="F457" s="217"/>
      <c r="G457" s="232"/>
      <c r="H457" s="314"/>
      <c r="I457" s="314"/>
      <c r="J457" s="314"/>
      <c r="K457" s="314"/>
      <c r="L457" s="233"/>
      <c r="M457" s="234"/>
      <c r="N457" s="235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20"/>
      <c r="Z457" s="220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20"/>
      <c r="AL457" s="220"/>
      <c r="AM457" s="219"/>
      <c r="AN457" s="219"/>
      <c r="AO457" s="430"/>
      <c r="AP457" s="244"/>
      <c r="AQ457" s="245"/>
      <c r="AR457" s="243"/>
      <c r="AS457" s="243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7"/>
      <c r="BD457" s="242"/>
      <c r="BE457" s="248"/>
      <c r="BF457" s="249"/>
      <c r="BG457" s="221"/>
      <c r="BH457" s="221"/>
      <c r="BI457" s="221"/>
      <c r="BJ457" s="221"/>
      <c r="BK457" s="221"/>
      <c r="BL457" s="28"/>
      <c r="BM457" s="313"/>
      <c r="BN457" s="313"/>
      <c r="BO457" s="313"/>
      <c r="BP457" s="313"/>
      <c r="BQ457" s="313"/>
      <c r="BR457" s="313"/>
      <c r="BS457" s="313"/>
      <c r="BT457" s="313"/>
      <c r="BU457" s="313" t="str">
        <f t="shared" si="10"/>
        <v/>
      </c>
      <c r="BV457" s="313"/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  <c r="CS457" s="313"/>
      <c r="CT457" s="313"/>
      <c r="CU457" s="313"/>
      <c r="CV457" s="313"/>
      <c r="CW457" s="313"/>
      <c r="CX457" s="313"/>
      <c r="CY457" s="313"/>
      <c r="CZ457" s="313"/>
      <c r="DA457" s="313"/>
      <c r="DB457" s="313"/>
    </row>
    <row r="458" spans="1:106" s="218" customFormat="1" ht="31.5" customHeight="1" x14ac:dyDescent="0.35">
      <c r="A458" s="216"/>
      <c r="B458" s="217"/>
      <c r="C458" s="239"/>
      <c r="D458" s="217"/>
      <c r="E458" s="217"/>
      <c r="F458" s="217"/>
      <c r="G458" s="232"/>
      <c r="H458" s="314"/>
      <c r="I458" s="314"/>
      <c r="J458" s="314"/>
      <c r="K458" s="314"/>
      <c r="L458" s="233"/>
      <c r="M458" s="234"/>
      <c r="N458" s="235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20"/>
      <c r="Z458" s="220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20"/>
      <c r="AL458" s="220"/>
      <c r="AM458" s="219"/>
      <c r="AN458" s="219"/>
      <c r="AO458" s="430"/>
      <c r="AP458" s="244"/>
      <c r="AQ458" s="245"/>
      <c r="AR458" s="243"/>
      <c r="AS458" s="243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7"/>
      <c r="BD458" s="242"/>
      <c r="BE458" s="248"/>
      <c r="BF458" s="249"/>
      <c r="BG458" s="221"/>
      <c r="BH458" s="221"/>
      <c r="BI458" s="221"/>
      <c r="BJ458" s="221"/>
      <c r="BK458" s="221"/>
      <c r="BL458" s="28"/>
      <c r="BM458" s="313"/>
      <c r="BN458" s="313"/>
      <c r="BO458" s="313"/>
      <c r="BP458" s="313"/>
      <c r="BQ458" s="313"/>
      <c r="BR458" s="313"/>
      <c r="BS458" s="313"/>
      <c r="BT458" s="313"/>
      <c r="BU458" s="313" t="str">
        <f t="shared" si="10"/>
        <v/>
      </c>
      <c r="BV458" s="313"/>
      <c r="BW458" s="313"/>
      <c r="BX458" s="313"/>
      <c r="BY458" s="313"/>
      <c r="BZ458" s="313"/>
      <c r="CA458" s="313"/>
      <c r="CB458" s="313"/>
      <c r="CC458" s="313"/>
      <c r="CD458" s="313"/>
      <c r="CE458" s="313"/>
      <c r="CF458" s="313"/>
      <c r="CG458" s="313"/>
      <c r="CH458" s="313"/>
      <c r="CI458" s="313"/>
      <c r="CJ458" s="313"/>
      <c r="CK458" s="313"/>
      <c r="CL458" s="313"/>
      <c r="CM458" s="313"/>
      <c r="CN458" s="313"/>
      <c r="CO458" s="313"/>
      <c r="CP458" s="313"/>
      <c r="CQ458" s="313"/>
      <c r="CR458" s="313"/>
      <c r="CS458" s="313"/>
      <c r="CT458" s="313"/>
      <c r="CU458" s="313"/>
      <c r="CV458" s="313"/>
      <c r="CW458" s="313"/>
      <c r="CX458" s="313"/>
      <c r="CY458" s="313"/>
      <c r="CZ458" s="313"/>
      <c r="DA458" s="313"/>
      <c r="DB458" s="313"/>
    </row>
    <row r="459" spans="1:106" s="218" customFormat="1" ht="31.5" customHeight="1" x14ac:dyDescent="0.35">
      <c r="A459" s="216"/>
      <c r="B459" s="217"/>
      <c r="C459" s="239"/>
      <c r="D459" s="217"/>
      <c r="E459" s="217"/>
      <c r="F459" s="217"/>
      <c r="G459" s="232"/>
      <c r="H459" s="314"/>
      <c r="I459" s="314"/>
      <c r="J459" s="314"/>
      <c r="K459" s="314"/>
      <c r="L459" s="233"/>
      <c r="M459" s="234"/>
      <c r="N459" s="235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20"/>
      <c r="Z459" s="220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20"/>
      <c r="AL459" s="220"/>
      <c r="AM459" s="219"/>
      <c r="AN459" s="219"/>
      <c r="AO459" s="430"/>
      <c r="AP459" s="244"/>
      <c r="AQ459" s="245"/>
      <c r="AR459" s="243"/>
      <c r="AS459" s="243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7"/>
      <c r="BD459" s="242"/>
      <c r="BE459" s="248"/>
      <c r="BF459" s="249"/>
      <c r="BG459" s="221"/>
      <c r="BH459" s="221"/>
      <c r="BI459" s="221"/>
      <c r="BJ459" s="221"/>
      <c r="BK459" s="221"/>
      <c r="BL459" s="28"/>
      <c r="BM459" s="313"/>
      <c r="BN459" s="313"/>
      <c r="BO459" s="313"/>
      <c r="BP459" s="313"/>
      <c r="BQ459" s="313"/>
      <c r="BR459" s="313"/>
      <c r="BS459" s="313"/>
      <c r="BT459" s="313"/>
      <c r="BU459" s="313" t="str">
        <f t="shared" si="10"/>
        <v/>
      </c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  <c r="CS459" s="313"/>
      <c r="CT459" s="313"/>
      <c r="CU459" s="313"/>
      <c r="CV459" s="313"/>
      <c r="CW459" s="313"/>
      <c r="CX459" s="313"/>
      <c r="CY459" s="313"/>
      <c r="CZ459" s="313"/>
      <c r="DA459" s="313"/>
      <c r="DB459" s="313"/>
    </row>
    <row r="460" spans="1:106" s="218" customFormat="1" ht="31.5" customHeight="1" x14ac:dyDescent="0.35">
      <c r="A460" s="216"/>
      <c r="B460" s="217"/>
      <c r="C460" s="239"/>
      <c r="D460" s="217"/>
      <c r="E460" s="217"/>
      <c r="F460" s="217"/>
      <c r="G460" s="232"/>
      <c r="H460" s="314"/>
      <c r="I460" s="314"/>
      <c r="J460" s="314"/>
      <c r="K460" s="314"/>
      <c r="L460" s="233"/>
      <c r="M460" s="234"/>
      <c r="N460" s="235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20"/>
      <c r="Z460" s="220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20"/>
      <c r="AL460" s="220"/>
      <c r="AM460" s="219"/>
      <c r="AN460" s="219"/>
      <c r="AO460" s="430"/>
      <c r="AP460" s="244"/>
      <c r="AQ460" s="245"/>
      <c r="AR460" s="243"/>
      <c r="AS460" s="243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7"/>
      <c r="BD460" s="242"/>
      <c r="BE460" s="248"/>
      <c r="BF460" s="249"/>
      <c r="BG460" s="221"/>
      <c r="BH460" s="221"/>
      <c r="BI460" s="221"/>
      <c r="BJ460" s="221"/>
      <c r="BK460" s="221"/>
      <c r="BL460" s="28"/>
      <c r="BM460" s="313"/>
      <c r="BN460" s="313"/>
      <c r="BO460" s="313"/>
      <c r="BP460" s="313"/>
      <c r="BQ460" s="313"/>
      <c r="BR460" s="313"/>
      <c r="BS460" s="313"/>
      <c r="BT460" s="313"/>
      <c r="BU460" s="313" t="str">
        <f t="shared" si="10"/>
        <v/>
      </c>
      <c r="BV460" s="313"/>
      <c r="BW460" s="313"/>
      <c r="BX460" s="313"/>
      <c r="BY460" s="313"/>
      <c r="BZ460" s="313"/>
      <c r="CA460" s="313"/>
      <c r="CB460" s="313"/>
      <c r="CC460" s="313"/>
      <c r="CD460" s="313"/>
      <c r="CE460" s="313"/>
      <c r="CF460" s="313"/>
      <c r="CG460" s="313"/>
      <c r="CH460" s="313"/>
      <c r="CI460" s="313"/>
      <c r="CJ460" s="313"/>
      <c r="CK460" s="313"/>
      <c r="CL460" s="313"/>
      <c r="CM460" s="313"/>
      <c r="CN460" s="313"/>
      <c r="CO460" s="313"/>
      <c r="CP460" s="313"/>
      <c r="CQ460" s="313"/>
      <c r="CR460" s="313"/>
      <c r="CS460" s="313"/>
      <c r="CT460" s="313"/>
      <c r="CU460" s="313"/>
      <c r="CV460" s="313"/>
      <c r="CW460" s="313"/>
      <c r="CX460" s="313"/>
      <c r="CY460" s="313"/>
      <c r="CZ460" s="313"/>
      <c r="DA460" s="313"/>
      <c r="DB460" s="313"/>
    </row>
    <row r="461" spans="1:106" s="218" customFormat="1" ht="31.5" customHeight="1" x14ac:dyDescent="0.35">
      <c r="A461" s="216"/>
      <c r="B461" s="217"/>
      <c r="C461" s="239"/>
      <c r="D461" s="217"/>
      <c r="E461" s="217"/>
      <c r="F461" s="217"/>
      <c r="G461" s="232"/>
      <c r="H461" s="314"/>
      <c r="I461" s="314"/>
      <c r="J461" s="314"/>
      <c r="K461" s="314"/>
      <c r="L461" s="233"/>
      <c r="M461" s="234"/>
      <c r="N461" s="235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20"/>
      <c r="Z461" s="220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20"/>
      <c r="AL461" s="220"/>
      <c r="AM461" s="219"/>
      <c r="AN461" s="219"/>
      <c r="AO461" s="430"/>
      <c r="AP461" s="244"/>
      <c r="AQ461" s="245"/>
      <c r="AR461" s="243"/>
      <c r="AS461" s="243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7"/>
      <c r="BD461" s="242"/>
      <c r="BE461" s="248"/>
      <c r="BF461" s="249"/>
      <c r="BG461" s="221"/>
      <c r="BH461" s="221"/>
      <c r="BI461" s="221"/>
      <c r="BJ461" s="221"/>
      <c r="BK461" s="221"/>
      <c r="BL461" s="28"/>
      <c r="BM461" s="313"/>
      <c r="BN461" s="313"/>
      <c r="BO461" s="313"/>
      <c r="BP461" s="313"/>
      <c r="BQ461" s="313"/>
      <c r="BR461" s="313"/>
      <c r="BS461" s="313"/>
      <c r="BT461" s="313"/>
      <c r="BU461" s="313" t="str">
        <f t="shared" si="10"/>
        <v/>
      </c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  <c r="CS461" s="313"/>
      <c r="CT461" s="313"/>
      <c r="CU461" s="313"/>
      <c r="CV461" s="313"/>
      <c r="CW461" s="313"/>
      <c r="CX461" s="313"/>
      <c r="CY461" s="313"/>
      <c r="CZ461" s="313"/>
      <c r="DA461" s="313"/>
      <c r="DB461" s="313"/>
    </row>
    <row r="462" spans="1:106" s="218" customFormat="1" ht="31.5" customHeight="1" x14ac:dyDescent="0.35">
      <c r="A462" s="216"/>
      <c r="B462" s="217"/>
      <c r="C462" s="239"/>
      <c r="D462" s="217"/>
      <c r="E462" s="217"/>
      <c r="F462" s="217"/>
      <c r="G462" s="232"/>
      <c r="H462" s="314"/>
      <c r="I462" s="314"/>
      <c r="J462" s="314"/>
      <c r="K462" s="314"/>
      <c r="L462" s="233"/>
      <c r="M462" s="234"/>
      <c r="N462" s="235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20"/>
      <c r="Z462" s="220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20"/>
      <c r="AL462" s="220"/>
      <c r="AM462" s="219"/>
      <c r="AN462" s="219"/>
      <c r="AO462" s="430"/>
      <c r="AP462" s="244"/>
      <c r="AQ462" s="245"/>
      <c r="AR462" s="243"/>
      <c r="AS462" s="243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7"/>
      <c r="BD462" s="242"/>
      <c r="BE462" s="248"/>
      <c r="BF462" s="249"/>
      <c r="BG462" s="221"/>
      <c r="BH462" s="221"/>
      <c r="BI462" s="221"/>
      <c r="BJ462" s="221"/>
      <c r="BK462" s="221"/>
      <c r="BL462" s="28"/>
      <c r="BM462" s="313"/>
      <c r="BN462" s="313"/>
      <c r="BO462" s="313"/>
      <c r="BP462" s="313"/>
      <c r="BQ462" s="313"/>
      <c r="BR462" s="313"/>
      <c r="BS462" s="313"/>
      <c r="BT462" s="313"/>
      <c r="BU462" s="313" t="str">
        <f t="shared" si="10"/>
        <v/>
      </c>
      <c r="BV462" s="313"/>
      <c r="BW462" s="313"/>
      <c r="BX462" s="313"/>
      <c r="BY462" s="313"/>
      <c r="BZ462" s="313"/>
      <c r="CA462" s="313"/>
      <c r="CB462" s="313"/>
      <c r="CC462" s="313"/>
      <c r="CD462" s="313"/>
      <c r="CE462" s="313"/>
      <c r="CF462" s="313"/>
      <c r="CG462" s="313"/>
      <c r="CH462" s="313"/>
      <c r="CI462" s="313"/>
      <c r="CJ462" s="313"/>
      <c r="CK462" s="313"/>
      <c r="CL462" s="313"/>
      <c r="CM462" s="313"/>
      <c r="CN462" s="313"/>
      <c r="CO462" s="313"/>
      <c r="CP462" s="313"/>
      <c r="CQ462" s="313"/>
      <c r="CR462" s="313"/>
      <c r="CS462" s="313"/>
      <c r="CT462" s="313"/>
      <c r="CU462" s="313"/>
      <c r="CV462" s="313"/>
      <c r="CW462" s="313"/>
      <c r="CX462" s="313"/>
      <c r="CY462" s="313"/>
      <c r="CZ462" s="313"/>
      <c r="DA462" s="313"/>
      <c r="DB462" s="313"/>
    </row>
    <row r="463" spans="1:106" s="218" customFormat="1" ht="31.5" customHeight="1" x14ac:dyDescent="0.35">
      <c r="A463" s="216"/>
      <c r="B463" s="217"/>
      <c r="C463" s="239"/>
      <c r="D463" s="217"/>
      <c r="E463" s="217"/>
      <c r="F463" s="217"/>
      <c r="G463" s="232"/>
      <c r="H463" s="314"/>
      <c r="I463" s="314"/>
      <c r="J463" s="314"/>
      <c r="K463" s="314"/>
      <c r="L463" s="233"/>
      <c r="M463" s="234"/>
      <c r="N463" s="235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20"/>
      <c r="Z463" s="220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20"/>
      <c r="AL463" s="220"/>
      <c r="AM463" s="219"/>
      <c r="AN463" s="219"/>
      <c r="AO463" s="430"/>
      <c r="AP463" s="244"/>
      <c r="AQ463" s="245"/>
      <c r="AR463" s="243"/>
      <c r="AS463" s="243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7"/>
      <c r="BD463" s="242"/>
      <c r="BE463" s="248"/>
      <c r="BF463" s="249"/>
      <c r="BG463" s="221"/>
      <c r="BH463" s="221"/>
      <c r="BI463" s="221"/>
      <c r="BJ463" s="221"/>
      <c r="BK463" s="221"/>
      <c r="BL463" s="28"/>
      <c r="BM463" s="313"/>
      <c r="BN463" s="313"/>
      <c r="BO463" s="313"/>
      <c r="BP463" s="313"/>
      <c r="BQ463" s="313"/>
      <c r="BR463" s="313"/>
      <c r="BS463" s="313"/>
      <c r="BT463" s="313"/>
      <c r="BU463" s="313" t="str">
        <f t="shared" si="10"/>
        <v/>
      </c>
      <c r="BV463" s="313"/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  <c r="CS463" s="313"/>
      <c r="CT463" s="313"/>
      <c r="CU463" s="313"/>
      <c r="CV463" s="313"/>
      <c r="CW463" s="313"/>
      <c r="CX463" s="313"/>
      <c r="CY463" s="313"/>
      <c r="CZ463" s="313"/>
      <c r="DA463" s="313"/>
      <c r="DB463" s="313"/>
    </row>
    <row r="464" spans="1:106" s="218" customFormat="1" ht="31.5" customHeight="1" x14ac:dyDescent="0.35">
      <c r="A464" s="216"/>
      <c r="B464" s="217"/>
      <c r="C464" s="239"/>
      <c r="D464" s="217"/>
      <c r="E464" s="217"/>
      <c r="F464" s="217"/>
      <c r="G464" s="232"/>
      <c r="H464" s="314"/>
      <c r="I464" s="314"/>
      <c r="J464" s="314"/>
      <c r="K464" s="314"/>
      <c r="L464" s="233"/>
      <c r="M464" s="234"/>
      <c r="N464" s="235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20"/>
      <c r="Z464" s="220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20"/>
      <c r="AL464" s="220"/>
      <c r="AM464" s="219"/>
      <c r="AN464" s="219"/>
      <c r="AO464" s="430"/>
      <c r="AP464" s="244"/>
      <c r="AQ464" s="245"/>
      <c r="AR464" s="243"/>
      <c r="AS464" s="243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7"/>
      <c r="BD464" s="242"/>
      <c r="BE464" s="248"/>
      <c r="BF464" s="249"/>
      <c r="BG464" s="221"/>
      <c r="BH464" s="221"/>
      <c r="BI464" s="221"/>
      <c r="BJ464" s="221"/>
      <c r="BK464" s="221"/>
      <c r="BL464" s="28"/>
      <c r="BM464" s="313"/>
      <c r="BN464" s="313"/>
      <c r="BO464" s="313"/>
      <c r="BP464" s="313"/>
      <c r="BQ464" s="313"/>
      <c r="BR464" s="313"/>
      <c r="BS464" s="313"/>
      <c r="BT464" s="313"/>
      <c r="BU464" s="313" t="str">
        <f t="shared" si="10"/>
        <v/>
      </c>
      <c r="BV464" s="313"/>
      <c r="BW464" s="313"/>
      <c r="BX464" s="313"/>
      <c r="BY464" s="313"/>
      <c r="BZ464" s="313"/>
      <c r="CA464" s="313"/>
      <c r="CB464" s="313"/>
      <c r="CC464" s="313"/>
      <c r="CD464" s="313"/>
      <c r="CE464" s="313"/>
      <c r="CF464" s="313"/>
      <c r="CG464" s="313"/>
      <c r="CH464" s="313"/>
      <c r="CI464" s="313"/>
      <c r="CJ464" s="313"/>
      <c r="CK464" s="313"/>
      <c r="CL464" s="313"/>
      <c r="CM464" s="313"/>
      <c r="CN464" s="313"/>
      <c r="CO464" s="313"/>
      <c r="CP464" s="313"/>
      <c r="CQ464" s="313"/>
      <c r="CR464" s="313"/>
      <c r="CS464" s="313"/>
      <c r="CT464" s="313"/>
      <c r="CU464" s="313"/>
      <c r="CV464" s="313"/>
      <c r="CW464" s="313"/>
      <c r="CX464" s="313"/>
      <c r="CY464" s="313"/>
      <c r="CZ464" s="313"/>
      <c r="DA464" s="313"/>
      <c r="DB464" s="313"/>
    </row>
    <row r="465" spans="1:106" s="218" customFormat="1" ht="31.5" customHeight="1" x14ac:dyDescent="0.35">
      <c r="A465" s="216"/>
      <c r="B465" s="217"/>
      <c r="C465" s="239"/>
      <c r="D465" s="217"/>
      <c r="E465" s="217"/>
      <c r="F465" s="217"/>
      <c r="G465" s="232"/>
      <c r="H465" s="314"/>
      <c r="I465" s="314"/>
      <c r="J465" s="314"/>
      <c r="K465" s="314"/>
      <c r="L465" s="233"/>
      <c r="M465" s="234"/>
      <c r="N465" s="235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20"/>
      <c r="Z465" s="220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20"/>
      <c r="AL465" s="220"/>
      <c r="AM465" s="219"/>
      <c r="AN465" s="219"/>
      <c r="AO465" s="430"/>
      <c r="AP465" s="244"/>
      <c r="AQ465" s="245"/>
      <c r="AR465" s="243"/>
      <c r="AS465" s="243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7"/>
      <c r="BD465" s="242"/>
      <c r="BE465" s="248"/>
      <c r="BF465" s="249"/>
      <c r="BG465" s="221"/>
      <c r="BH465" s="221"/>
      <c r="BI465" s="221"/>
      <c r="BJ465" s="221"/>
      <c r="BK465" s="221"/>
      <c r="BL465" s="28"/>
      <c r="BM465" s="313"/>
      <c r="BN465" s="313"/>
      <c r="BO465" s="313"/>
      <c r="BP465" s="313"/>
      <c r="BQ465" s="313"/>
      <c r="BR465" s="313"/>
      <c r="BS465" s="313"/>
      <c r="BT465" s="313"/>
      <c r="BU465" s="313" t="str">
        <f t="shared" si="10"/>
        <v/>
      </c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  <c r="CS465" s="313"/>
      <c r="CT465" s="313"/>
      <c r="CU465" s="313"/>
      <c r="CV465" s="313"/>
      <c r="CW465" s="313"/>
      <c r="CX465" s="313"/>
      <c r="CY465" s="313"/>
      <c r="CZ465" s="313"/>
      <c r="DA465" s="313"/>
      <c r="DB465" s="313"/>
    </row>
    <row r="466" spans="1:106" s="218" customFormat="1" ht="31.5" customHeight="1" x14ac:dyDescent="0.35">
      <c r="A466" s="216"/>
      <c r="B466" s="217"/>
      <c r="C466" s="239"/>
      <c r="D466" s="217"/>
      <c r="E466" s="217"/>
      <c r="F466" s="217"/>
      <c r="G466" s="232"/>
      <c r="H466" s="314"/>
      <c r="I466" s="314"/>
      <c r="J466" s="314"/>
      <c r="K466" s="314"/>
      <c r="L466" s="233"/>
      <c r="M466" s="234"/>
      <c r="N466" s="235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20"/>
      <c r="Z466" s="220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20"/>
      <c r="AL466" s="220"/>
      <c r="AM466" s="219"/>
      <c r="AN466" s="219"/>
      <c r="AO466" s="430"/>
      <c r="AP466" s="244"/>
      <c r="AQ466" s="245"/>
      <c r="AR466" s="243"/>
      <c r="AS466" s="243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7"/>
      <c r="BD466" s="242"/>
      <c r="BE466" s="248"/>
      <c r="BF466" s="249"/>
      <c r="BG466" s="221"/>
      <c r="BH466" s="221"/>
      <c r="BI466" s="221"/>
      <c r="BJ466" s="221"/>
      <c r="BK466" s="221"/>
      <c r="BL466" s="28"/>
      <c r="BM466" s="313"/>
      <c r="BN466" s="313"/>
      <c r="BO466" s="313"/>
      <c r="BP466" s="313"/>
      <c r="BQ466" s="313"/>
      <c r="BR466" s="313"/>
      <c r="BS466" s="313"/>
      <c r="BT466" s="313"/>
      <c r="BU466" s="313" t="str">
        <f t="shared" si="10"/>
        <v/>
      </c>
      <c r="BV466" s="313"/>
      <c r="BW466" s="313"/>
      <c r="BX466" s="313"/>
      <c r="BY466" s="313"/>
      <c r="BZ466" s="313"/>
      <c r="CA466" s="313"/>
      <c r="CB466" s="313"/>
      <c r="CC466" s="313"/>
      <c r="CD466" s="313"/>
      <c r="CE466" s="313"/>
      <c r="CF466" s="313"/>
      <c r="CG466" s="313"/>
      <c r="CH466" s="313"/>
      <c r="CI466" s="313"/>
      <c r="CJ466" s="313"/>
      <c r="CK466" s="313"/>
      <c r="CL466" s="313"/>
      <c r="CM466" s="313"/>
      <c r="CN466" s="313"/>
      <c r="CO466" s="313"/>
      <c r="CP466" s="313"/>
      <c r="CQ466" s="313"/>
      <c r="CR466" s="313"/>
      <c r="CS466" s="313"/>
      <c r="CT466" s="313"/>
      <c r="CU466" s="313"/>
      <c r="CV466" s="313"/>
      <c r="CW466" s="313"/>
      <c r="CX466" s="313"/>
      <c r="CY466" s="313"/>
      <c r="CZ466" s="313"/>
      <c r="DA466" s="313"/>
      <c r="DB466" s="313"/>
    </row>
    <row r="467" spans="1:106" s="218" customFormat="1" ht="31.5" customHeight="1" x14ac:dyDescent="0.35">
      <c r="A467" s="216"/>
      <c r="B467" s="217"/>
      <c r="C467" s="239"/>
      <c r="D467" s="217"/>
      <c r="E467" s="217"/>
      <c r="F467" s="217"/>
      <c r="G467" s="232"/>
      <c r="H467" s="314"/>
      <c r="I467" s="314"/>
      <c r="J467" s="314"/>
      <c r="K467" s="314"/>
      <c r="L467" s="233"/>
      <c r="M467" s="234"/>
      <c r="N467" s="235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20"/>
      <c r="Z467" s="220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20"/>
      <c r="AL467" s="220"/>
      <c r="AM467" s="219"/>
      <c r="AN467" s="219"/>
      <c r="AO467" s="430"/>
      <c r="AP467" s="244"/>
      <c r="AQ467" s="245"/>
      <c r="AR467" s="243"/>
      <c r="AS467" s="243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7"/>
      <c r="BD467" s="242"/>
      <c r="BE467" s="248"/>
      <c r="BF467" s="249"/>
      <c r="BG467" s="221"/>
      <c r="BH467" s="221"/>
      <c r="BI467" s="221"/>
      <c r="BJ467" s="221"/>
      <c r="BK467" s="221"/>
      <c r="BL467" s="28"/>
      <c r="BM467" s="313"/>
      <c r="BN467" s="313"/>
      <c r="BO467" s="313"/>
      <c r="BP467" s="313"/>
      <c r="BQ467" s="313"/>
      <c r="BR467" s="313"/>
      <c r="BS467" s="313"/>
      <c r="BT467" s="313"/>
      <c r="BU467" s="313" t="str">
        <f t="shared" si="10"/>
        <v/>
      </c>
      <c r="BV467" s="313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  <c r="CS467" s="313"/>
      <c r="CT467" s="313"/>
      <c r="CU467" s="313"/>
      <c r="CV467" s="313"/>
      <c r="CW467" s="313"/>
      <c r="CX467" s="313"/>
      <c r="CY467" s="313"/>
      <c r="CZ467" s="313"/>
      <c r="DA467" s="313"/>
      <c r="DB467" s="313"/>
    </row>
    <row r="468" spans="1:106" s="218" customFormat="1" ht="31.5" customHeight="1" x14ac:dyDescent="0.35">
      <c r="A468" s="216"/>
      <c r="B468" s="217"/>
      <c r="C468" s="239"/>
      <c r="D468" s="217"/>
      <c r="E468" s="217"/>
      <c r="F468" s="217"/>
      <c r="G468" s="232"/>
      <c r="H468" s="314"/>
      <c r="I468" s="314"/>
      <c r="J468" s="314"/>
      <c r="K468" s="314"/>
      <c r="L468" s="233"/>
      <c r="M468" s="234"/>
      <c r="N468" s="235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20"/>
      <c r="Z468" s="220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20"/>
      <c r="AL468" s="220"/>
      <c r="AM468" s="219"/>
      <c r="AN468" s="219"/>
      <c r="AO468" s="430"/>
      <c r="AP468" s="244"/>
      <c r="AQ468" s="245"/>
      <c r="AR468" s="243"/>
      <c r="AS468" s="243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7"/>
      <c r="BD468" s="242"/>
      <c r="BE468" s="248"/>
      <c r="BF468" s="249"/>
      <c r="BG468" s="221"/>
      <c r="BH468" s="221"/>
      <c r="BI468" s="221"/>
      <c r="BJ468" s="221"/>
      <c r="BK468" s="221"/>
      <c r="BL468" s="28"/>
      <c r="BM468" s="313"/>
      <c r="BN468" s="313"/>
      <c r="BO468" s="313"/>
      <c r="BP468" s="313"/>
      <c r="BQ468" s="313"/>
      <c r="BR468" s="313"/>
      <c r="BS468" s="313"/>
      <c r="BT468" s="313"/>
      <c r="BU468" s="313" t="str">
        <f t="shared" si="10"/>
        <v/>
      </c>
      <c r="BV468" s="313"/>
      <c r="BW468" s="313"/>
      <c r="BX468" s="313"/>
      <c r="BY468" s="313"/>
      <c r="BZ468" s="313"/>
      <c r="CA468" s="313"/>
      <c r="CB468" s="313"/>
      <c r="CC468" s="313"/>
      <c r="CD468" s="313"/>
      <c r="CE468" s="313"/>
      <c r="CF468" s="313"/>
      <c r="CG468" s="313"/>
      <c r="CH468" s="313"/>
      <c r="CI468" s="313"/>
      <c r="CJ468" s="313"/>
      <c r="CK468" s="313"/>
      <c r="CL468" s="313"/>
      <c r="CM468" s="313"/>
      <c r="CN468" s="313"/>
      <c r="CO468" s="313"/>
      <c r="CP468" s="313"/>
      <c r="CQ468" s="313"/>
      <c r="CR468" s="313"/>
      <c r="CS468" s="313"/>
      <c r="CT468" s="313"/>
      <c r="CU468" s="313"/>
      <c r="CV468" s="313"/>
      <c r="CW468" s="313"/>
      <c r="CX468" s="313"/>
      <c r="CY468" s="313"/>
      <c r="CZ468" s="313"/>
      <c r="DA468" s="313"/>
      <c r="DB468" s="313"/>
    </row>
    <row r="469" spans="1:106" s="218" customFormat="1" ht="31.5" customHeight="1" x14ac:dyDescent="0.35">
      <c r="A469" s="216"/>
      <c r="B469" s="217"/>
      <c r="C469" s="239"/>
      <c r="D469" s="217"/>
      <c r="E469" s="217"/>
      <c r="F469" s="217"/>
      <c r="G469" s="232"/>
      <c r="H469" s="314"/>
      <c r="I469" s="314"/>
      <c r="J469" s="314"/>
      <c r="K469" s="314"/>
      <c r="L469" s="233"/>
      <c r="M469" s="234"/>
      <c r="N469" s="235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20"/>
      <c r="Z469" s="220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20"/>
      <c r="AL469" s="220"/>
      <c r="AM469" s="219"/>
      <c r="AN469" s="219"/>
      <c r="AO469" s="430"/>
      <c r="AP469" s="244"/>
      <c r="AQ469" s="245"/>
      <c r="AR469" s="243"/>
      <c r="AS469" s="243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7"/>
      <c r="BD469" s="242"/>
      <c r="BE469" s="248"/>
      <c r="BF469" s="249"/>
      <c r="BG469" s="221"/>
      <c r="BH469" s="221"/>
      <c r="BI469" s="221"/>
      <c r="BJ469" s="221"/>
      <c r="BK469" s="221"/>
      <c r="BL469" s="28"/>
      <c r="BM469" s="313"/>
      <c r="BN469" s="313"/>
      <c r="BO469" s="313"/>
      <c r="BP469" s="313"/>
      <c r="BQ469" s="313"/>
      <c r="BR469" s="313"/>
      <c r="BS469" s="313"/>
      <c r="BT469" s="313"/>
      <c r="BU469" s="313" t="str">
        <f t="shared" si="10"/>
        <v/>
      </c>
      <c r="BV469" s="313"/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  <c r="CS469" s="313"/>
      <c r="CT469" s="313"/>
      <c r="CU469" s="313"/>
      <c r="CV469" s="313"/>
      <c r="CW469" s="313"/>
      <c r="CX469" s="313"/>
      <c r="CY469" s="313"/>
      <c r="CZ469" s="313"/>
      <c r="DA469" s="313"/>
      <c r="DB469" s="313"/>
    </row>
    <row r="470" spans="1:106" s="218" customFormat="1" ht="31.5" customHeight="1" x14ac:dyDescent="0.35">
      <c r="A470" s="216"/>
      <c r="B470" s="217"/>
      <c r="C470" s="239"/>
      <c r="D470" s="217"/>
      <c r="E470" s="217"/>
      <c r="F470" s="217"/>
      <c r="G470" s="232"/>
      <c r="H470" s="314"/>
      <c r="I470" s="314"/>
      <c r="J470" s="314"/>
      <c r="K470" s="314"/>
      <c r="L470" s="233"/>
      <c r="M470" s="234"/>
      <c r="N470" s="235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20"/>
      <c r="Z470" s="220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20"/>
      <c r="AL470" s="220"/>
      <c r="AM470" s="219"/>
      <c r="AN470" s="219"/>
      <c r="AO470" s="430"/>
      <c r="AP470" s="244"/>
      <c r="AQ470" s="245"/>
      <c r="AR470" s="243"/>
      <c r="AS470" s="243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7"/>
      <c r="BD470" s="242"/>
      <c r="BE470" s="248"/>
      <c r="BF470" s="249"/>
      <c r="BG470" s="221"/>
      <c r="BH470" s="221"/>
      <c r="BI470" s="221"/>
      <c r="BJ470" s="221"/>
      <c r="BK470" s="221"/>
      <c r="BL470" s="28"/>
      <c r="BM470" s="313"/>
      <c r="BN470" s="313"/>
      <c r="BO470" s="313"/>
      <c r="BP470" s="313"/>
      <c r="BQ470" s="313"/>
      <c r="BR470" s="313"/>
      <c r="BS470" s="313"/>
      <c r="BT470" s="313"/>
      <c r="BU470" s="313" t="str">
        <f t="shared" si="10"/>
        <v/>
      </c>
      <c r="BV470" s="313"/>
      <c r="BW470" s="313"/>
      <c r="BX470" s="313"/>
      <c r="BY470" s="313"/>
      <c r="BZ470" s="313"/>
      <c r="CA470" s="313"/>
      <c r="CB470" s="313"/>
      <c r="CC470" s="313"/>
      <c r="CD470" s="313"/>
      <c r="CE470" s="313"/>
      <c r="CF470" s="313"/>
      <c r="CG470" s="313"/>
      <c r="CH470" s="313"/>
      <c r="CI470" s="313"/>
      <c r="CJ470" s="313"/>
      <c r="CK470" s="313"/>
      <c r="CL470" s="313"/>
      <c r="CM470" s="313"/>
      <c r="CN470" s="313"/>
      <c r="CO470" s="313"/>
      <c r="CP470" s="313"/>
      <c r="CQ470" s="313"/>
      <c r="CR470" s="313"/>
      <c r="CS470" s="313"/>
      <c r="CT470" s="313"/>
      <c r="CU470" s="313"/>
      <c r="CV470" s="313"/>
      <c r="CW470" s="313"/>
      <c r="CX470" s="313"/>
      <c r="CY470" s="313"/>
      <c r="CZ470" s="313"/>
      <c r="DA470" s="313"/>
      <c r="DB470" s="313"/>
    </row>
    <row r="471" spans="1:106" s="218" customFormat="1" ht="31.5" customHeight="1" x14ac:dyDescent="0.35">
      <c r="A471" s="216"/>
      <c r="B471" s="217"/>
      <c r="C471" s="239"/>
      <c r="D471" s="217"/>
      <c r="E471" s="217"/>
      <c r="F471" s="217"/>
      <c r="G471" s="232"/>
      <c r="H471" s="314"/>
      <c r="I471" s="314"/>
      <c r="J471" s="314"/>
      <c r="K471" s="314"/>
      <c r="L471" s="233"/>
      <c r="M471" s="234"/>
      <c r="N471" s="235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20"/>
      <c r="Z471" s="220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20"/>
      <c r="AL471" s="220"/>
      <c r="AM471" s="219"/>
      <c r="AN471" s="219"/>
      <c r="AO471" s="430"/>
      <c r="AP471" s="244"/>
      <c r="AQ471" s="245"/>
      <c r="AR471" s="243"/>
      <c r="AS471" s="243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7"/>
      <c r="BD471" s="242"/>
      <c r="BE471" s="248"/>
      <c r="BF471" s="249"/>
      <c r="BG471" s="221"/>
      <c r="BH471" s="221"/>
      <c r="BI471" s="221"/>
      <c r="BJ471" s="221"/>
      <c r="BK471" s="221"/>
      <c r="BL471" s="28"/>
      <c r="BM471" s="313"/>
      <c r="BN471" s="313"/>
      <c r="BO471" s="313"/>
      <c r="BP471" s="313"/>
      <c r="BQ471" s="313"/>
      <c r="BR471" s="313"/>
      <c r="BS471" s="313"/>
      <c r="BT471" s="313"/>
      <c r="BU471" s="313" t="str">
        <f t="shared" si="10"/>
        <v/>
      </c>
      <c r="BV471" s="313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  <c r="CS471" s="313"/>
      <c r="CT471" s="313"/>
      <c r="CU471" s="313"/>
      <c r="CV471" s="313"/>
      <c r="CW471" s="313"/>
      <c r="CX471" s="313"/>
      <c r="CY471" s="313"/>
      <c r="CZ471" s="313"/>
      <c r="DA471" s="313"/>
      <c r="DB471" s="313"/>
    </row>
    <row r="472" spans="1:106" s="218" customFormat="1" ht="31.5" customHeight="1" x14ac:dyDescent="0.35">
      <c r="A472" s="216"/>
      <c r="B472" s="217"/>
      <c r="C472" s="239"/>
      <c r="D472" s="217"/>
      <c r="E472" s="217"/>
      <c r="F472" s="217"/>
      <c r="G472" s="232"/>
      <c r="H472" s="314"/>
      <c r="I472" s="314"/>
      <c r="J472" s="314"/>
      <c r="K472" s="314"/>
      <c r="L472" s="233"/>
      <c r="M472" s="234"/>
      <c r="N472" s="235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20"/>
      <c r="Z472" s="220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20"/>
      <c r="AL472" s="220"/>
      <c r="AM472" s="219"/>
      <c r="AN472" s="219"/>
      <c r="AO472" s="430"/>
      <c r="AP472" s="244"/>
      <c r="AQ472" s="245"/>
      <c r="AR472" s="243"/>
      <c r="AS472" s="243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7"/>
      <c r="BD472" s="242"/>
      <c r="BE472" s="248"/>
      <c r="BF472" s="249"/>
      <c r="BG472" s="221"/>
      <c r="BH472" s="221"/>
      <c r="BI472" s="221"/>
      <c r="BJ472" s="221"/>
      <c r="BK472" s="221"/>
      <c r="BL472" s="28"/>
      <c r="BM472" s="313"/>
      <c r="BN472" s="313"/>
      <c r="BO472" s="313"/>
      <c r="BP472" s="313"/>
      <c r="BQ472" s="313"/>
      <c r="BR472" s="313"/>
      <c r="BS472" s="313"/>
      <c r="BT472" s="313"/>
      <c r="BU472" s="313" t="str">
        <f t="shared" si="10"/>
        <v/>
      </c>
      <c r="BV472" s="313"/>
      <c r="BW472" s="313"/>
      <c r="BX472" s="313"/>
      <c r="BY472" s="313"/>
      <c r="BZ472" s="313"/>
      <c r="CA472" s="313"/>
      <c r="CB472" s="313"/>
      <c r="CC472" s="313"/>
      <c r="CD472" s="313"/>
      <c r="CE472" s="313"/>
      <c r="CF472" s="313"/>
      <c r="CG472" s="313"/>
      <c r="CH472" s="313"/>
      <c r="CI472" s="313"/>
      <c r="CJ472" s="313"/>
      <c r="CK472" s="313"/>
      <c r="CL472" s="313"/>
      <c r="CM472" s="313"/>
      <c r="CN472" s="313"/>
      <c r="CO472" s="313"/>
      <c r="CP472" s="313"/>
      <c r="CQ472" s="313"/>
      <c r="CR472" s="313"/>
      <c r="CS472" s="313"/>
      <c r="CT472" s="313"/>
      <c r="CU472" s="313"/>
      <c r="CV472" s="313"/>
      <c r="CW472" s="313"/>
      <c r="CX472" s="313"/>
      <c r="CY472" s="313"/>
      <c r="CZ472" s="313"/>
      <c r="DA472" s="313"/>
      <c r="DB472" s="313"/>
    </row>
    <row r="473" spans="1:106" s="218" customFormat="1" ht="31.5" customHeight="1" x14ac:dyDescent="0.35">
      <c r="A473" s="216"/>
      <c r="B473" s="217"/>
      <c r="C473" s="239"/>
      <c r="D473" s="217"/>
      <c r="E473" s="217"/>
      <c r="F473" s="217"/>
      <c r="G473" s="232"/>
      <c r="H473" s="314"/>
      <c r="I473" s="314"/>
      <c r="J473" s="314"/>
      <c r="K473" s="314"/>
      <c r="L473" s="233"/>
      <c r="M473" s="234"/>
      <c r="N473" s="235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20"/>
      <c r="Z473" s="220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20"/>
      <c r="AL473" s="220"/>
      <c r="AM473" s="219"/>
      <c r="AN473" s="219"/>
      <c r="AO473" s="430"/>
      <c r="AP473" s="244"/>
      <c r="AQ473" s="245"/>
      <c r="AR473" s="243"/>
      <c r="AS473" s="243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7"/>
      <c r="BD473" s="242"/>
      <c r="BE473" s="248"/>
      <c r="BF473" s="249"/>
      <c r="BG473" s="221"/>
      <c r="BH473" s="221"/>
      <c r="BI473" s="221"/>
      <c r="BJ473" s="221"/>
      <c r="BK473" s="221"/>
      <c r="BL473" s="28"/>
      <c r="BM473" s="313"/>
      <c r="BN473" s="313"/>
      <c r="BO473" s="313"/>
      <c r="BP473" s="313"/>
      <c r="BQ473" s="313"/>
      <c r="BR473" s="313"/>
      <c r="BS473" s="313"/>
      <c r="BT473" s="313"/>
      <c r="BU473" s="313" t="str">
        <f t="shared" si="10"/>
        <v/>
      </c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  <c r="CS473" s="313"/>
      <c r="CT473" s="313"/>
      <c r="CU473" s="313"/>
      <c r="CV473" s="313"/>
      <c r="CW473" s="313"/>
      <c r="CX473" s="313"/>
      <c r="CY473" s="313"/>
      <c r="CZ473" s="313"/>
      <c r="DA473" s="313"/>
      <c r="DB473" s="313"/>
    </row>
    <row r="474" spans="1:106" s="218" customFormat="1" ht="31.5" customHeight="1" x14ac:dyDescent="0.35">
      <c r="A474" s="216"/>
      <c r="B474" s="217"/>
      <c r="C474" s="239"/>
      <c r="D474" s="217"/>
      <c r="E474" s="217"/>
      <c r="F474" s="217"/>
      <c r="G474" s="232"/>
      <c r="H474" s="314"/>
      <c r="I474" s="314"/>
      <c r="J474" s="314"/>
      <c r="K474" s="314"/>
      <c r="L474" s="233"/>
      <c r="M474" s="234"/>
      <c r="N474" s="235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20"/>
      <c r="Z474" s="220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20"/>
      <c r="AL474" s="220"/>
      <c r="AM474" s="219"/>
      <c r="AN474" s="219"/>
      <c r="AO474" s="430"/>
      <c r="AP474" s="244"/>
      <c r="AQ474" s="245"/>
      <c r="AR474" s="243"/>
      <c r="AS474" s="243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7"/>
      <c r="BD474" s="242"/>
      <c r="BE474" s="248"/>
      <c r="BF474" s="249"/>
      <c r="BG474" s="221"/>
      <c r="BH474" s="221"/>
      <c r="BI474" s="221"/>
      <c r="BJ474" s="221"/>
      <c r="BK474" s="221"/>
      <c r="BL474" s="28"/>
      <c r="BM474" s="313"/>
      <c r="BN474" s="313"/>
      <c r="BO474" s="313"/>
      <c r="BP474" s="313"/>
      <c r="BQ474" s="313"/>
      <c r="BR474" s="313"/>
      <c r="BS474" s="313"/>
      <c r="BT474" s="313"/>
      <c r="BU474" s="313" t="str">
        <f t="shared" si="10"/>
        <v/>
      </c>
      <c r="BV474" s="313"/>
      <c r="BW474" s="313"/>
      <c r="BX474" s="313"/>
      <c r="BY474" s="313"/>
      <c r="BZ474" s="313"/>
      <c r="CA474" s="313"/>
      <c r="CB474" s="313"/>
      <c r="CC474" s="313"/>
      <c r="CD474" s="313"/>
      <c r="CE474" s="313"/>
      <c r="CF474" s="313"/>
      <c r="CG474" s="313"/>
      <c r="CH474" s="313"/>
      <c r="CI474" s="313"/>
      <c r="CJ474" s="313"/>
      <c r="CK474" s="313"/>
      <c r="CL474" s="313"/>
      <c r="CM474" s="313"/>
      <c r="CN474" s="313"/>
      <c r="CO474" s="313"/>
      <c r="CP474" s="313"/>
      <c r="CQ474" s="313"/>
      <c r="CR474" s="313"/>
      <c r="CS474" s="313"/>
      <c r="CT474" s="313"/>
      <c r="CU474" s="313"/>
      <c r="CV474" s="313"/>
      <c r="CW474" s="313"/>
      <c r="CX474" s="313"/>
      <c r="CY474" s="313"/>
      <c r="CZ474" s="313"/>
      <c r="DA474" s="313"/>
      <c r="DB474" s="313"/>
    </row>
    <row r="475" spans="1:106" s="218" customFormat="1" ht="31.5" customHeight="1" x14ac:dyDescent="0.35">
      <c r="A475" s="216"/>
      <c r="B475" s="217"/>
      <c r="C475" s="239"/>
      <c r="D475" s="217"/>
      <c r="E475" s="217"/>
      <c r="F475" s="217"/>
      <c r="G475" s="232"/>
      <c r="H475" s="314"/>
      <c r="I475" s="314"/>
      <c r="J475" s="314"/>
      <c r="K475" s="314"/>
      <c r="L475" s="233"/>
      <c r="M475" s="234"/>
      <c r="N475" s="235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20"/>
      <c r="Z475" s="220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20"/>
      <c r="AL475" s="220"/>
      <c r="AM475" s="219"/>
      <c r="AN475" s="219"/>
      <c r="AO475" s="430"/>
      <c r="AP475" s="244"/>
      <c r="AQ475" s="245"/>
      <c r="AR475" s="243"/>
      <c r="AS475" s="243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7"/>
      <c r="BD475" s="242"/>
      <c r="BE475" s="248"/>
      <c r="BF475" s="249"/>
      <c r="BG475" s="221"/>
      <c r="BH475" s="221"/>
      <c r="BI475" s="221"/>
      <c r="BJ475" s="221"/>
      <c r="BK475" s="221"/>
      <c r="BL475" s="28"/>
      <c r="BM475" s="313"/>
      <c r="BN475" s="313"/>
      <c r="BO475" s="313"/>
      <c r="BP475" s="313"/>
      <c r="BQ475" s="313"/>
      <c r="BR475" s="313"/>
      <c r="BS475" s="313"/>
      <c r="BT475" s="313"/>
      <c r="BU475" s="313" t="str">
        <f t="shared" si="10"/>
        <v/>
      </c>
      <c r="BV475" s="313"/>
      <c r="BW475" s="313"/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  <c r="CS475" s="313"/>
      <c r="CT475" s="313"/>
      <c r="CU475" s="313"/>
      <c r="CV475" s="313"/>
      <c r="CW475" s="313"/>
      <c r="CX475" s="313"/>
      <c r="CY475" s="313"/>
      <c r="CZ475" s="313"/>
      <c r="DA475" s="313"/>
      <c r="DB475" s="313"/>
    </row>
    <row r="476" spans="1:106" s="218" customFormat="1" ht="31.5" customHeight="1" x14ac:dyDescent="0.35">
      <c r="A476" s="216"/>
      <c r="B476" s="217"/>
      <c r="C476" s="239"/>
      <c r="D476" s="217"/>
      <c r="E476" s="217"/>
      <c r="F476" s="217"/>
      <c r="G476" s="232"/>
      <c r="H476" s="314"/>
      <c r="I476" s="314"/>
      <c r="J476" s="314"/>
      <c r="K476" s="314"/>
      <c r="L476" s="233"/>
      <c r="M476" s="234"/>
      <c r="N476" s="235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20"/>
      <c r="Z476" s="220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20"/>
      <c r="AL476" s="220"/>
      <c r="AM476" s="219"/>
      <c r="AN476" s="219"/>
      <c r="AO476" s="430"/>
      <c r="AP476" s="244"/>
      <c r="AQ476" s="245"/>
      <c r="AR476" s="243"/>
      <c r="AS476" s="243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7"/>
      <c r="BD476" s="242"/>
      <c r="BE476" s="248"/>
      <c r="BF476" s="249"/>
      <c r="BG476" s="221"/>
      <c r="BH476" s="221"/>
      <c r="BI476" s="221"/>
      <c r="BJ476" s="221"/>
      <c r="BK476" s="221"/>
      <c r="BL476" s="28"/>
      <c r="BM476" s="313"/>
      <c r="BN476" s="313"/>
      <c r="BO476" s="313"/>
      <c r="BP476" s="313"/>
      <c r="BQ476" s="313"/>
      <c r="BR476" s="313"/>
      <c r="BS476" s="313"/>
      <c r="BT476" s="313"/>
      <c r="BU476" s="313" t="str">
        <f t="shared" si="10"/>
        <v/>
      </c>
      <c r="BV476" s="313"/>
      <c r="BW476" s="313"/>
      <c r="BX476" s="313"/>
      <c r="BY476" s="313"/>
      <c r="BZ476" s="313"/>
      <c r="CA476" s="313"/>
      <c r="CB476" s="313"/>
      <c r="CC476" s="313"/>
      <c r="CD476" s="313"/>
      <c r="CE476" s="313"/>
      <c r="CF476" s="313"/>
      <c r="CG476" s="313"/>
      <c r="CH476" s="313"/>
      <c r="CI476" s="313"/>
      <c r="CJ476" s="313"/>
      <c r="CK476" s="313"/>
      <c r="CL476" s="313"/>
      <c r="CM476" s="313"/>
      <c r="CN476" s="313"/>
      <c r="CO476" s="313"/>
      <c r="CP476" s="313"/>
      <c r="CQ476" s="313"/>
      <c r="CR476" s="313"/>
      <c r="CS476" s="313"/>
      <c r="CT476" s="313"/>
      <c r="CU476" s="313"/>
      <c r="CV476" s="313"/>
      <c r="CW476" s="313"/>
      <c r="CX476" s="313"/>
      <c r="CY476" s="313"/>
      <c r="CZ476" s="313"/>
      <c r="DA476" s="313"/>
      <c r="DB476" s="313"/>
    </row>
    <row r="477" spans="1:106" s="218" customFormat="1" ht="31.5" customHeight="1" x14ac:dyDescent="0.35">
      <c r="A477" s="216"/>
      <c r="B477" s="217"/>
      <c r="C477" s="239"/>
      <c r="D477" s="217"/>
      <c r="E477" s="217"/>
      <c r="F477" s="217"/>
      <c r="G477" s="232"/>
      <c r="H477" s="314"/>
      <c r="I477" s="314"/>
      <c r="J477" s="314"/>
      <c r="K477" s="314"/>
      <c r="L477" s="233"/>
      <c r="M477" s="234"/>
      <c r="N477" s="235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20"/>
      <c r="Z477" s="220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20"/>
      <c r="AL477" s="220"/>
      <c r="AM477" s="219"/>
      <c r="AN477" s="219"/>
      <c r="AO477" s="430"/>
      <c r="AP477" s="244"/>
      <c r="AQ477" s="245"/>
      <c r="AR477" s="243"/>
      <c r="AS477" s="243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7"/>
      <c r="BD477" s="242"/>
      <c r="BE477" s="248"/>
      <c r="BF477" s="249"/>
      <c r="BG477" s="221"/>
      <c r="BH477" s="221"/>
      <c r="BI477" s="221"/>
      <c r="BJ477" s="221"/>
      <c r="BK477" s="221"/>
      <c r="BL477" s="28"/>
      <c r="BM477" s="313"/>
      <c r="BN477" s="313"/>
      <c r="BO477" s="313"/>
      <c r="BP477" s="313"/>
      <c r="BQ477" s="313"/>
      <c r="BR477" s="313"/>
      <c r="BS477" s="313"/>
      <c r="BT477" s="313"/>
      <c r="BU477" s="313" t="str">
        <f t="shared" si="10"/>
        <v/>
      </c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  <c r="CS477" s="313"/>
      <c r="CT477" s="313"/>
      <c r="CU477" s="313"/>
      <c r="CV477" s="313"/>
      <c r="CW477" s="313"/>
      <c r="CX477" s="313"/>
      <c r="CY477" s="313"/>
      <c r="CZ477" s="313"/>
      <c r="DA477" s="313"/>
      <c r="DB477" s="313"/>
    </row>
    <row r="478" spans="1:106" s="218" customFormat="1" ht="31.5" customHeight="1" x14ac:dyDescent="0.35">
      <c r="A478" s="216"/>
      <c r="B478" s="217"/>
      <c r="C478" s="239"/>
      <c r="D478" s="217"/>
      <c r="E478" s="217"/>
      <c r="F478" s="217"/>
      <c r="G478" s="232"/>
      <c r="H478" s="314"/>
      <c r="I478" s="314"/>
      <c r="J478" s="314"/>
      <c r="K478" s="314"/>
      <c r="L478" s="233"/>
      <c r="M478" s="234"/>
      <c r="N478" s="235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20"/>
      <c r="Z478" s="220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20"/>
      <c r="AL478" s="220"/>
      <c r="AM478" s="219"/>
      <c r="AN478" s="219"/>
      <c r="AO478" s="430"/>
      <c r="AP478" s="244"/>
      <c r="AQ478" s="245"/>
      <c r="AR478" s="243"/>
      <c r="AS478" s="243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7"/>
      <c r="BD478" s="242"/>
      <c r="BE478" s="248"/>
      <c r="BF478" s="249"/>
      <c r="BG478" s="221"/>
      <c r="BH478" s="221"/>
      <c r="BI478" s="221"/>
      <c r="BJ478" s="221"/>
      <c r="BK478" s="221"/>
      <c r="BL478" s="28"/>
      <c r="BM478" s="313"/>
      <c r="BN478" s="313"/>
      <c r="BO478" s="313"/>
      <c r="BP478" s="313"/>
      <c r="BQ478" s="313"/>
      <c r="BR478" s="313"/>
      <c r="BS478" s="313"/>
      <c r="BT478" s="313"/>
      <c r="BU478" s="313" t="str">
        <f t="shared" si="10"/>
        <v/>
      </c>
      <c r="BV478" s="313"/>
      <c r="BW478" s="313"/>
      <c r="BX478" s="313"/>
      <c r="BY478" s="313"/>
      <c r="BZ478" s="313"/>
      <c r="CA478" s="313"/>
      <c r="CB478" s="313"/>
      <c r="CC478" s="313"/>
      <c r="CD478" s="313"/>
      <c r="CE478" s="313"/>
      <c r="CF478" s="313"/>
      <c r="CG478" s="313"/>
      <c r="CH478" s="313"/>
      <c r="CI478" s="313"/>
      <c r="CJ478" s="313"/>
      <c r="CK478" s="313"/>
      <c r="CL478" s="313"/>
      <c r="CM478" s="313"/>
      <c r="CN478" s="313"/>
      <c r="CO478" s="313"/>
      <c r="CP478" s="313"/>
      <c r="CQ478" s="313"/>
      <c r="CR478" s="313"/>
      <c r="CS478" s="313"/>
      <c r="CT478" s="313"/>
      <c r="CU478" s="313"/>
      <c r="CV478" s="313"/>
      <c r="CW478" s="313"/>
      <c r="CX478" s="313"/>
      <c r="CY478" s="313"/>
      <c r="CZ478" s="313"/>
      <c r="DA478" s="313"/>
      <c r="DB478" s="313"/>
    </row>
    <row r="479" spans="1:106" s="218" customFormat="1" ht="31.5" customHeight="1" x14ac:dyDescent="0.35">
      <c r="A479" s="216"/>
      <c r="B479" s="217"/>
      <c r="C479" s="239"/>
      <c r="D479" s="217"/>
      <c r="E479" s="217"/>
      <c r="F479" s="217"/>
      <c r="G479" s="232"/>
      <c r="H479" s="314"/>
      <c r="I479" s="314"/>
      <c r="J479" s="314"/>
      <c r="K479" s="314"/>
      <c r="L479" s="233"/>
      <c r="M479" s="234"/>
      <c r="N479" s="235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20"/>
      <c r="Z479" s="220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20"/>
      <c r="AL479" s="220"/>
      <c r="AM479" s="219"/>
      <c r="AN479" s="219"/>
      <c r="AO479" s="430"/>
      <c r="AP479" s="244"/>
      <c r="AQ479" s="245"/>
      <c r="AR479" s="243"/>
      <c r="AS479" s="243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7"/>
      <c r="BD479" s="242"/>
      <c r="BE479" s="248"/>
      <c r="BF479" s="249"/>
      <c r="BG479" s="221"/>
      <c r="BH479" s="221"/>
      <c r="BI479" s="221"/>
      <c r="BJ479" s="221"/>
      <c r="BK479" s="221"/>
      <c r="BL479" s="28"/>
      <c r="BM479" s="313"/>
      <c r="BN479" s="313"/>
      <c r="BO479" s="313"/>
      <c r="BP479" s="313"/>
      <c r="BQ479" s="313"/>
      <c r="BR479" s="313"/>
      <c r="BS479" s="313"/>
      <c r="BT479" s="313"/>
      <c r="BU479" s="313" t="str">
        <f t="shared" si="10"/>
        <v/>
      </c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  <c r="CS479" s="313"/>
      <c r="CT479" s="313"/>
      <c r="CU479" s="313"/>
      <c r="CV479" s="313"/>
      <c r="CW479" s="313"/>
      <c r="CX479" s="313"/>
      <c r="CY479" s="313"/>
      <c r="CZ479" s="313"/>
      <c r="DA479" s="313"/>
      <c r="DB479" s="313"/>
    </row>
    <row r="480" spans="1:106" s="218" customFormat="1" ht="31.5" customHeight="1" x14ac:dyDescent="0.35">
      <c r="A480" s="216"/>
      <c r="B480" s="217"/>
      <c r="C480" s="239"/>
      <c r="D480" s="217"/>
      <c r="E480" s="217"/>
      <c r="F480" s="217"/>
      <c r="G480" s="232"/>
      <c r="H480" s="314"/>
      <c r="I480" s="314"/>
      <c r="J480" s="314"/>
      <c r="K480" s="314"/>
      <c r="L480" s="233"/>
      <c r="M480" s="234"/>
      <c r="N480" s="235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20"/>
      <c r="Z480" s="220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20"/>
      <c r="AL480" s="220"/>
      <c r="AM480" s="219"/>
      <c r="AN480" s="219"/>
      <c r="AO480" s="430"/>
      <c r="AP480" s="244"/>
      <c r="AQ480" s="245"/>
      <c r="AR480" s="243"/>
      <c r="AS480" s="243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7"/>
      <c r="BD480" s="242"/>
      <c r="BE480" s="248"/>
      <c r="BF480" s="249"/>
      <c r="BG480" s="221"/>
      <c r="BH480" s="221"/>
      <c r="BI480" s="221"/>
      <c r="BJ480" s="221"/>
      <c r="BK480" s="221"/>
      <c r="BL480" s="28"/>
      <c r="BM480" s="313"/>
      <c r="BN480" s="313"/>
      <c r="BO480" s="313"/>
      <c r="BP480" s="313"/>
      <c r="BQ480" s="313"/>
      <c r="BR480" s="313"/>
      <c r="BS480" s="313"/>
      <c r="BT480" s="313"/>
      <c r="BU480" s="313" t="str">
        <f t="shared" si="10"/>
        <v/>
      </c>
      <c r="BV480" s="313"/>
      <c r="BW480" s="313"/>
      <c r="BX480" s="313"/>
      <c r="BY480" s="313"/>
      <c r="BZ480" s="313"/>
      <c r="CA480" s="313"/>
      <c r="CB480" s="313"/>
      <c r="CC480" s="313"/>
      <c r="CD480" s="313"/>
      <c r="CE480" s="313"/>
      <c r="CF480" s="313"/>
      <c r="CG480" s="313"/>
      <c r="CH480" s="313"/>
      <c r="CI480" s="313"/>
      <c r="CJ480" s="313"/>
      <c r="CK480" s="313"/>
      <c r="CL480" s="313"/>
      <c r="CM480" s="313"/>
      <c r="CN480" s="313"/>
      <c r="CO480" s="313"/>
      <c r="CP480" s="313"/>
      <c r="CQ480" s="313"/>
      <c r="CR480" s="313"/>
      <c r="CS480" s="313"/>
      <c r="CT480" s="313"/>
      <c r="CU480" s="313"/>
      <c r="CV480" s="313"/>
      <c r="CW480" s="313"/>
      <c r="CX480" s="313"/>
      <c r="CY480" s="313"/>
      <c r="CZ480" s="313"/>
      <c r="DA480" s="313"/>
      <c r="DB480" s="313"/>
    </row>
    <row r="481" spans="1:106" s="218" customFormat="1" ht="31.5" customHeight="1" x14ac:dyDescent="0.35">
      <c r="A481" s="216"/>
      <c r="B481" s="217"/>
      <c r="C481" s="239"/>
      <c r="D481" s="217"/>
      <c r="E481" s="217"/>
      <c r="F481" s="217"/>
      <c r="G481" s="232"/>
      <c r="H481" s="314"/>
      <c r="I481" s="314"/>
      <c r="J481" s="314"/>
      <c r="K481" s="314"/>
      <c r="L481" s="233"/>
      <c r="M481" s="234"/>
      <c r="N481" s="235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20"/>
      <c r="Z481" s="220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20"/>
      <c r="AL481" s="220"/>
      <c r="AM481" s="219"/>
      <c r="AN481" s="219"/>
      <c r="AO481" s="430"/>
      <c r="AP481" s="244"/>
      <c r="AQ481" s="245"/>
      <c r="AR481" s="243"/>
      <c r="AS481" s="243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7"/>
      <c r="BD481" s="242"/>
      <c r="BE481" s="248"/>
      <c r="BF481" s="249"/>
      <c r="BG481" s="221"/>
      <c r="BH481" s="221"/>
      <c r="BI481" s="221"/>
      <c r="BJ481" s="221"/>
      <c r="BK481" s="221"/>
      <c r="BL481" s="28"/>
      <c r="BM481" s="313"/>
      <c r="BN481" s="313"/>
      <c r="BO481" s="313"/>
      <c r="BP481" s="313"/>
      <c r="BQ481" s="313"/>
      <c r="BR481" s="313"/>
      <c r="BS481" s="313"/>
      <c r="BT481" s="313"/>
      <c r="BU481" s="313" t="str">
        <f t="shared" si="10"/>
        <v/>
      </c>
      <c r="BV481" s="313"/>
      <c r="BW481" s="313"/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  <c r="CS481" s="313"/>
      <c r="CT481" s="313"/>
      <c r="CU481" s="313"/>
      <c r="CV481" s="313"/>
      <c r="CW481" s="313"/>
      <c r="CX481" s="313"/>
      <c r="CY481" s="313"/>
      <c r="CZ481" s="313"/>
      <c r="DA481" s="313"/>
      <c r="DB481" s="313"/>
    </row>
    <row r="482" spans="1:106" s="218" customFormat="1" ht="31.5" customHeight="1" x14ac:dyDescent="0.35">
      <c r="A482" s="216"/>
      <c r="B482" s="217"/>
      <c r="C482" s="239"/>
      <c r="D482" s="217"/>
      <c r="E482" s="217"/>
      <c r="F482" s="217"/>
      <c r="G482" s="232"/>
      <c r="H482" s="314"/>
      <c r="I482" s="314"/>
      <c r="J482" s="314"/>
      <c r="K482" s="314"/>
      <c r="L482" s="233"/>
      <c r="M482" s="234"/>
      <c r="N482" s="235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20"/>
      <c r="Z482" s="220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20"/>
      <c r="AL482" s="220"/>
      <c r="AM482" s="219"/>
      <c r="AN482" s="219"/>
      <c r="AO482" s="430"/>
      <c r="AP482" s="244"/>
      <c r="AQ482" s="245"/>
      <c r="AR482" s="243"/>
      <c r="AS482" s="243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7"/>
      <c r="BD482" s="242"/>
      <c r="BE482" s="248"/>
      <c r="BF482" s="249"/>
      <c r="BG482" s="221"/>
      <c r="BH482" s="221"/>
      <c r="BI482" s="221"/>
      <c r="BJ482" s="221"/>
      <c r="BK482" s="221"/>
      <c r="BL482" s="28"/>
      <c r="BM482" s="313"/>
      <c r="BN482" s="313"/>
      <c r="BO482" s="313"/>
      <c r="BP482" s="313"/>
      <c r="BQ482" s="313"/>
      <c r="BR482" s="313"/>
      <c r="BS482" s="313"/>
      <c r="BT482" s="313"/>
      <c r="BU482" s="313" t="str">
        <f t="shared" si="10"/>
        <v/>
      </c>
      <c r="BV482" s="313"/>
      <c r="BW482" s="313"/>
      <c r="BX482" s="313"/>
      <c r="BY482" s="313"/>
      <c r="BZ482" s="313"/>
      <c r="CA482" s="313"/>
      <c r="CB482" s="313"/>
      <c r="CC482" s="313"/>
      <c r="CD482" s="313"/>
      <c r="CE482" s="313"/>
      <c r="CF482" s="313"/>
      <c r="CG482" s="313"/>
      <c r="CH482" s="313"/>
      <c r="CI482" s="313"/>
      <c r="CJ482" s="313"/>
      <c r="CK482" s="313"/>
      <c r="CL482" s="313"/>
      <c r="CM482" s="313"/>
      <c r="CN482" s="313"/>
      <c r="CO482" s="313"/>
      <c r="CP482" s="313"/>
      <c r="CQ482" s="313"/>
      <c r="CR482" s="313"/>
      <c r="CS482" s="313"/>
      <c r="CT482" s="313"/>
      <c r="CU482" s="313"/>
      <c r="CV482" s="313"/>
      <c r="CW482" s="313"/>
      <c r="CX482" s="313"/>
      <c r="CY482" s="313"/>
      <c r="CZ482" s="313"/>
      <c r="DA482" s="313"/>
      <c r="DB482" s="313"/>
    </row>
    <row r="483" spans="1:106" s="218" customFormat="1" ht="31.5" customHeight="1" x14ac:dyDescent="0.35">
      <c r="A483" s="216"/>
      <c r="B483" s="217"/>
      <c r="C483" s="239"/>
      <c r="D483" s="217"/>
      <c r="E483" s="217"/>
      <c r="F483" s="217"/>
      <c r="G483" s="232"/>
      <c r="H483" s="314"/>
      <c r="I483" s="314"/>
      <c r="J483" s="314"/>
      <c r="K483" s="314"/>
      <c r="L483" s="233"/>
      <c r="M483" s="234"/>
      <c r="N483" s="235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20"/>
      <c r="Z483" s="220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20"/>
      <c r="AL483" s="220"/>
      <c r="AM483" s="219"/>
      <c r="AN483" s="219"/>
      <c r="AO483" s="430"/>
      <c r="AP483" s="244"/>
      <c r="AQ483" s="245"/>
      <c r="AR483" s="243"/>
      <c r="AS483" s="243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7"/>
      <c r="BD483" s="242"/>
      <c r="BE483" s="248"/>
      <c r="BF483" s="249"/>
      <c r="BG483" s="221"/>
      <c r="BH483" s="221"/>
      <c r="BI483" s="221"/>
      <c r="BJ483" s="221"/>
      <c r="BK483" s="221"/>
      <c r="BL483" s="28"/>
      <c r="BM483" s="313"/>
      <c r="BN483" s="313"/>
      <c r="BO483" s="313"/>
      <c r="BP483" s="313"/>
      <c r="BQ483" s="313"/>
      <c r="BR483" s="313"/>
      <c r="BS483" s="313"/>
      <c r="BT483" s="313"/>
      <c r="BU483" s="313" t="str">
        <f t="shared" si="10"/>
        <v/>
      </c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  <c r="CS483" s="313"/>
      <c r="CT483" s="313"/>
      <c r="CU483" s="313"/>
      <c r="CV483" s="313"/>
      <c r="CW483" s="313"/>
      <c r="CX483" s="313"/>
      <c r="CY483" s="313"/>
      <c r="CZ483" s="313"/>
      <c r="DA483" s="313"/>
      <c r="DB483" s="313"/>
    </row>
    <row r="484" spans="1:106" s="218" customFormat="1" ht="31.5" customHeight="1" x14ac:dyDescent="0.35">
      <c r="A484" s="216"/>
      <c r="B484" s="217"/>
      <c r="C484" s="239"/>
      <c r="D484" s="217"/>
      <c r="E484" s="217"/>
      <c r="F484" s="217"/>
      <c r="G484" s="232"/>
      <c r="H484" s="314"/>
      <c r="I484" s="314"/>
      <c r="J484" s="314"/>
      <c r="K484" s="314"/>
      <c r="L484" s="233"/>
      <c r="M484" s="234"/>
      <c r="N484" s="235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20"/>
      <c r="Z484" s="220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20"/>
      <c r="AL484" s="220"/>
      <c r="AM484" s="219"/>
      <c r="AN484" s="219"/>
      <c r="AO484" s="430"/>
      <c r="AP484" s="244"/>
      <c r="AQ484" s="245"/>
      <c r="AR484" s="243"/>
      <c r="AS484" s="243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7"/>
      <c r="BD484" s="242"/>
      <c r="BE484" s="248"/>
      <c r="BF484" s="249"/>
      <c r="BG484" s="221"/>
      <c r="BH484" s="221"/>
      <c r="BI484" s="221"/>
      <c r="BJ484" s="221"/>
      <c r="BK484" s="221"/>
      <c r="BL484" s="28"/>
      <c r="BM484" s="313"/>
      <c r="BN484" s="313"/>
      <c r="BO484" s="313"/>
      <c r="BP484" s="313"/>
      <c r="BQ484" s="313"/>
      <c r="BR484" s="313"/>
      <c r="BS484" s="313"/>
      <c r="BT484" s="313"/>
      <c r="BU484" s="313" t="str">
        <f t="shared" si="10"/>
        <v/>
      </c>
      <c r="BV484" s="313"/>
      <c r="BW484" s="313"/>
      <c r="BX484" s="313"/>
      <c r="BY484" s="313"/>
      <c r="BZ484" s="313"/>
      <c r="CA484" s="313"/>
      <c r="CB484" s="313"/>
      <c r="CC484" s="313"/>
      <c r="CD484" s="313"/>
      <c r="CE484" s="313"/>
      <c r="CF484" s="313"/>
      <c r="CG484" s="313"/>
      <c r="CH484" s="313"/>
      <c r="CI484" s="313"/>
      <c r="CJ484" s="313"/>
      <c r="CK484" s="313"/>
      <c r="CL484" s="313"/>
      <c r="CM484" s="313"/>
      <c r="CN484" s="313"/>
      <c r="CO484" s="313"/>
      <c r="CP484" s="313"/>
      <c r="CQ484" s="313"/>
      <c r="CR484" s="313"/>
      <c r="CS484" s="313"/>
      <c r="CT484" s="313"/>
      <c r="CU484" s="313"/>
      <c r="CV484" s="313"/>
      <c r="CW484" s="313"/>
      <c r="CX484" s="313"/>
      <c r="CY484" s="313"/>
      <c r="CZ484" s="313"/>
      <c r="DA484" s="313"/>
      <c r="DB484" s="313"/>
    </row>
    <row r="485" spans="1:106" s="218" customFormat="1" ht="31.5" customHeight="1" x14ac:dyDescent="0.35">
      <c r="A485" s="216"/>
      <c r="B485" s="217"/>
      <c r="C485" s="239"/>
      <c r="D485" s="217"/>
      <c r="E485" s="217"/>
      <c r="F485" s="217"/>
      <c r="G485" s="232"/>
      <c r="H485" s="314"/>
      <c r="I485" s="314"/>
      <c r="J485" s="314"/>
      <c r="K485" s="314"/>
      <c r="L485" s="233"/>
      <c r="M485" s="234"/>
      <c r="N485" s="235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20"/>
      <c r="Z485" s="220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20"/>
      <c r="AL485" s="220"/>
      <c r="AM485" s="219"/>
      <c r="AN485" s="219"/>
      <c r="AO485" s="430"/>
      <c r="AP485" s="244"/>
      <c r="AQ485" s="245"/>
      <c r="AR485" s="243"/>
      <c r="AS485" s="243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7"/>
      <c r="BD485" s="242"/>
      <c r="BE485" s="248"/>
      <c r="BF485" s="249"/>
      <c r="BG485" s="221"/>
      <c r="BH485" s="221"/>
      <c r="BI485" s="221"/>
      <c r="BJ485" s="221"/>
      <c r="BK485" s="221"/>
      <c r="BL485" s="28"/>
      <c r="BM485" s="313"/>
      <c r="BN485" s="313"/>
      <c r="BO485" s="313"/>
      <c r="BP485" s="313"/>
      <c r="BQ485" s="313"/>
      <c r="BR485" s="313"/>
      <c r="BS485" s="313"/>
      <c r="BT485" s="313"/>
      <c r="BU485" s="313" t="str">
        <f t="shared" si="10"/>
        <v/>
      </c>
      <c r="BV485" s="313"/>
      <c r="BW485" s="313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  <c r="CS485" s="313"/>
      <c r="CT485" s="313"/>
      <c r="CU485" s="313"/>
      <c r="CV485" s="313"/>
      <c r="CW485" s="313"/>
      <c r="CX485" s="313"/>
      <c r="CY485" s="313"/>
      <c r="CZ485" s="313"/>
      <c r="DA485" s="313"/>
      <c r="DB485" s="313"/>
    </row>
    <row r="486" spans="1:106" s="218" customFormat="1" ht="31.5" customHeight="1" x14ac:dyDescent="0.35">
      <c r="A486" s="216"/>
      <c r="B486" s="217"/>
      <c r="C486" s="239"/>
      <c r="D486" s="217"/>
      <c r="E486" s="217"/>
      <c r="F486" s="217"/>
      <c r="G486" s="232"/>
      <c r="H486" s="314"/>
      <c r="I486" s="314"/>
      <c r="J486" s="314"/>
      <c r="K486" s="314"/>
      <c r="L486" s="233"/>
      <c r="M486" s="234"/>
      <c r="N486" s="235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20"/>
      <c r="Z486" s="220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20"/>
      <c r="AL486" s="220"/>
      <c r="AM486" s="219"/>
      <c r="AN486" s="219"/>
      <c r="AO486" s="430"/>
      <c r="AP486" s="244"/>
      <c r="AQ486" s="245"/>
      <c r="AR486" s="243"/>
      <c r="AS486" s="243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7"/>
      <c r="BD486" s="242"/>
      <c r="BE486" s="248"/>
      <c r="BF486" s="249"/>
      <c r="BG486" s="221"/>
      <c r="BH486" s="221"/>
      <c r="BI486" s="221"/>
      <c r="BJ486" s="221"/>
      <c r="BK486" s="221"/>
      <c r="BL486" s="28"/>
      <c r="BM486" s="313"/>
      <c r="BN486" s="313"/>
      <c r="BO486" s="313"/>
      <c r="BP486" s="313"/>
      <c r="BQ486" s="313"/>
      <c r="BR486" s="313"/>
      <c r="BS486" s="313"/>
      <c r="BT486" s="313"/>
      <c r="BU486" s="313" t="str">
        <f t="shared" si="10"/>
        <v/>
      </c>
      <c r="BV486" s="313"/>
      <c r="BW486" s="313"/>
      <c r="BX486" s="313"/>
      <c r="BY486" s="313"/>
      <c r="BZ486" s="313"/>
      <c r="CA486" s="313"/>
      <c r="CB486" s="313"/>
      <c r="CC486" s="313"/>
      <c r="CD486" s="313"/>
      <c r="CE486" s="313"/>
      <c r="CF486" s="313"/>
      <c r="CG486" s="313"/>
      <c r="CH486" s="313"/>
      <c r="CI486" s="313"/>
      <c r="CJ486" s="313"/>
      <c r="CK486" s="313"/>
      <c r="CL486" s="313"/>
      <c r="CM486" s="313"/>
      <c r="CN486" s="313"/>
      <c r="CO486" s="313"/>
      <c r="CP486" s="313"/>
      <c r="CQ486" s="313"/>
      <c r="CR486" s="313"/>
      <c r="CS486" s="313"/>
      <c r="CT486" s="313"/>
      <c r="CU486" s="313"/>
      <c r="CV486" s="313"/>
      <c r="CW486" s="313"/>
      <c r="CX486" s="313"/>
      <c r="CY486" s="313"/>
      <c r="CZ486" s="313"/>
      <c r="DA486" s="313"/>
      <c r="DB486" s="313"/>
    </row>
    <row r="487" spans="1:106" s="218" customFormat="1" ht="31.5" customHeight="1" x14ac:dyDescent="0.35">
      <c r="A487" s="216"/>
      <c r="B487" s="217"/>
      <c r="C487" s="239"/>
      <c r="D487" s="217"/>
      <c r="E487" s="217"/>
      <c r="F487" s="217"/>
      <c r="G487" s="232"/>
      <c r="H487" s="314"/>
      <c r="I487" s="314"/>
      <c r="J487" s="314"/>
      <c r="K487" s="314"/>
      <c r="L487" s="233"/>
      <c r="M487" s="234"/>
      <c r="N487" s="235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20"/>
      <c r="Z487" s="220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20"/>
      <c r="AL487" s="220"/>
      <c r="AM487" s="219"/>
      <c r="AN487" s="219"/>
      <c r="AO487" s="430"/>
      <c r="AP487" s="244"/>
      <c r="AQ487" s="245"/>
      <c r="AR487" s="243"/>
      <c r="AS487" s="243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7"/>
      <c r="BD487" s="242"/>
      <c r="BE487" s="248"/>
      <c r="BF487" s="249"/>
      <c r="BG487" s="221"/>
      <c r="BH487" s="221"/>
      <c r="BI487" s="221"/>
      <c r="BJ487" s="221"/>
      <c r="BK487" s="221"/>
      <c r="BL487" s="28"/>
      <c r="BM487" s="313"/>
      <c r="BN487" s="313"/>
      <c r="BO487" s="313"/>
      <c r="BP487" s="313"/>
      <c r="BQ487" s="313"/>
      <c r="BR487" s="313"/>
      <c r="BS487" s="313"/>
      <c r="BT487" s="313"/>
      <c r="BU487" s="313" t="str">
        <f t="shared" si="10"/>
        <v/>
      </c>
      <c r="BV487" s="313"/>
      <c r="BW487" s="313"/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  <c r="CS487" s="313"/>
      <c r="CT487" s="313"/>
      <c r="CU487" s="313"/>
      <c r="CV487" s="313"/>
      <c r="CW487" s="313"/>
      <c r="CX487" s="313"/>
      <c r="CY487" s="313"/>
      <c r="CZ487" s="313"/>
      <c r="DA487" s="313"/>
      <c r="DB487" s="313"/>
    </row>
    <row r="488" spans="1:106" s="218" customFormat="1" ht="31.5" customHeight="1" x14ac:dyDescent="0.35">
      <c r="A488" s="216"/>
      <c r="B488" s="217"/>
      <c r="C488" s="239"/>
      <c r="D488" s="217"/>
      <c r="E488" s="217"/>
      <c r="F488" s="217"/>
      <c r="G488" s="232"/>
      <c r="H488" s="314"/>
      <c r="I488" s="314"/>
      <c r="J488" s="314"/>
      <c r="K488" s="314"/>
      <c r="L488" s="233"/>
      <c r="M488" s="234"/>
      <c r="N488" s="235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20"/>
      <c r="Z488" s="220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20"/>
      <c r="AL488" s="220"/>
      <c r="AM488" s="219"/>
      <c r="AN488" s="219"/>
      <c r="AO488" s="430"/>
      <c r="AP488" s="244"/>
      <c r="AQ488" s="245"/>
      <c r="AR488" s="243"/>
      <c r="AS488" s="243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7"/>
      <c r="BD488" s="242"/>
      <c r="BE488" s="248"/>
      <c r="BF488" s="249"/>
      <c r="BG488" s="221"/>
      <c r="BH488" s="221"/>
      <c r="BI488" s="221"/>
      <c r="BJ488" s="221"/>
      <c r="BK488" s="221"/>
      <c r="BL488" s="28"/>
      <c r="BM488" s="313"/>
      <c r="BN488" s="313"/>
      <c r="BO488" s="313"/>
      <c r="BP488" s="313"/>
      <c r="BQ488" s="313"/>
      <c r="BR488" s="313"/>
      <c r="BS488" s="313"/>
      <c r="BT488" s="313"/>
      <c r="BU488" s="313" t="str">
        <f t="shared" si="10"/>
        <v/>
      </c>
      <c r="BV488" s="313"/>
      <c r="BW488" s="313"/>
      <c r="BX488" s="313"/>
      <c r="BY488" s="313"/>
      <c r="BZ488" s="313"/>
      <c r="CA488" s="313"/>
      <c r="CB488" s="313"/>
      <c r="CC488" s="313"/>
      <c r="CD488" s="313"/>
      <c r="CE488" s="313"/>
      <c r="CF488" s="313"/>
      <c r="CG488" s="313"/>
      <c r="CH488" s="313"/>
      <c r="CI488" s="313"/>
      <c r="CJ488" s="313"/>
      <c r="CK488" s="313"/>
      <c r="CL488" s="313"/>
      <c r="CM488" s="313"/>
      <c r="CN488" s="313"/>
      <c r="CO488" s="313"/>
      <c r="CP488" s="313"/>
      <c r="CQ488" s="313"/>
      <c r="CR488" s="313"/>
      <c r="CS488" s="313"/>
      <c r="CT488" s="313"/>
      <c r="CU488" s="313"/>
      <c r="CV488" s="313"/>
      <c r="CW488" s="313"/>
      <c r="CX488" s="313"/>
      <c r="CY488" s="313"/>
      <c r="CZ488" s="313"/>
      <c r="DA488" s="313"/>
      <c r="DB488" s="313"/>
    </row>
    <row r="489" spans="1:106" s="218" customFormat="1" ht="31.5" customHeight="1" x14ac:dyDescent="0.35">
      <c r="A489" s="216"/>
      <c r="B489" s="217"/>
      <c r="C489" s="239"/>
      <c r="D489" s="217"/>
      <c r="E489" s="217"/>
      <c r="F489" s="217"/>
      <c r="G489" s="232"/>
      <c r="H489" s="314"/>
      <c r="I489" s="314"/>
      <c r="J489" s="314"/>
      <c r="K489" s="314"/>
      <c r="L489" s="233"/>
      <c r="M489" s="234"/>
      <c r="N489" s="235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20"/>
      <c r="Z489" s="220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20"/>
      <c r="AL489" s="220"/>
      <c r="AM489" s="219"/>
      <c r="AN489" s="219"/>
      <c r="AO489" s="430"/>
      <c r="AP489" s="244"/>
      <c r="AQ489" s="245"/>
      <c r="AR489" s="243"/>
      <c r="AS489" s="243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7"/>
      <c r="BD489" s="242"/>
      <c r="BE489" s="248"/>
      <c r="BF489" s="249"/>
      <c r="BG489" s="221"/>
      <c r="BH489" s="221"/>
      <c r="BI489" s="221"/>
      <c r="BJ489" s="221"/>
      <c r="BK489" s="221"/>
      <c r="BL489" s="28"/>
      <c r="BM489" s="313"/>
      <c r="BN489" s="313"/>
      <c r="BO489" s="313"/>
      <c r="BP489" s="313"/>
      <c r="BQ489" s="313"/>
      <c r="BR489" s="313"/>
      <c r="BS489" s="313"/>
      <c r="BT489" s="313"/>
      <c r="BU489" s="313" t="str">
        <f t="shared" si="10"/>
        <v/>
      </c>
      <c r="BV489" s="313"/>
      <c r="BW489" s="313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  <c r="CS489" s="313"/>
      <c r="CT489" s="313"/>
      <c r="CU489" s="313"/>
      <c r="CV489" s="313"/>
      <c r="CW489" s="313"/>
      <c r="CX489" s="313"/>
      <c r="CY489" s="313"/>
      <c r="CZ489" s="313"/>
      <c r="DA489" s="313"/>
      <c r="DB489" s="313"/>
    </row>
    <row r="490" spans="1:106" s="218" customFormat="1" ht="31.5" customHeight="1" x14ac:dyDescent="0.35">
      <c r="A490" s="216"/>
      <c r="B490" s="217"/>
      <c r="C490" s="239"/>
      <c r="D490" s="217"/>
      <c r="E490" s="217"/>
      <c r="F490" s="217"/>
      <c r="G490" s="232"/>
      <c r="H490" s="314"/>
      <c r="I490" s="314"/>
      <c r="J490" s="314"/>
      <c r="K490" s="314"/>
      <c r="L490" s="233"/>
      <c r="M490" s="234"/>
      <c r="N490" s="235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20"/>
      <c r="Z490" s="220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20"/>
      <c r="AL490" s="220"/>
      <c r="AM490" s="219"/>
      <c r="AN490" s="219"/>
      <c r="AO490" s="430"/>
      <c r="AP490" s="244"/>
      <c r="AQ490" s="245"/>
      <c r="AR490" s="243"/>
      <c r="AS490" s="243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7"/>
      <c r="BD490" s="242"/>
      <c r="BE490" s="248"/>
      <c r="BF490" s="249"/>
      <c r="BG490" s="221"/>
      <c r="BH490" s="221"/>
      <c r="BI490" s="221"/>
      <c r="BJ490" s="221"/>
      <c r="BK490" s="221"/>
      <c r="BL490" s="28"/>
      <c r="BM490" s="313"/>
      <c r="BN490" s="313"/>
      <c r="BO490" s="313"/>
      <c r="BP490" s="313"/>
      <c r="BQ490" s="313"/>
      <c r="BR490" s="313"/>
      <c r="BS490" s="313"/>
      <c r="BT490" s="313"/>
      <c r="BU490" s="313" t="str">
        <f t="shared" si="10"/>
        <v/>
      </c>
      <c r="BV490" s="313"/>
      <c r="BW490" s="313"/>
      <c r="BX490" s="313"/>
      <c r="BY490" s="313"/>
      <c r="BZ490" s="313"/>
      <c r="CA490" s="313"/>
      <c r="CB490" s="313"/>
      <c r="CC490" s="313"/>
      <c r="CD490" s="313"/>
      <c r="CE490" s="313"/>
      <c r="CF490" s="313"/>
      <c r="CG490" s="313"/>
      <c r="CH490" s="313"/>
      <c r="CI490" s="313"/>
      <c r="CJ490" s="313"/>
      <c r="CK490" s="313"/>
      <c r="CL490" s="313"/>
      <c r="CM490" s="313"/>
      <c r="CN490" s="313"/>
      <c r="CO490" s="313"/>
      <c r="CP490" s="313"/>
      <c r="CQ490" s="313"/>
      <c r="CR490" s="313"/>
      <c r="CS490" s="313"/>
      <c r="CT490" s="313"/>
      <c r="CU490" s="313"/>
      <c r="CV490" s="313"/>
      <c r="CW490" s="313"/>
      <c r="CX490" s="313"/>
      <c r="CY490" s="313"/>
      <c r="CZ490" s="313"/>
      <c r="DA490" s="313"/>
      <c r="DB490" s="313"/>
    </row>
    <row r="491" spans="1:106" s="218" customFormat="1" ht="31.5" customHeight="1" x14ac:dyDescent="0.35">
      <c r="A491" s="216"/>
      <c r="B491" s="217"/>
      <c r="C491" s="239"/>
      <c r="D491" s="217"/>
      <c r="E491" s="217"/>
      <c r="F491" s="217"/>
      <c r="G491" s="232"/>
      <c r="H491" s="314"/>
      <c r="I491" s="314"/>
      <c r="J491" s="314"/>
      <c r="K491" s="314"/>
      <c r="L491" s="233"/>
      <c r="M491" s="234"/>
      <c r="N491" s="235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20"/>
      <c r="Z491" s="220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20"/>
      <c r="AL491" s="220"/>
      <c r="AM491" s="219"/>
      <c r="AN491" s="219"/>
      <c r="AO491" s="430"/>
      <c r="AP491" s="244"/>
      <c r="AQ491" s="245"/>
      <c r="AR491" s="243"/>
      <c r="AS491" s="243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7"/>
      <c r="BD491" s="242"/>
      <c r="BE491" s="248"/>
      <c r="BF491" s="249"/>
      <c r="BG491" s="221"/>
      <c r="BH491" s="221"/>
      <c r="BI491" s="221"/>
      <c r="BJ491" s="221"/>
      <c r="BK491" s="221"/>
      <c r="BL491" s="28"/>
      <c r="BM491" s="313"/>
      <c r="BN491" s="313"/>
      <c r="BO491" s="313"/>
      <c r="BP491" s="313"/>
      <c r="BQ491" s="313"/>
      <c r="BR491" s="313"/>
      <c r="BS491" s="313"/>
      <c r="BT491" s="313"/>
      <c r="BU491" s="313" t="str">
        <f t="shared" si="10"/>
        <v/>
      </c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  <c r="CS491" s="313"/>
      <c r="CT491" s="313"/>
      <c r="CU491" s="313"/>
      <c r="CV491" s="313"/>
      <c r="CW491" s="313"/>
      <c r="CX491" s="313"/>
      <c r="CY491" s="313"/>
      <c r="CZ491" s="313"/>
      <c r="DA491" s="313"/>
      <c r="DB491" s="313"/>
    </row>
    <row r="492" spans="1:106" s="218" customFormat="1" ht="31.5" customHeight="1" x14ac:dyDescent="0.35">
      <c r="A492" s="216"/>
      <c r="B492" s="217"/>
      <c r="C492" s="239"/>
      <c r="D492" s="217"/>
      <c r="E492" s="217"/>
      <c r="F492" s="217"/>
      <c r="G492" s="232"/>
      <c r="H492" s="314"/>
      <c r="I492" s="314"/>
      <c r="J492" s="314"/>
      <c r="K492" s="314"/>
      <c r="L492" s="233"/>
      <c r="M492" s="234"/>
      <c r="N492" s="235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20"/>
      <c r="Z492" s="220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20"/>
      <c r="AL492" s="220"/>
      <c r="AM492" s="219"/>
      <c r="AN492" s="219"/>
      <c r="AO492" s="430"/>
      <c r="AP492" s="244"/>
      <c r="AQ492" s="245"/>
      <c r="AR492" s="243"/>
      <c r="AS492" s="243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7"/>
      <c r="BD492" s="242"/>
      <c r="BE492" s="248"/>
      <c r="BF492" s="249"/>
      <c r="BG492" s="221"/>
      <c r="BH492" s="221"/>
      <c r="BI492" s="221"/>
      <c r="BJ492" s="221"/>
      <c r="BK492" s="221"/>
      <c r="BL492" s="28"/>
      <c r="BM492" s="313"/>
      <c r="BN492" s="313"/>
      <c r="BO492" s="313"/>
      <c r="BP492" s="313"/>
      <c r="BQ492" s="313"/>
      <c r="BR492" s="313"/>
      <c r="BS492" s="313"/>
      <c r="BT492" s="313"/>
      <c r="BU492" s="313" t="str">
        <f t="shared" si="10"/>
        <v/>
      </c>
      <c r="BV492" s="313"/>
      <c r="BW492" s="313"/>
      <c r="BX492" s="313"/>
      <c r="BY492" s="313"/>
      <c r="BZ492" s="313"/>
      <c r="CA492" s="313"/>
      <c r="CB492" s="313"/>
      <c r="CC492" s="313"/>
      <c r="CD492" s="313"/>
      <c r="CE492" s="313"/>
      <c r="CF492" s="313"/>
      <c r="CG492" s="313"/>
      <c r="CH492" s="313"/>
      <c r="CI492" s="313"/>
      <c r="CJ492" s="313"/>
      <c r="CK492" s="313"/>
      <c r="CL492" s="313"/>
      <c r="CM492" s="313"/>
      <c r="CN492" s="313"/>
      <c r="CO492" s="313"/>
      <c r="CP492" s="313"/>
      <c r="CQ492" s="313"/>
      <c r="CR492" s="313"/>
      <c r="CS492" s="313"/>
      <c r="CT492" s="313"/>
      <c r="CU492" s="313"/>
      <c r="CV492" s="313"/>
      <c r="CW492" s="313"/>
      <c r="CX492" s="313"/>
      <c r="CY492" s="313"/>
      <c r="CZ492" s="313"/>
      <c r="DA492" s="313"/>
      <c r="DB492" s="313"/>
    </row>
    <row r="493" spans="1:106" s="218" customFormat="1" ht="31.5" customHeight="1" x14ac:dyDescent="0.35">
      <c r="A493" s="216"/>
      <c r="B493" s="217"/>
      <c r="C493" s="239"/>
      <c r="D493" s="217"/>
      <c r="E493" s="217"/>
      <c r="F493" s="217"/>
      <c r="G493" s="232"/>
      <c r="H493" s="314"/>
      <c r="I493" s="314"/>
      <c r="J493" s="314"/>
      <c r="K493" s="314"/>
      <c r="L493" s="233"/>
      <c r="M493" s="234"/>
      <c r="N493" s="235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20"/>
      <c r="Z493" s="220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20"/>
      <c r="AL493" s="220"/>
      <c r="AM493" s="219"/>
      <c r="AN493" s="219"/>
      <c r="AO493" s="430"/>
      <c r="AP493" s="244"/>
      <c r="AQ493" s="245"/>
      <c r="AR493" s="243"/>
      <c r="AS493" s="243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7"/>
      <c r="BD493" s="242"/>
      <c r="BE493" s="248"/>
      <c r="BF493" s="249"/>
      <c r="BG493" s="221"/>
      <c r="BH493" s="221"/>
      <c r="BI493" s="221"/>
      <c r="BJ493" s="221"/>
      <c r="BK493" s="221"/>
      <c r="BL493" s="28"/>
      <c r="BM493" s="313"/>
      <c r="BN493" s="313"/>
      <c r="BO493" s="313"/>
      <c r="BP493" s="313"/>
      <c r="BQ493" s="313"/>
      <c r="BR493" s="313"/>
      <c r="BS493" s="313"/>
      <c r="BT493" s="313"/>
      <c r="BU493" s="313" t="str">
        <f t="shared" si="10"/>
        <v/>
      </c>
      <c r="BV493" s="313"/>
      <c r="BW493" s="313"/>
      <c r="BX493" s="313"/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  <c r="CS493" s="313"/>
      <c r="CT493" s="313"/>
      <c r="CU493" s="313"/>
      <c r="CV493" s="313"/>
      <c r="CW493" s="313"/>
      <c r="CX493" s="313"/>
      <c r="CY493" s="313"/>
      <c r="CZ493" s="313"/>
      <c r="DA493" s="313"/>
      <c r="DB493" s="313"/>
    </row>
    <row r="494" spans="1:106" s="218" customFormat="1" ht="31.5" customHeight="1" x14ac:dyDescent="0.35">
      <c r="A494" s="216"/>
      <c r="B494" s="217"/>
      <c r="C494" s="239"/>
      <c r="D494" s="217"/>
      <c r="E494" s="217"/>
      <c r="F494" s="217"/>
      <c r="G494" s="232"/>
      <c r="H494" s="314"/>
      <c r="I494" s="314"/>
      <c r="J494" s="314"/>
      <c r="K494" s="314"/>
      <c r="L494" s="233"/>
      <c r="M494" s="234"/>
      <c r="N494" s="235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20"/>
      <c r="Z494" s="220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20"/>
      <c r="AL494" s="220"/>
      <c r="AM494" s="219"/>
      <c r="AN494" s="219"/>
      <c r="AO494" s="430"/>
      <c r="AP494" s="244"/>
      <c r="AQ494" s="245"/>
      <c r="AR494" s="243"/>
      <c r="AS494" s="243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7"/>
      <c r="BD494" s="242"/>
      <c r="BE494" s="248"/>
      <c r="BF494" s="249"/>
      <c r="BG494" s="221"/>
      <c r="BH494" s="221"/>
      <c r="BI494" s="221"/>
      <c r="BJ494" s="221"/>
      <c r="BK494" s="221"/>
      <c r="BL494" s="28"/>
      <c r="BM494" s="313"/>
      <c r="BN494" s="313"/>
      <c r="BO494" s="313"/>
      <c r="BP494" s="313"/>
      <c r="BQ494" s="313"/>
      <c r="BR494" s="313"/>
      <c r="BS494" s="313"/>
      <c r="BT494" s="313"/>
      <c r="BU494" s="313" t="str">
        <f t="shared" si="10"/>
        <v/>
      </c>
      <c r="BV494" s="313"/>
      <c r="BW494" s="313"/>
      <c r="BX494" s="313"/>
      <c r="BY494" s="313"/>
      <c r="BZ494" s="313"/>
      <c r="CA494" s="313"/>
      <c r="CB494" s="313"/>
      <c r="CC494" s="313"/>
      <c r="CD494" s="313"/>
      <c r="CE494" s="313"/>
      <c r="CF494" s="313"/>
      <c r="CG494" s="313"/>
      <c r="CH494" s="313"/>
      <c r="CI494" s="313"/>
      <c r="CJ494" s="313"/>
      <c r="CK494" s="313"/>
      <c r="CL494" s="313"/>
      <c r="CM494" s="313"/>
      <c r="CN494" s="313"/>
      <c r="CO494" s="313"/>
      <c r="CP494" s="313"/>
      <c r="CQ494" s="313"/>
      <c r="CR494" s="313"/>
      <c r="CS494" s="313"/>
      <c r="CT494" s="313"/>
      <c r="CU494" s="313"/>
      <c r="CV494" s="313"/>
      <c r="CW494" s="313"/>
      <c r="CX494" s="313"/>
      <c r="CY494" s="313"/>
      <c r="CZ494" s="313"/>
      <c r="DA494" s="313"/>
      <c r="DB494" s="313"/>
    </row>
    <row r="495" spans="1:106" s="218" customFormat="1" ht="31.5" customHeight="1" x14ac:dyDescent="0.35">
      <c r="A495" s="216"/>
      <c r="B495" s="217"/>
      <c r="C495" s="239"/>
      <c r="D495" s="217"/>
      <c r="E495" s="217"/>
      <c r="F495" s="217"/>
      <c r="G495" s="232"/>
      <c r="H495" s="314"/>
      <c r="I495" s="314"/>
      <c r="J495" s="314"/>
      <c r="K495" s="314"/>
      <c r="L495" s="233"/>
      <c r="M495" s="234"/>
      <c r="N495" s="235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20"/>
      <c r="Z495" s="220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20"/>
      <c r="AL495" s="220"/>
      <c r="AM495" s="219"/>
      <c r="AN495" s="219"/>
      <c r="AO495" s="430"/>
      <c r="AP495" s="244"/>
      <c r="AQ495" s="245"/>
      <c r="AR495" s="243"/>
      <c r="AS495" s="243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7"/>
      <c r="BD495" s="242"/>
      <c r="BE495" s="248"/>
      <c r="BF495" s="249"/>
      <c r="BG495" s="221"/>
      <c r="BH495" s="221"/>
      <c r="BI495" s="221"/>
      <c r="BJ495" s="221"/>
      <c r="BK495" s="221"/>
      <c r="BL495" s="28"/>
      <c r="BM495" s="313"/>
      <c r="BN495" s="313"/>
      <c r="BO495" s="313"/>
      <c r="BP495" s="313"/>
      <c r="BQ495" s="313"/>
      <c r="BR495" s="313"/>
      <c r="BS495" s="313"/>
      <c r="BT495" s="313"/>
      <c r="BU495" s="313" t="str">
        <f t="shared" si="10"/>
        <v/>
      </c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  <c r="CS495" s="313"/>
      <c r="CT495" s="313"/>
      <c r="CU495" s="313"/>
      <c r="CV495" s="313"/>
      <c r="CW495" s="313"/>
      <c r="CX495" s="313"/>
      <c r="CY495" s="313"/>
      <c r="CZ495" s="313"/>
      <c r="DA495" s="313"/>
      <c r="DB495" s="313"/>
    </row>
    <row r="496" spans="1:106" s="218" customFormat="1" ht="31.5" customHeight="1" x14ac:dyDescent="0.35">
      <c r="A496" s="216"/>
      <c r="B496" s="217"/>
      <c r="C496" s="239"/>
      <c r="D496" s="217"/>
      <c r="E496" s="217"/>
      <c r="F496" s="217"/>
      <c r="G496" s="232"/>
      <c r="H496" s="314"/>
      <c r="I496" s="314"/>
      <c r="J496" s="314"/>
      <c r="K496" s="314"/>
      <c r="L496" s="233"/>
      <c r="M496" s="234"/>
      <c r="N496" s="235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20"/>
      <c r="Z496" s="220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20"/>
      <c r="AL496" s="220"/>
      <c r="AM496" s="219"/>
      <c r="AN496" s="219"/>
      <c r="AO496" s="430"/>
      <c r="AP496" s="244"/>
      <c r="AQ496" s="245"/>
      <c r="AR496" s="243"/>
      <c r="AS496" s="243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7"/>
      <c r="BD496" s="242"/>
      <c r="BE496" s="248"/>
      <c r="BF496" s="249"/>
      <c r="BG496" s="221"/>
      <c r="BH496" s="221"/>
      <c r="BI496" s="221"/>
      <c r="BJ496" s="221"/>
      <c r="BK496" s="221"/>
      <c r="BL496" s="28"/>
      <c r="BM496" s="313"/>
      <c r="BN496" s="313"/>
      <c r="BO496" s="313"/>
      <c r="BP496" s="313"/>
      <c r="BQ496" s="313"/>
      <c r="BR496" s="313"/>
      <c r="BS496" s="313"/>
      <c r="BT496" s="313"/>
      <c r="BU496" s="313" t="str">
        <f t="shared" si="10"/>
        <v/>
      </c>
      <c r="BV496" s="313"/>
      <c r="BW496" s="313"/>
      <c r="BX496" s="313"/>
      <c r="BY496" s="313"/>
      <c r="BZ496" s="313"/>
      <c r="CA496" s="313"/>
      <c r="CB496" s="313"/>
      <c r="CC496" s="313"/>
      <c r="CD496" s="313"/>
      <c r="CE496" s="313"/>
      <c r="CF496" s="313"/>
      <c r="CG496" s="313"/>
      <c r="CH496" s="313"/>
      <c r="CI496" s="313"/>
      <c r="CJ496" s="313"/>
      <c r="CK496" s="313"/>
      <c r="CL496" s="313"/>
      <c r="CM496" s="313"/>
      <c r="CN496" s="313"/>
      <c r="CO496" s="313"/>
      <c r="CP496" s="313"/>
      <c r="CQ496" s="313"/>
      <c r="CR496" s="313"/>
      <c r="CS496" s="313"/>
      <c r="CT496" s="313"/>
      <c r="CU496" s="313"/>
      <c r="CV496" s="313"/>
      <c r="CW496" s="313"/>
      <c r="CX496" s="313"/>
      <c r="CY496" s="313"/>
      <c r="CZ496" s="313"/>
      <c r="DA496" s="313"/>
      <c r="DB496" s="313"/>
    </row>
    <row r="497" spans="1:106" s="218" customFormat="1" ht="31.5" customHeight="1" x14ac:dyDescent="0.35">
      <c r="A497" s="216"/>
      <c r="B497" s="217"/>
      <c r="C497" s="239"/>
      <c r="D497" s="217"/>
      <c r="E497" s="217"/>
      <c r="F497" s="217"/>
      <c r="G497" s="232"/>
      <c r="H497" s="314"/>
      <c r="I497" s="314"/>
      <c r="J497" s="314"/>
      <c r="K497" s="314"/>
      <c r="L497" s="233"/>
      <c r="M497" s="234"/>
      <c r="N497" s="235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20"/>
      <c r="Z497" s="220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20"/>
      <c r="AL497" s="220"/>
      <c r="AM497" s="219"/>
      <c r="AN497" s="219"/>
      <c r="AO497" s="430"/>
      <c r="AP497" s="244"/>
      <c r="AQ497" s="245"/>
      <c r="AR497" s="243"/>
      <c r="AS497" s="243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7"/>
      <c r="BD497" s="242"/>
      <c r="BE497" s="248"/>
      <c r="BF497" s="249"/>
      <c r="BG497" s="221"/>
      <c r="BH497" s="221"/>
      <c r="BI497" s="221"/>
      <c r="BJ497" s="221"/>
      <c r="BK497" s="221"/>
      <c r="BL497" s="28"/>
      <c r="BM497" s="313"/>
      <c r="BN497" s="313"/>
      <c r="BO497" s="313"/>
      <c r="BP497" s="313"/>
      <c r="BQ497" s="313"/>
      <c r="BR497" s="313"/>
      <c r="BS497" s="313"/>
      <c r="BT497" s="313"/>
      <c r="BU497" s="313" t="str">
        <f t="shared" si="10"/>
        <v/>
      </c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  <c r="CS497" s="313"/>
      <c r="CT497" s="313"/>
      <c r="CU497" s="313"/>
      <c r="CV497" s="313"/>
      <c r="CW497" s="313"/>
      <c r="CX497" s="313"/>
      <c r="CY497" s="313"/>
      <c r="CZ497" s="313"/>
      <c r="DA497" s="313"/>
      <c r="DB497" s="313"/>
    </row>
    <row r="498" spans="1:106" s="218" customFormat="1" ht="31.5" customHeight="1" x14ac:dyDescent="0.35">
      <c r="A498" s="216"/>
      <c r="B498" s="217"/>
      <c r="C498" s="239"/>
      <c r="D498" s="217"/>
      <c r="E498" s="217"/>
      <c r="F498" s="217"/>
      <c r="G498" s="232"/>
      <c r="H498" s="314"/>
      <c r="I498" s="314"/>
      <c r="J498" s="314"/>
      <c r="K498" s="314"/>
      <c r="L498" s="233"/>
      <c r="M498" s="234"/>
      <c r="N498" s="235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20"/>
      <c r="Z498" s="220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20"/>
      <c r="AL498" s="220"/>
      <c r="AM498" s="219"/>
      <c r="AN498" s="219"/>
      <c r="AO498" s="430"/>
      <c r="AP498" s="244"/>
      <c r="AQ498" s="245"/>
      <c r="AR498" s="243"/>
      <c r="AS498" s="243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7"/>
      <c r="BD498" s="242"/>
      <c r="BE498" s="248"/>
      <c r="BF498" s="249"/>
      <c r="BG498" s="221"/>
      <c r="BH498" s="221"/>
      <c r="BI498" s="221"/>
      <c r="BJ498" s="221"/>
      <c r="BK498" s="221"/>
      <c r="BL498" s="28"/>
      <c r="BM498" s="313"/>
      <c r="BN498" s="313"/>
      <c r="BO498" s="313"/>
      <c r="BP498" s="313"/>
      <c r="BQ498" s="313"/>
      <c r="BR498" s="313"/>
      <c r="BS498" s="313"/>
      <c r="BT498" s="313"/>
      <c r="BU498" s="313" t="str">
        <f t="shared" si="10"/>
        <v/>
      </c>
      <c r="BV498" s="313"/>
      <c r="BW498" s="313"/>
      <c r="BX498" s="313"/>
      <c r="BY498" s="313"/>
      <c r="BZ498" s="313"/>
      <c r="CA498" s="313"/>
      <c r="CB498" s="313"/>
      <c r="CC498" s="313"/>
      <c r="CD498" s="313"/>
      <c r="CE498" s="313"/>
      <c r="CF498" s="313"/>
      <c r="CG498" s="313"/>
      <c r="CH498" s="313"/>
      <c r="CI498" s="313"/>
      <c r="CJ498" s="313"/>
      <c r="CK498" s="313"/>
      <c r="CL498" s="313"/>
      <c r="CM498" s="313"/>
      <c r="CN498" s="313"/>
      <c r="CO498" s="313"/>
      <c r="CP498" s="313"/>
      <c r="CQ498" s="313"/>
      <c r="CR498" s="313"/>
      <c r="CS498" s="313"/>
      <c r="CT498" s="313"/>
      <c r="CU498" s="313"/>
      <c r="CV498" s="313"/>
      <c r="CW498" s="313"/>
      <c r="CX498" s="313"/>
      <c r="CY498" s="313"/>
      <c r="CZ498" s="313"/>
      <c r="DA498" s="313"/>
      <c r="DB498" s="313"/>
    </row>
    <row r="499" spans="1:106" s="218" customFormat="1" ht="31.5" customHeight="1" x14ac:dyDescent="0.35">
      <c r="A499" s="216"/>
      <c r="B499" s="217"/>
      <c r="C499" s="239"/>
      <c r="D499" s="217"/>
      <c r="E499" s="217"/>
      <c r="F499" s="217"/>
      <c r="G499" s="232"/>
      <c r="H499" s="314"/>
      <c r="I499" s="314"/>
      <c r="J499" s="314"/>
      <c r="K499" s="314"/>
      <c r="L499" s="233"/>
      <c r="M499" s="234"/>
      <c r="N499" s="235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20"/>
      <c r="Z499" s="220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20"/>
      <c r="AL499" s="220"/>
      <c r="AM499" s="219"/>
      <c r="AN499" s="219"/>
      <c r="AO499" s="430"/>
      <c r="AP499" s="244"/>
      <c r="AQ499" s="245"/>
      <c r="AR499" s="243"/>
      <c r="AS499" s="243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7"/>
      <c r="BD499" s="242"/>
      <c r="BE499" s="248"/>
      <c r="BF499" s="249"/>
      <c r="BG499" s="221"/>
      <c r="BH499" s="221"/>
      <c r="BI499" s="221"/>
      <c r="BJ499" s="221"/>
      <c r="BK499" s="221"/>
      <c r="BL499" s="28"/>
      <c r="BM499" s="313"/>
      <c r="BN499" s="313"/>
      <c r="BO499" s="313"/>
      <c r="BP499" s="313"/>
      <c r="BQ499" s="313"/>
      <c r="BR499" s="313"/>
      <c r="BS499" s="313"/>
      <c r="BT499" s="313"/>
      <c r="BU499" s="313" t="str">
        <f t="shared" si="10"/>
        <v/>
      </c>
      <c r="BV499" s="313"/>
      <c r="BW499" s="313"/>
      <c r="BX499" s="313"/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  <c r="CS499" s="313"/>
      <c r="CT499" s="313"/>
      <c r="CU499" s="313"/>
      <c r="CV499" s="313"/>
      <c r="CW499" s="313"/>
      <c r="CX499" s="313"/>
      <c r="CY499" s="313"/>
      <c r="CZ499" s="313"/>
      <c r="DA499" s="313"/>
      <c r="DB499" s="313"/>
    </row>
    <row r="500" spans="1:106" s="218" customFormat="1" ht="31.5" customHeight="1" x14ac:dyDescent="0.35">
      <c r="A500" s="216"/>
      <c r="B500" s="217"/>
      <c r="C500" s="239"/>
      <c r="D500" s="217"/>
      <c r="E500" s="217"/>
      <c r="F500" s="217"/>
      <c r="G500" s="232"/>
      <c r="H500" s="314"/>
      <c r="I500" s="314"/>
      <c r="J500" s="314"/>
      <c r="K500" s="314"/>
      <c r="L500" s="233"/>
      <c r="M500" s="234"/>
      <c r="N500" s="235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20"/>
      <c r="Z500" s="220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20"/>
      <c r="AL500" s="220"/>
      <c r="AM500" s="219"/>
      <c r="AN500" s="219"/>
      <c r="AO500" s="430"/>
      <c r="AP500" s="244"/>
      <c r="AQ500" s="245"/>
      <c r="AR500" s="243"/>
      <c r="AS500" s="243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7"/>
      <c r="BD500" s="242"/>
      <c r="BE500" s="248"/>
      <c r="BF500" s="249"/>
      <c r="BG500" s="221"/>
      <c r="BH500" s="221"/>
      <c r="BI500" s="221"/>
      <c r="BJ500" s="221"/>
      <c r="BK500" s="221"/>
      <c r="BL500" s="28"/>
      <c r="BM500" s="313"/>
      <c r="BN500" s="313"/>
      <c r="BO500" s="313"/>
      <c r="BP500" s="313"/>
      <c r="BQ500" s="313"/>
      <c r="BR500" s="313"/>
      <c r="BS500" s="313"/>
      <c r="BT500" s="313"/>
      <c r="BU500" s="313" t="str">
        <f t="shared" si="10"/>
        <v/>
      </c>
      <c r="BV500" s="313"/>
      <c r="BW500" s="313"/>
      <c r="BX500" s="313"/>
      <c r="BY500" s="313"/>
      <c r="BZ500" s="313"/>
      <c r="CA500" s="313"/>
      <c r="CB500" s="313"/>
      <c r="CC500" s="313"/>
      <c r="CD500" s="313"/>
      <c r="CE500" s="313"/>
      <c r="CF500" s="313"/>
      <c r="CG500" s="313"/>
      <c r="CH500" s="313"/>
      <c r="CI500" s="313"/>
      <c r="CJ500" s="313"/>
      <c r="CK500" s="313"/>
      <c r="CL500" s="313"/>
      <c r="CM500" s="313"/>
      <c r="CN500" s="313"/>
      <c r="CO500" s="313"/>
      <c r="CP500" s="313"/>
      <c r="CQ500" s="313"/>
      <c r="CR500" s="313"/>
      <c r="CS500" s="313"/>
      <c r="CT500" s="313"/>
      <c r="CU500" s="313"/>
      <c r="CV500" s="313"/>
      <c r="CW500" s="313"/>
      <c r="CX500" s="313"/>
      <c r="CY500" s="313"/>
      <c r="CZ500" s="313"/>
      <c r="DA500" s="313"/>
      <c r="DB500" s="313"/>
    </row>
    <row r="501" spans="1:106" s="218" customFormat="1" ht="31.5" customHeight="1" x14ac:dyDescent="0.35">
      <c r="A501" s="216"/>
      <c r="B501" s="217"/>
      <c r="C501" s="239"/>
      <c r="D501" s="217"/>
      <c r="E501" s="217"/>
      <c r="F501" s="217"/>
      <c r="G501" s="232"/>
      <c r="H501" s="314"/>
      <c r="I501" s="314"/>
      <c r="J501" s="314"/>
      <c r="K501" s="314"/>
      <c r="L501" s="233"/>
      <c r="M501" s="234"/>
      <c r="N501" s="235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20"/>
      <c r="Z501" s="220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20"/>
      <c r="AL501" s="220"/>
      <c r="AM501" s="219"/>
      <c r="AN501" s="219"/>
      <c r="AO501" s="430"/>
      <c r="AP501" s="244"/>
      <c r="AQ501" s="245"/>
      <c r="AR501" s="243"/>
      <c r="AS501" s="243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7"/>
      <c r="BD501" s="242"/>
      <c r="BE501" s="248"/>
      <c r="BF501" s="249"/>
      <c r="BG501" s="221"/>
      <c r="BH501" s="221"/>
      <c r="BI501" s="221"/>
      <c r="BJ501" s="221"/>
      <c r="BK501" s="221"/>
      <c r="BL501" s="28"/>
      <c r="BM501" s="313"/>
      <c r="BN501" s="313"/>
      <c r="BO501" s="313"/>
      <c r="BP501" s="313"/>
      <c r="BQ501" s="313"/>
      <c r="BR501" s="313"/>
      <c r="BS501" s="313"/>
      <c r="BT501" s="313"/>
      <c r="BU501" s="313" t="str">
        <f t="shared" si="10"/>
        <v/>
      </c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  <c r="CS501" s="313"/>
      <c r="CT501" s="313"/>
      <c r="CU501" s="313"/>
      <c r="CV501" s="313"/>
      <c r="CW501" s="313"/>
      <c r="CX501" s="313"/>
      <c r="CY501" s="313"/>
      <c r="CZ501" s="313"/>
      <c r="DA501" s="313"/>
      <c r="DB501" s="313"/>
    </row>
    <row r="502" spans="1:106" s="218" customFormat="1" ht="31.5" customHeight="1" x14ac:dyDescent="0.35">
      <c r="A502" s="216"/>
      <c r="B502" s="217"/>
      <c r="C502" s="239"/>
      <c r="D502" s="217"/>
      <c r="E502" s="217"/>
      <c r="F502" s="217"/>
      <c r="G502" s="232"/>
      <c r="H502" s="314"/>
      <c r="I502" s="314"/>
      <c r="J502" s="314"/>
      <c r="K502" s="314"/>
      <c r="L502" s="233"/>
      <c r="M502" s="234"/>
      <c r="N502" s="235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20"/>
      <c r="Z502" s="220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20"/>
      <c r="AL502" s="220"/>
      <c r="AM502" s="219"/>
      <c r="AN502" s="219"/>
      <c r="AO502" s="430"/>
      <c r="AP502" s="244"/>
      <c r="AQ502" s="245"/>
      <c r="AR502" s="243"/>
      <c r="AS502" s="243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7"/>
      <c r="BD502" s="242"/>
      <c r="BE502" s="248"/>
      <c r="BF502" s="249"/>
      <c r="BG502" s="221"/>
      <c r="BH502" s="221"/>
      <c r="BI502" s="221"/>
      <c r="BJ502" s="221"/>
      <c r="BK502" s="221"/>
      <c r="BL502" s="28"/>
      <c r="BM502" s="313"/>
      <c r="BN502" s="313"/>
      <c r="BO502" s="313"/>
      <c r="BP502" s="313"/>
      <c r="BQ502" s="313"/>
      <c r="BR502" s="313"/>
      <c r="BS502" s="313"/>
      <c r="BT502" s="313"/>
      <c r="BU502" s="313" t="str">
        <f t="shared" si="10"/>
        <v/>
      </c>
      <c r="BV502" s="313"/>
      <c r="BW502" s="313"/>
      <c r="BX502" s="313"/>
      <c r="BY502" s="313"/>
      <c r="BZ502" s="313"/>
      <c r="CA502" s="313"/>
      <c r="CB502" s="313"/>
      <c r="CC502" s="313"/>
      <c r="CD502" s="313"/>
      <c r="CE502" s="313"/>
      <c r="CF502" s="313"/>
      <c r="CG502" s="313"/>
      <c r="CH502" s="313"/>
      <c r="CI502" s="313"/>
      <c r="CJ502" s="313"/>
      <c r="CK502" s="313"/>
      <c r="CL502" s="313"/>
      <c r="CM502" s="313"/>
      <c r="CN502" s="313"/>
      <c r="CO502" s="313"/>
      <c r="CP502" s="313"/>
      <c r="CQ502" s="313"/>
      <c r="CR502" s="313"/>
      <c r="CS502" s="313"/>
      <c r="CT502" s="313"/>
      <c r="CU502" s="313"/>
      <c r="CV502" s="313"/>
      <c r="CW502" s="313"/>
      <c r="CX502" s="313"/>
      <c r="CY502" s="313"/>
      <c r="CZ502" s="313"/>
      <c r="DA502" s="313"/>
      <c r="DB502" s="313"/>
    </row>
    <row r="503" spans="1:106" s="218" customFormat="1" ht="31.5" customHeight="1" x14ac:dyDescent="0.35">
      <c r="A503" s="216"/>
      <c r="B503" s="217"/>
      <c r="C503" s="239"/>
      <c r="D503" s="217"/>
      <c r="E503" s="217"/>
      <c r="F503" s="217"/>
      <c r="G503" s="232"/>
      <c r="H503" s="314"/>
      <c r="I503" s="314"/>
      <c r="J503" s="314"/>
      <c r="K503" s="314"/>
      <c r="L503" s="233"/>
      <c r="M503" s="234"/>
      <c r="N503" s="235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20"/>
      <c r="Z503" s="220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20"/>
      <c r="AL503" s="220"/>
      <c r="AM503" s="219"/>
      <c r="AN503" s="219"/>
      <c r="AO503" s="430"/>
      <c r="AP503" s="244"/>
      <c r="AQ503" s="245"/>
      <c r="AR503" s="243"/>
      <c r="AS503" s="243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7"/>
      <c r="BD503" s="242"/>
      <c r="BE503" s="248"/>
      <c r="BF503" s="249"/>
      <c r="BG503" s="221"/>
      <c r="BH503" s="221"/>
      <c r="BI503" s="221"/>
      <c r="BJ503" s="221"/>
      <c r="BK503" s="221"/>
      <c r="BL503" s="28"/>
      <c r="BM503" s="313"/>
      <c r="BN503" s="313"/>
      <c r="BO503" s="313"/>
      <c r="BP503" s="313"/>
      <c r="BQ503" s="313"/>
      <c r="BR503" s="313"/>
      <c r="BS503" s="313"/>
      <c r="BT503" s="313"/>
      <c r="BU503" s="313" t="str">
        <f t="shared" si="10"/>
        <v/>
      </c>
      <c r="BV503" s="313"/>
      <c r="BW503" s="313"/>
      <c r="BX503" s="313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  <c r="CS503" s="313"/>
      <c r="CT503" s="313"/>
      <c r="CU503" s="313"/>
      <c r="CV503" s="313"/>
      <c r="CW503" s="313"/>
      <c r="CX503" s="313"/>
      <c r="CY503" s="313"/>
      <c r="CZ503" s="313"/>
      <c r="DA503" s="313"/>
      <c r="DB503" s="313"/>
    </row>
    <row r="504" spans="1:106" s="218" customFormat="1" ht="31.5" customHeight="1" x14ac:dyDescent="0.35">
      <c r="A504" s="216"/>
      <c r="B504" s="217"/>
      <c r="C504" s="239"/>
      <c r="D504" s="217"/>
      <c r="E504" s="217"/>
      <c r="F504" s="217"/>
      <c r="G504" s="232"/>
      <c r="H504" s="314"/>
      <c r="I504" s="314"/>
      <c r="J504" s="314"/>
      <c r="K504" s="314"/>
      <c r="L504" s="233"/>
      <c r="M504" s="234"/>
      <c r="N504" s="235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20"/>
      <c r="Z504" s="220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20"/>
      <c r="AL504" s="220"/>
      <c r="AM504" s="219"/>
      <c r="AN504" s="219"/>
      <c r="AO504" s="430"/>
      <c r="AP504" s="244"/>
      <c r="AQ504" s="245"/>
      <c r="AR504" s="243"/>
      <c r="AS504" s="243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7"/>
      <c r="BD504" s="242"/>
      <c r="BE504" s="248"/>
      <c r="BF504" s="249"/>
      <c r="BG504" s="221"/>
      <c r="BH504" s="221"/>
      <c r="BI504" s="221"/>
      <c r="BJ504" s="221"/>
      <c r="BK504" s="221"/>
      <c r="BL504" s="28"/>
      <c r="BM504" s="313"/>
      <c r="BN504" s="313"/>
      <c r="BO504" s="313"/>
      <c r="BP504" s="313"/>
      <c r="BQ504" s="313"/>
      <c r="BR504" s="313"/>
      <c r="BS504" s="313"/>
      <c r="BT504" s="313"/>
      <c r="BU504" s="313" t="str">
        <f t="shared" si="10"/>
        <v/>
      </c>
      <c r="BV504" s="313"/>
      <c r="BW504" s="313"/>
      <c r="BX504" s="313"/>
      <c r="BY504" s="313"/>
      <c r="BZ504" s="313"/>
      <c r="CA504" s="313"/>
      <c r="CB504" s="313"/>
      <c r="CC504" s="313"/>
      <c r="CD504" s="313"/>
      <c r="CE504" s="313"/>
      <c r="CF504" s="313"/>
      <c r="CG504" s="313"/>
      <c r="CH504" s="313"/>
      <c r="CI504" s="313"/>
      <c r="CJ504" s="313"/>
      <c r="CK504" s="313"/>
      <c r="CL504" s="313"/>
      <c r="CM504" s="313"/>
      <c r="CN504" s="313"/>
      <c r="CO504" s="313"/>
      <c r="CP504" s="313"/>
      <c r="CQ504" s="313"/>
      <c r="CR504" s="313"/>
      <c r="CS504" s="313"/>
      <c r="CT504" s="313"/>
      <c r="CU504" s="313"/>
      <c r="CV504" s="313"/>
      <c r="CW504" s="313"/>
      <c r="CX504" s="313"/>
      <c r="CY504" s="313"/>
      <c r="CZ504" s="313"/>
      <c r="DA504" s="313"/>
      <c r="DB504" s="313"/>
    </row>
    <row r="505" spans="1:106" s="218" customFormat="1" ht="31.5" customHeight="1" x14ac:dyDescent="0.35">
      <c r="A505" s="216"/>
      <c r="B505" s="217"/>
      <c r="C505" s="239"/>
      <c r="D505" s="217"/>
      <c r="E505" s="217"/>
      <c r="F505" s="217"/>
      <c r="G505" s="232"/>
      <c r="H505" s="314"/>
      <c r="I505" s="314"/>
      <c r="J505" s="314"/>
      <c r="K505" s="314"/>
      <c r="L505" s="233"/>
      <c r="M505" s="234"/>
      <c r="N505" s="235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20"/>
      <c r="Z505" s="220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20"/>
      <c r="AL505" s="220"/>
      <c r="AM505" s="219"/>
      <c r="AN505" s="219"/>
      <c r="AO505" s="430"/>
      <c r="AP505" s="244"/>
      <c r="AQ505" s="245"/>
      <c r="AR505" s="243"/>
      <c r="AS505" s="243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7"/>
      <c r="BD505" s="242"/>
      <c r="BE505" s="248"/>
      <c r="BF505" s="249"/>
      <c r="BG505" s="221"/>
      <c r="BH505" s="221"/>
      <c r="BI505" s="221"/>
      <c r="BJ505" s="221"/>
      <c r="BK505" s="221"/>
      <c r="BL505" s="28"/>
      <c r="BM505" s="313"/>
      <c r="BN505" s="313"/>
      <c r="BO505" s="313"/>
      <c r="BP505" s="313"/>
      <c r="BQ505" s="313"/>
      <c r="BR505" s="313"/>
      <c r="BS505" s="313"/>
      <c r="BT505" s="313"/>
      <c r="BU505" s="313" t="str">
        <f t="shared" si="10"/>
        <v/>
      </c>
      <c r="BV505" s="313"/>
      <c r="BW505" s="313"/>
      <c r="BX505" s="313"/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  <c r="CS505" s="313"/>
      <c r="CT505" s="313"/>
      <c r="CU505" s="313"/>
      <c r="CV505" s="313"/>
      <c r="CW505" s="313"/>
      <c r="CX505" s="313"/>
      <c r="CY505" s="313"/>
      <c r="CZ505" s="313"/>
      <c r="DA505" s="313"/>
      <c r="DB505" s="313"/>
    </row>
    <row r="506" spans="1:106" s="218" customFormat="1" ht="31.5" customHeight="1" x14ac:dyDescent="0.35">
      <c r="A506" s="216"/>
      <c r="B506" s="217"/>
      <c r="C506" s="239"/>
      <c r="D506" s="217"/>
      <c r="E506" s="217"/>
      <c r="F506" s="217"/>
      <c r="G506" s="232"/>
      <c r="H506" s="314"/>
      <c r="I506" s="314"/>
      <c r="J506" s="314"/>
      <c r="K506" s="314"/>
      <c r="L506" s="233"/>
      <c r="M506" s="234"/>
      <c r="N506" s="235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20"/>
      <c r="Z506" s="220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20"/>
      <c r="AL506" s="220"/>
      <c r="AM506" s="219"/>
      <c r="AN506" s="219"/>
      <c r="AO506" s="430"/>
      <c r="AP506" s="244"/>
      <c r="AQ506" s="245"/>
      <c r="AR506" s="243"/>
      <c r="AS506" s="243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7"/>
      <c r="BD506" s="242"/>
      <c r="BE506" s="248"/>
      <c r="BF506" s="249"/>
      <c r="BG506" s="221"/>
      <c r="BH506" s="221"/>
      <c r="BI506" s="221"/>
      <c r="BJ506" s="221"/>
      <c r="BK506" s="221"/>
      <c r="BL506" s="28"/>
      <c r="BM506" s="313"/>
      <c r="BN506" s="313"/>
      <c r="BO506" s="313"/>
      <c r="BP506" s="313"/>
      <c r="BQ506" s="313"/>
      <c r="BR506" s="313"/>
      <c r="BS506" s="313"/>
      <c r="BT506" s="313"/>
      <c r="BU506" s="313" t="str">
        <f t="shared" si="10"/>
        <v/>
      </c>
      <c r="BV506" s="313"/>
      <c r="BW506" s="313"/>
      <c r="BX506" s="313"/>
      <c r="BY506" s="313"/>
      <c r="BZ506" s="313"/>
      <c r="CA506" s="313"/>
      <c r="CB506" s="313"/>
      <c r="CC506" s="313"/>
      <c r="CD506" s="313"/>
      <c r="CE506" s="313"/>
      <c r="CF506" s="313"/>
      <c r="CG506" s="313"/>
      <c r="CH506" s="313"/>
      <c r="CI506" s="313"/>
      <c r="CJ506" s="313"/>
      <c r="CK506" s="313"/>
      <c r="CL506" s="313"/>
      <c r="CM506" s="313"/>
      <c r="CN506" s="313"/>
      <c r="CO506" s="313"/>
      <c r="CP506" s="313"/>
      <c r="CQ506" s="313"/>
      <c r="CR506" s="313"/>
      <c r="CS506" s="313"/>
      <c r="CT506" s="313"/>
      <c r="CU506" s="313"/>
      <c r="CV506" s="313"/>
      <c r="CW506" s="313"/>
      <c r="CX506" s="313"/>
      <c r="CY506" s="313"/>
      <c r="CZ506" s="313"/>
      <c r="DA506" s="313"/>
      <c r="DB506" s="313"/>
    </row>
    <row r="507" spans="1:106" s="218" customFormat="1" ht="31.5" customHeight="1" x14ac:dyDescent="0.35">
      <c r="A507" s="216"/>
      <c r="B507" s="217"/>
      <c r="C507" s="239"/>
      <c r="D507" s="217"/>
      <c r="E507" s="217"/>
      <c r="F507" s="217"/>
      <c r="G507" s="232"/>
      <c r="H507" s="314"/>
      <c r="I507" s="314"/>
      <c r="J507" s="314"/>
      <c r="K507" s="314"/>
      <c r="L507" s="233"/>
      <c r="M507" s="234"/>
      <c r="N507" s="235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20"/>
      <c r="Z507" s="220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20"/>
      <c r="AL507" s="220"/>
      <c r="AM507" s="219"/>
      <c r="AN507" s="219"/>
      <c r="AO507" s="430"/>
      <c r="AP507" s="244"/>
      <c r="AQ507" s="245"/>
      <c r="AR507" s="243"/>
      <c r="AS507" s="243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7"/>
      <c r="BD507" s="242"/>
      <c r="BE507" s="248"/>
      <c r="BF507" s="249"/>
      <c r="BG507" s="221"/>
      <c r="BH507" s="221"/>
      <c r="BI507" s="221"/>
      <c r="BJ507" s="221"/>
      <c r="BK507" s="221"/>
      <c r="BL507" s="28"/>
      <c r="BM507" s="313"/>
      <c r="BN507" s="313"/>
      <c r="BO507" s="313"/>
      <c r="BP507" s="313"/>
      <c r="BQ507" s="313"/>
      <c r="BR507" s="313"/>
      <c r="BS507" s="313"/>
      <c r="BT507" s="313"/>
      <c r="BU507" s="313" t="str">
        <f t="shared" si="10"/>
        <v/>
      </c>
      <c r="BV507" s="313"/>
      <c r="BW507" s="313"/>
      <c r="BX507" s="313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  <c r="CS507" s="313"/>
      <c r="CT507" s="313"/>
      <c r="CU507" s="313"/>
      <c r="CV507" s="313"/>
      <c r="CW507" s="313"/>
      <c r="CX507" s="313"/>
      <c r="CY507" s="313"/>
      <c r="CZ507" s="313"/>
      <c r="DA507" s="313"/>
      <c r="DB507" s="313"/>
    </row>
    <row r="508" spans="1:106" s="218" customFormat="1" ht="31.5" customHeight="1" x14ac:dyDescent="0.35">
      <c r="A508" s="216"/>
      <c r="B508" s="217"/>
      <c r="C508" s="239"/>
      <c r="D508" s="217"/>
      <c r="E508" s="217"/>
      <c r="F508" s="217"/>
      <c r="G508" s="232"/>
      <c r="H508" s="314"/>
      <c r="I508" s="314"/>
      <c r="J508" s="314"/>
      <c r="K508" s="314"/>
      <c r="L508" s="233"/>
      <c r="M508" s="234"/>
      <c r="N508" s="235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20"/>
      <c r="Z508" s="220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20"/>
      <c r="AL508" s="220"/>
      <c r="AM508" s="219"/>
      <c r="AN508" s="219"/>
      <c r="AO508" s="430"/>
      <c r="AP508" s="244"/>
      <c r="AQ508" s="245"/>
      <c r="AR508" s="243"/>
      <c r="AS508" s="243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7"/>
      <c r="BD508" s="242"/>
      <c r="BE508" s="248"/>
      <c r="BF508" s="249"/>
      <c r="BG508" s="221"/>
      <c r="BH508" s="221"/>
      <c r="BI508" s="221"/>
      <c r="BJ508" s="221"/>
      <c r="BK508" s="221"/>
      <c r="BL508" s="28"/>
      <c r="BM508" s="313"/>
      <c r="BN508" s="313"/>
      <c r="BO508" s="313"/>
      <c r="BP508" s="313"/>
      <c r="BQ508" s="313"/>
      <c r="BR508" s="313"/>
      <c r="BS508" s="313"/>
      <c r="BT508" s="313"/>
      <c r="BU508" s="313" t="str">
        <f t="shared" si="10"/>
        <v/>
      </c>
      <c r="BV508" s="313"/>
      <c r="BW508" s="313"/>
      <c r="BX508" s="313"/>
      <c r="BY508" s="313"/>
      <c r="BZ508" s="313"/>
      <c r="CA508" s="313"/>
      <c r="CB508" s="313"/>
      <c r="CC508" s="313"/>
      <c r="CD508" s="313"/>
      <c r="CE508" s="313"/>
      <c r="CF508" s="313"/>
      <c r="CG508" s="313"/>
      <c r="CH508" s="313"/>
      <c r="CI508" s="313"/>
      <c r="CJ508" s="313"/>
      <c r="CK508" s="313"/>
      <c r="CL508" s="313"/>
      <c r="CM508" s="313"/>
      <c r="CN508" s="313"/>
      <c r="CO508" s="313"/>
      <c r="CP508" s="313"/>
      <c r="CQ508" s="313"/>
      <c r="CR508" s="313"/>
      <c r="CS508" s="313"/>
      <c r="CT508" s="313"/>
      <c r="CU508" s="313"/>
      <c r="CV508" s="313"/>
      <c r="CW508" s="313"/>
      <c r="CX508" s="313"/>
      <c r="CY508" s="313"/>
      <c r="CZ508" s="313"/>
      <c r="DA508" s="313"/>
      <c r="DB508" s="313"/>
    </row>
    <row r="509" spans="1:106" s="218" customFormat="1" ht="31.5" customHeight="1" x14ac:dyDescent="0.35">
      <c r="A509" s="216"/>
      <c r="B509" s="217"/>
      <c r="C509" s="239"/>
      <c r="D509" s="217"/>
      <c r="E509" s="217"/>
      <c r="F509" s="217"/>
      <c r="G509" s="232"/>
      <c r="H509" s="314"/>
      <c r="I509" s="314"/>
      <c r="J509" s="314"/>
      <c r="K509" s="314"/>
      <c r="L509" s="233"/>
      <c r="M509" s="234"/>
      <c r="N509" s="235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20"/>
      <c r="Z509" s="220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20"/>
      <c r="AL509" s="220"/>
      <c r="AM509" s="219"/>
      <c r="AN509" s="219"/>
      <c r="AO509" s="430"/>
      <c r="AP509" s="244"/>
      <c r="AQ509" s="245"/>
      <c r="AR509" s="243"/>
      <c r="AS509" s="243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7"/>
      <c r="BD509" s="242"/>
      <c r="BE509" s="248"/>
      <c r="BF509" s="249"/>
      <c r="BG509" s="221"/>
      <c r="BH509" s="221"/>
      <c r="BI509" s="221"/>
      <c r="BJ509" s="221"/>
      <c r="BK509" s="221"/>
      <c r="BL509" s="28"/>
      <c r="BM509" s="313"/>
      <c r="BN509" s="313"/>
      <c r="BO509" s="313"/>
      <c r="BP509" s="313"/>
      <c r="BQ509" s="313"/>
      <c r="BR509" s="313"/>
      <c r="BS509" s="313"/>
      <c r="BT509" s="313"/>
      <c r="BU509" s="313" t="str">
        <f t="shared" si="10"/>
        <v/>
      </c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  <c r="CS509" s="313"/>
      <c r="CT509" s="313"/>
      <c r="CU509" s="313"/>
      <c r="CV509" s="313"/>
      <c r="CW509" s="313"/>
      <c r="CX509" s="313"/>
      <c r="CY509" s="313"/>
      <c r="CZ509" s="313"/>
      <c r="DA509" s="313"/>
      <c r="DB509" s="313"/>
    </row>
    <row r="510" spans="1:106" s="218" customFormat="1" ht="31.5" customHeight="1" x14ac:dyDescent="0.35">
      <c r="A510" s="216"/>
      <c r="B510" s="217"/>
      <c r="C510" s="239"/>
      <c r="D510" s="217"/>
      <c r="E510" s="217"/>
      <c r="F510" s="217"/>
      <c r="G510" s="232"/>
      <c r="H510" s="314"/>
      <c r="I510" s="314"/>
      <c r="J510" s="314"/>
      <c r="K510" s="314"/>
      <c r="L510" s="233"/>
      <c r="M510" s="234"/>
      <c r="N510" s="235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20"/>
      <c r="Z510" s="220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20"/>
      <c r="AL510" s="220"/>
      <c r="AM510" s="219"/>
      <c r="AN510" s="219"/>
      <c r="AO510" s="430"/>
      <c r="AP510" s="244"/>
      <c r="AQ510" s="245"/>
      <c r="AR510" s="243"/>
      <c r="AS510" s="243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7"/>
      <c r="BD510" s="242"/>
      <c r="BE510" s="248"/>
      <c r="BF510" s="249"/>
      <c r="BG510" s="221"/>
      <c r="BH510" s="221"/>
      <c r="BI510" s="221"/>
      <c r="BJ510" s="221"/>
      <c r="BK510" s="221"/>
      <c r="BL510" s="28"/>
      <c r="BM510" s="313"/>
      <c r="BN510" s="313"/>
      <c r="BO510" s="313"/>
      <c r="BP510" s="313"/>
      <c r="BQ510" s="313"/>
      <c r="BR510" s="313"/>
      <c r="BS510" s="313"/>
      <c r="BT510" s="313"/>
      <c r="BU510" s="313" t="str">
        <f t="shared" si="10"/>
        <v/>
      </c>
      <c r="BV510" s="313"/>
      <c r="BW510" s="313"/>
      <c r="BX510" s="313"/>
      <c r="BY510" s="313"/>
      <c r="BZ510" s="313"/>
      <c r="CA510" s="313"/>
      <c r="CB510" s="313"/>
      <c r="CC510" s="313"/>
      <c r="CD510" s="313"/>
      <c r="CE510" s="313"/>
      <c r="CF510" s="313"/>
      <c r="CG510" s="313"/>
      <c r="CH510" s="313"/>
      <c r="CI510" s="313"/>
      <c r="CJ510" s="313"/>
      <c r="CK510" s="313"/>
      <c r="CL510" s="313"/>
      <c r="CM510" s="313"/>
      <c r="CN510" s="313"/>
      <c r="CO510" s="313"/>
      <c r="CP510" s="313"/>
      <c r="CQ510" s="313"/>
      <c r="CR510" s="313"/>
      <c r="CS510" s="313"/>
      <c r="CT510" s="313"/>
      <c r="CU510" s="313"/>
      <c r="CV510" s="313"/>
      <c r="CW510" s="313"/>
      <c r="CX510" s="313"/>
      <c r="CY510" s="313"/>
      <c r="CZ510" s="313"/>
      <c r="DA510" s="313"/>
      <c r="DB510" s="313"/>
    </row>
    <row r="511" spans="1:106" s="218" customFormat="1" ht="31.5" customHeight="1" x14ac:dyDescent="0.35">
      <c r="A511" s="216"/>
      <c r="B511" s="217"/>
      <c r="C511" s="239"/>
      <c r="D511" s="217"/>
      <c r="E511" s="217"/>
      <c r="F511" s="217"/>
      <c r="G511" s="232"/>
      <c r="H511" s="314"/>
      <c r="I511" s="314"/>
      <c r="J511" s="314"/>
      <c r="K511" s="314"/>
      <c r="L511" s="233"/>
      <c r="M511" s="234"/>
      <c r="N511" s="235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20"/>
      <c r="Z511" s="220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20"/>
      <c r="AL511" s="220"/>
      <c r="AM511" s="219"/>
      <c r="AN511" s="219"/>
      <c r="AO511" s="430"/>
      <c r="AP511" s="244"/>
      <c r="AQ511" s="245"/>
      <c r="AR511" s="243"/>
      <c r="AS511" s="243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7"/>
      <c r="BD511" s="242"/>
      <c r="BE511" s="248"/>
      <c r="BF511" s="249"/>
      <c r="BG511" s="221"/>
      <c r="BH511" s="221"/>
      <c r="BI511" s="221"/>
      <c r="BJ511" s="221"/>
      <c r="BK511" s="221"/>
      <c r="BL511" s="28"/>
      <c r="BM511" s="313"/>
      <c r="BN511" s="313"/>
      <c r="BO511" s="313"/>
      <c r="BP511" s="313"/>
      <c r="BQ511" s="313"/>
      <c r="BR511" s="313"/>
      <c r="BS511" s="313"/>
      <c r="BT511" s="313"/>
      <c r="BU511" s="313" t="str">
        <f t="shared" si="10"/>
        <v/>
      </c>
      <c r="BV511" s="313"/>
      <c r="BW511" s="313"/>
      <c r="BX511" s="313"/>
      <c r="BY511" s="313"/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  <c r="CS511" s="313"/>
      <c r="CT511" s="313"/>
      <c r="CU511" s="313"/>
      <c r="CV511" s="313"/>
      <c r="CW511" s="313"/>
      <c r="CX511" s="313"/>
      <c r="CY511" s="313"/>
      <c r="CZ511" s="313"/>
      <c r="DA511" s="313"/>
      <c r="DB511" s="313"/>
    </row>
    <row r="512" spans="1:106" s="218" customFormat="1" ht="31.5" customHeight="1" x14ac:dyDescent="0.35">
      <c r="A512" s="216"/>
      <c r="B512" s="217"/>
      <c r="C512" s="239"/>
      <c r="D512" s="217"/>
      <c r="E512" s="217"/>
      <c r="F512" s="217"/>
      <c r="G512" s="232"/>
      <c r="H512" s="314"/>
      <c r="I512" s="314"/>
      <c r="J512" s="314"/>
      <c r="K512" s="314"/>
      <c r="L512" s="233"/>
      <c r="M512" s="234"/>
      <c r="N512" s="235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20"/>
      <c r="Z512" s="220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20"/>
      <c r="AL512" s="220"/>
      <c r="AM512" s="219"/>
      <c r="AN512" s="219"/>
      <c r="AO512" s="430"/>
      <c r="AP512" s="244"/>
      <c r="AQ512" s="245"/>
      <c r="AR512" s="243"/>
      <c r="AS512" s="243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7"/>
      <c r="BD512" s="242"/>
      <c r="BE512" s="248"/>
      <c r="BF512" s="249"/>
      <c r="BG512" s="221"/>
      <c r="BH512" s="221"/>
      <c r="BI512" s="221"/>
      <c r="BJ512" s="221"/>
      <c r="BK512" s="221"/>
      <c r="BL512" s="28"/>
      <c r="BM512" s="313"/>
      <c r="BN512" s="313"/>
      <c r="BO512" s="313"/>
      <c r="BP512" s="313"/>
      <c r="BQ512" s="313"/>
      <c r="BR512" s="313"/>
      <c r="BS512" s="313"/>
      <c r="BT512" s="313"/>
      <c r="BU512" s="313" t="str">
        <f t="shared" si="10"/>
        <v/>
      </c>
      <c r="BV512" s="313"/>
      <c r="BW512" s="313"/>
      <c r="BX512" s="313"/>
      <c r="BY512" s="313"/>
      <c r="BZ512" s="313"/>
      <c r="CA512" s="313"/>
      <c r="CB512" s="313"/>
      <c r="CC512" s="313"/>
      <c r="CD512" s="313"/>
      <c r="CE512" s="313"/>
      <c r="CF512" s="313"/>
      <c r="CG512" s="313"/>
      <c r="CH512" s="313"/>
      <c r="CI512" s="313"/>
      <c r="CJ512" s="313"/>
      <c r="CK512" s="313"/>
      <c r="CL512" s="313"/>
      <c r="CM512" s="313"/>
      <c r="CN512" s="313"/>
      <c r="CO512" s="313"/>
      <c r="CP512" s="313"/>
      <c r="CQ512" s="313"/>
      <c r="CR512" s="313"/>
      <c r="CS512" s="313"/>
      <c r="CT512" s="313"/>
      <c r="CU512" s="313"/>
      <c r="CV512" s="313"/>
      <c r="CW512" s="313"/>
      <c r="CX512" s="313"/>
      <c r="CY512" s="313"/>
      <c r="CZ512" s="313"/>
      <c r="DA512" s="313"/>
      <c r="DB512" s="313"/>
    </row>
    <row r="513" spans="1:106" s="218" customFormat="1" ht="31.5" customHeight="1" x14ac:dyDescent="0.35">
      <c r="A513" s="216"/>
      <c r="B513" s="217"/>
      <c r="C513" s="239"/>
      <c r="D513" s="217"/>
      <c r="E513" s="217"/>
      <c r="F513" s="217"/>
      <c r="G513" s="232"/>
      <c r="H513" s="314"/>
      <c r="I513" s="314"/>
      <c r="J513" s="314"/>
      <c r="K513" s="314"/>
      <c r="L513" s="233"/>
      <c r="M513" s="234"/>
      <c r="N513" s="235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20"/>
      <c r="Z513" s="220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20"/>
      <c r="AL513" s="220"/>
      <c r="AM513" s="219"/>
      <c r="AN513" s="219"/>
      <c r="AO513" s="430"/>
      <c r="AP513" s="244"/>
      <c r="AQ513" s="245"/>
      <c r="AR513" s="243"/>
      <c r="AS513" s="243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7"/>
      <c r="BD513" s="242"/>
      <c r="BE513" s="248"/>
      <c r="BF513" s="249"/>
      <c r="BG513" s="221"/>
      <c r="BH513" s="221"/>
      <c r="BI513" s="221"/>
      <c r="BJ513" s="221"/>
      <c r="BK513" s="221"/>
      <c r="BL513" s="28"/>
      <c r="BM513" s="313"/>
      <c r="BN513" s="313"/>
      <c r="BO513" s="313"/>
      <c r="BP513" s="313"/>
      <c r="BQ513" s="313"/>
      <c r="BR513" s="313"/>
      <c r="BS513" s="313"/>
      <c r="BT513" s="313"/>
      <c r="BU513" s="313" t="str">
        <f t="shared" si="10"/>
        <v/>
      </c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  <c r="CS513" s="313"/>
      <c r="CT513" s="313"/>
      <c r="CU513" s="313"/>
      <c r="CV513" s="313"/>
      <c r="CW513" s="313"/>
      <c r="CX513" s="313"/>
      <c r="CY513" s="313"/>
      <c r="CZ513" s="313"/>
      <c r="DA513" s="313"/>
      <c r="DB513" s="313"/>
    </row>
    <row r="514" spans="1:106" s="218" customFormat="1" ht="31.5" customHeight="1" x14ac:dyDescent="0.35">
      <c r="A514" s="216"/>
      <c r="B514" s="217"/>
      <c r="C514" s="239"/>
      <c r="D514" s="217"/>
      <c r="E514" s="217"/>
      <c r="F514" s="217"/>
      <c r="G514" s="232"/>
      <c r="H514" s="314"/>
      <c r="I514" s="314"/>
      <c r="J514" s="314"/>
      <c r="K514" s="314"/>
      <c r="L514" s="233"/>
      <c r="M514" s="234"/>
      <c r="N514" s="235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20"/>
      <c r="Z514" s="220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20"/>
      <c r="AL514" s="220"/>
      <c r="AM514" s="219"/>
      <c r="AN514" s="219"/>
      <c r="AO514" s="430"/>
      <c r="AP514" s="244"/>
      <c r="AQ514" s="245"/>
      <c r="AR514" s="243"/>
      <c r="AS514" s="243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7"/>
      <c r="BD514" s="242"/>
      <c r="BE514" s="248"/>
      <c r="BF514" s="249"/>
      <c r="BG514" s="221"/>
      <c r="BH514" s="221"/>
      <c r="BI514" s="221"/>
      <c r="BJ514" s="221"/>
      <c r="BK514" s="221"/>
      <c r="BL514" s="28"/>
      <c r="BM514" s="313"/>
      <c r="BN514" s="313"/>
      <c r="BO514" s="313"/>
      <c r="BP514" s="313"/>
      <c r="BQ514" s="313"/>
      <c r="BR514" s="313"/>
      <c r="BS514" s="313"/>
      <c r="BT514" s="313"/>
      <c r="BU514" s="313" t="str">
        <f t="shared" si="10"/>
        <v/>
      </c>
      <c r="BV514" s="313"/>
      <c r="BW514" s="313"/>
      <c r="BX514" s="313"/>
      <c r="BY514" s="313"/>
      <c r="BZ514" s="313"/>
      <c r="CA514" s="313"/>
      <c r="CB514" s="313"/>
      <c r="CC514" s="313"/>
      <c r="CD514" s="313"/>
      <c r="CE514" s="313"/>
      <c r="CF514" s="313"/>
      <c r="CG514" s="313"/>
      <c r="CH514" s="313"/>
      <c r="CI514" s="313"/>
      <c r="CJ514" s="313"/>
      <c r="CK514" s="313"/>
      <c r="CL514" s="313"/>
      <c r="CM514" s="313"/>
      <c r="CN514" s="313"/>
      <c r="CO514" s="313"/>
      <c r="CP514" s="313"/>
      <c r="CQ514" s="313"/>
      <c r="CR514" s="313"/>
      <c r="CS514" s="313"/>
      <c r="CT514" s="313"/>
      <c r="CU514" s="313"/>
      <c r="CV514" s="313"/>
      <c r="CW514" s="313"/>
      <c r="CX514" s="313"/>
      <c r="CY514" s="313"/>
      <c r="CZ514" s="313"/>
      <c r="DA514" s="313"/>
      <c r="DB514" s="313"/>
    </row>
    <row r="515" spans="1:106" s="218" customFormat="1" ht="31.5" customHeight="1" x14ac:dyDescent="0.35">
      <c r="A515" s="216"/>
      <c r="B515" s="217"/>
      <c r="C515" s="239"/>
      <c r="D515" s="217"/>
      <c r="E515" s="217"/>
      <c r="F515" s="217"/>
      <c r="G515" s="232"/>
      <c r="H515" s="314"/>
      <c r="I515" s="314"/>
      <c r="J515" s="314"/>
      <c r="K515" s="314"/>
      <c r="L515" s="233"/>
      <c r="M515" s="234"/>
      <c r="N515" s="235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20"/>
      <c r="Z515" s="220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20"/>
      <c r="AL515" s="220"/>
      <c r="AM515" s="219"/>
      <c r="AN515" s="219"/>
      <c r="AO515" s="430"/>
      <c r="AP515" s="244"/>
      <c r="AQ515" s="245"/>
      <c r="AR515" s="243"/>
      <c r="AS515" s="243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7"/>
      <c r="BD515" s="242"/>
      <c r="BE515" s="248"/>
      <c r="BF515" s="249"/>
      <c r="BG515" s="221"/>
      <c r="BH515" s="221"/>
      <c r="BI515" s="221"/>
      <c r="BJ515" s="221"/>
      <c r="BK515" s="221"/>
      <c r="BL515" s="28"/>
      <c r="BM515" s="313"/>
      <c r="BN515" s="313"/>
      <c r="BO515" s="313"/>
      <c r="BP515" s="313"/>
      <c r="BQ515" s="313"/>
      <c r="BR515" s="313"/>
      <c r="BS515" s="313"/>
      <c r="BT515" s="313"/>
      <c r="BU515" s="313" t="str">
        <f t="shared" si="10"/>
        <v/>
      </c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  <c r="CS515" s="313"/>
      <c r="CT515" s="313"/>
      <c r="CU515" s="313"/>
      <c r="CV515" s="313"/>
      <c r="CW515" s="313"/>
      <c r="CX515" s="313"/>
      <c r="CY515" s="313"/>
      <c r="CZ515" s="313"/>
      <c r="DA515" s="313"/>
      <c r="DB515" s="313"/>
    </row>
    <row r="516" spans="1:106" s="218" customFormat="1" ht="31.5" customHeight="1" x14ac:dyDescent="0.35">
      <c r="A516" s="216"/>
      <c r="B516" s="217"/>
      <c r="C516" s="239"/>
      <c r="D516" s="217"/>
      <c r="E516" s="217"/>
      <c r="F516" s="217"/>
      <c r="G516" s="232"/>
      <c r="H516" s="314"/>
      <c r="I516" s="314"/>
      <c r="J516" s="314"/>
      <c r="K516" s="314"/>
      <c r="L516" s="233"/>
      <c r="M516" s="234"/>
      <c r="N516" s="235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20"/>
      <c r="Z516" s="220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20"/>
      <c r="AL516" s="220"/>
      <c r="AM516" s="219"/>
      <c r="AN516" s="219"/>
      <c r="AO516" s="430"/>
      <c r="AP516" s="244"/>
      <c r="AQ516" s="245"/>
      <c r="AR516" s="243"/>
      <c r="AS516" s="243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7"/>
      <c r="BD516" s="242"/>
      <c r="BE516" s="248"/>
      <c r="BF516" s="249"/>
      <c r="BG516" s="221"/>
      <c r="BH516" s="221"/>
      <c r="BI516" s="221"/>
      <c r="BJ516" s="221"/>
      <c r="BK516" s="221"/>
      <c r="BL516" s="28"/>
      <c r="BM516" s="313"/>
      <c r="BN516" s="313"/>
      <c r="BO516" s="313"/>
      <c r="BP516" s="313"/>
      <c r="BQ516" s="313"/>
      <c r="BR516" s="313"/>
      <c r="BS516" s="313"/>
      <c r="BT516" s="313"/>
      <c r="BU516" s="313" t="str">
        <f t="shared" si="10"/>
        <v/>
      </c>
      <c r="BV516" s="313"/>
      <c r="BW516" s="313"/>
      <c r="BX516" s="313"/>
      <c r="BY516" s="313"/>
      <c r="BZ516" s="313"/>
      <c r="CA516" s="313"/>
      <c r="CB516" s="313"/>
      <c r="CC516" s="313"/>
      <c r="CD516" s="313"/>
      <c r="CE516" s="313"/>
      <c r="CF516" s="313"/>
      <c r="CG516" s="313"/>
      <c r="CH516" s="313"/>
      <c r="CI516" s="313"/>
      <c r="CJ516" s="313"/>
      <c r="CK516" s="313"/>
      <c r="CL516" s="313"/>
      <c r="CM516" s="313"/>
      <c r="CN516" s="313"/>
      <c r="CO516" s="313"/>
      <c r="CP516" s="313"/>
      <c r="CQ516" s="313"/>
      <c r="CR516" s="313"/>
      <c r="CS516" s="313"/>
      <c r="CT516" s="313"/>
      <c r="CU516" s="313"/>
      <c r="CV516" s="313"/>
      <c r="CW516" s="313"/>
      <c r="CX516" s="313"/>
      <c r="CY516" s="313"/>
      <c r="CZ516" s="313"/>
      <c r="DA516" s="313"/>
      <c r="DB516" s="313"/>
    </row>
    <row r="517" spans="1:106" s="218" customFormat="1" ht="31.5" customHeight="1" x14ac:dyDescent="0.35">
      <c r="A517" s="216"/>
      <c r="B517" s="217"/>
      <c r="C517" s="239"/>
      <c r="D517" s="217"/>
      <c r="E517" s="217"/>
      <c r="F517" s="217"/>
      <c r="G517" s="232"/>
      <c r="H517" s="314"/>
      <c r="I517" s="314"/>
      <c r="J517" s="314"/>
      <c r="K517" s="314"/>
      <c r="L517" s="233"/>
      <c r="M517" s="234"/>
      <c r="N517" s="235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20"/>
      <c r="Z517" s="220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20"/>
      <c r="AL517" s="220"/>
      <c r="AM517" s="219"/>
      <c r="AN517" s="219"/>
      <c r="AO517" s="430"/>
      <c r="AP517" s="244"/>
      <c r="AQ517" s="245"/>
      <c r="AR517" s="243"/>
      <c r="AS517" s="243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7"/>
      <c r="BD517" s="242"/>
      <c r="BE517" s="248"/>
      <c r="BF517" s="249"/>
      <c r="BG517" s="221"/>
      <c r="BH517" s="221"/>
      <c r="BI517" s="221"/>
      <c r="BJ517" s="221"/>
      <c r="BK517" s="221"/>
      <c r="BL517" s="28"/>
      <c r="BM517" s="313"/>
      <c r="BN517" s="313"/>
      <c r="BO517" s="313"/>
      <c r="BP517" s="313"/>
      <c r="BQ517" s="313"/>
      <c r="BR517" s="313"/>
      <c r="BS517" s="313"/>
      <c r="BT517" s="313"/>
      <c r="BU517" s="313" t="str">
        <f t="shared" ref="BU517:BU580" si="11">IFERROR(ROUND(STDEV(AN517,L517),1),"")</f>
        <v/>
      </c>
      <c r="BV517" s="313"/>
      <c r="BW517" s="313"/>
      <c r="BX517" s="313"/>
      <c r="BY517" s="313"/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  <c r="CS517" s="313"/>
      <c r="CT517" s="313"/>
      <c r="CU517" s="313"/>
      <c r="CV517" s="313"/>
      <c r="CW517" s="313"/>
      <c r="CX517" s="313"/>
      <c r="CY517" s="313"/>
      <c r="CZ517" s="313"/>
      <c r="DA517" s="313"/>
      <c r="DB517" s="313"/>
    </row>
    <row r="518" spans="1:106" s="218" customFormat="1" ht="31.5" customHeight="1" x14ac:dyDescent="0.35">
      <c r="A518" s="216"/>
      <c r="B518" s="217"/>
      <c r="C518" s="239"/>
      <c r="D518" s="217"/>
      <c r="E518" s="217"/>
      <c r="F518" s="217"/>
      <c r="G518" s="232"/>
      <c r="H518" s="314"/>
      <c r="I518" s="314"/>
      <c r="J518" s="314"/>
      <c r="K518" s="314"/>
      <c r="L518" s="233"/>
      <c r="M518" s="234"/>
      <c r="N518" s="235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20"/>
      <c r="Z518" s="220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20"/>
      <c r="AL518" s="220"/>
      <c r="AM518" s="219"/>
      <c r="AN518" s="219"/>
      <c r="AO518" s="430"/>
      <c r="AP518" s="244"/>
      <c r="AQ518" s="245"/>
      <c r="AR518" s="243"/>
      <c r="AS518" s="243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7"/>
      <c r="BD518" s="242"/>
      <c r="BE518" s="248"/>
      <c r="BF518" s="249"/>
      <c r="BG518" s="221"/>
      <c r="BH518" s="221"/>
      <c r="BI518" s="221"/>
      <c r="BJ518" s="221"/>
      <c r="BK518" s="221"/>
      <c r="BL518" s="28"/>
      <c r="BM518" s="313"/>
      <c r="BN518" s="313"/>
      <c r="BO518" s="313"/>
      <c r="BP518" s="313"/>
      <c r="BQ518" s="313"/>
      <c r="BR518" s="313"/>
      <c r="BS518" s="313"/>
      <c r="BT518" s="313"/>
      <c r="BU518" s="313" t="str">
        <f t="shared" si="11"/>
        <v/>
      </c>
      <c r="BV518" s="313"/>
      <c r="BW518" s="313"/>
      <c r="BX518" s="313"/>
      <c r="BY518" s="313"/>
      <c r="BZ518" s="313"/>
      <c r="CA518" s="313"/>
      <c r="CB518" s="313"/>
      <c r="CC518" s="313"/>
      <c r="CD518" s="313"/>
      <c r="CE518" s="313"/>
      <c r="CF518" s="313"/>
      <c r="CG518" s="313"/>
      <c r="CH518" s="313"/>
      <c r="CI518" s="313"/>
      <c r="CJ518" s="313"/>
      <c r="CK518" s="313"/>
      <c r="CL518" s="313"/>
      <c r="CM518" s="313"/>
      <c r="CN518" s="313"/>
      <c r="CO518" s="313"/>
      <c r="CP518" s="313"/>
      <c r="CQ518" s="313"/>
      <c r="CR518" s="313"/>
      <c r="CS518" s="313"/>
      <c r="CT518" s="313"/>
      <c r="CU518" s="313"/>
      <c r="CV518" s="313"/>
      <c r="CW518" s="313"/>
      <c r="CX518" s="313"/>
      <c r="CY518" s="313"/>
      <c r="CZ518" s="313"/>
      <c r="DA518" s="313"/>
      <c r="DB518" s="313"/>
    </row>
    <row r="519" spans="1:106" s="218" customFormat="1" ht="31.5" customHeight="1" x14ac:dyDescent="0.35">
      <c r="A519" s="216"/>
      <c r="B519" s="217"/>
      <c r="C519" s="239"/>
      <c r="D519" s="217"/>
      <c r="E519" s="217"/>
      <c r="F519" s="217"/>
      <c r="G519" s="232"/>
      <c r="H519" s="314"/>
      <c r="I519" s="314"/>
      <c r="J519" s="314"/>
      <c r="K519" s="314"/>
      <c r="L519" s="233"/>
      <c r="M519" s="234"/>
      <c r="N519" s="235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20"/>
      <c r="Z519" s="220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20"/>
      <c r="AL519" s="220"/>
      <c r="AM519" s="219"/>
      <c r="AN519" s="219"/>
      <c r="AO519" s="430"/>
      <c r="AP519" s="244"/>
      <c r="AQ519" s="245"/>
      <c r="AR519" s="243"/>
      <c r="AS519" s="243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7"/>
      <c r="BD519" s="242"/>
      <c r="BE519" s="248"/>
      <c r="BF519" s="249"/>
      <c r="BG519" s="221"/>
      <c r="BH519" s="221"/>
      <c r="BI519" s="221"/>
      <c r="BJ519" s="221"/>
      <c r="BK519" s="221"/>
      <c r="BL519" s="28"/>
      <c r="BM519" s="313"/>
      <c r="BN519" s="313"/>
      <c r="BO519" s="313"/>
      <c r="BP519" s="313"/>
      <c r="BQ519" s="313"/>
      <c r="BR519" s="313"/>
      <c r="BS519" s="313"/>
      <c r="BT519" s="313"/>
      <c r="BU519" s="313" t="str">
        <f t="shared" si="11"/>
        <v/>
      </c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  <c r="CS519" s="313"/>
      <c r="CT519" s="313"/>
      <c r="CU519" s="313"/>
      <c r="CV519" s="313"/>
      <c r="CW519" s="313"/>
      <c r="CX519" s="313"/>
      <c r="CY519" s="313"/>
      <c r="CZ519" s="313"/>
      <c r="DA519" s="313"/>
      <c r="DB519" s="313"/>
    </row>
    <row r="520" spans="1:106" s="218" customFormat="1" ht="31.5" customHeight="1" x14ac:dyDescent="0.35">
      <c r="A520" s="216"/>
      <c r="B520" s="217"/>
      <c r="C520" s="239"/>
      <c r="D520" s="217"/>
      <c r="E520" s="217"/>
      <c r="F520" s="217"/>
      <c r="G520" s="232"/>
      <c r="H520" s="314"/>
      <c r="I520" s="314"/>
      <c r="J520" s="314"/>
      <c r="K520" s="314"/>
      <c r="L520" s="233"/>
      <c r="M520" s="234"/>
      <c r="N520" s="235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20"/>
      <c r="Z520" s="220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20"/>
      <c r="AL520" s="220"/>
      <c r="AM520" s="219"/>
      <c r="AN520" s="219"/>
      <c r="AO520" s="430"/>
      <c r="AP520" s="244"/>
      <c r="AQ520" s="245"/>
      <c r="AR520" s="243"/>
      <c r="AS520" s="243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7"/>
      <c r="BD520" s="242"/>
      <c r="BE520" s="248"/>
      <c r="BF520" s="249"/>
      <c r="BG520" s="221"/>
      <c r="BH520" s="221"/>
      <c r="BI520" s="221"/>
      <c r="BJ520" s="221"/>
      <c r="BK520" s="221"/>
      <c r="BL520" s="28"/>
      <c r="BM520" s="313"/>
      <c r="BN520" s="313"/>
      <c r="BO520" s="313"/>
      <c r="BP520" s="313"/>
      <c r="BQ520" s="313"/>
      <c r="BR520" s="313"/>
      <c r="BS520" s="313"/>
      <c r="BT520" s="313"/>
      <c r="BU520" s="313" t="str">
        <f t="shared" si="11"/>
        <v/>
      </c>
      <c r="BV520" s="313"/>
      <c r="BW520" s="313"/>
      <c r="BX520" s="313"/>
      <c r="BY520" s="313"/>
      <c r="BZ520" s="313"/>
      <c r="CA520" s="313"/>
      <c r="CB520" s="313"/>
      <c r="CC520" s="313"/>
      <c r="CD520" s="313"/>
      <c r="CE520" s="313"/>
      <c r="CF520" s="313"/>
      <c r="CG520" s="313"/>
      <c r="CH520" s="313"/>
      <c r="CI520" s="313"/>
      <c r="CJ520" s="313"/>
      <c r="CK520" s="313"/>
      <c r="CL520" s="313"/>
      <c r="CM520" s="313"/>
      <c r="CN520" s="313"/>
      <c r="CO520" s="313"/>
      <c r="CP520" s="313"/>
      <c r="CQ520" s="313"/>
      <c r="CR520" s="313"/>
      <c r="CS520" s="313"/>
      <c r="CT520" s="313"/>
      <c r="CU520" s="313"/>
      <c r="CV520" s="313"/>
      <c r="CW520" s="313"/>
      <c r="CX520" s="313"/>
      <c r="CY520" s="313"/>
      <c r="CZ520" s="313"/>
      <c r="DA520" s="313"/>
      <c r="DB520" s="313"/>
    </row>
    <row r="521" spans="1:106" s="218" customFormat="1" ht="31.5" customHeight="1" x14ac:dyDescent="0.35">
      <c r="A521" s="216"/>
      <c r="B521" s="217"/>
      <c r="C521" s="239"/>
      <c r="D521" s="217"/>
      <c r="E521" s="217"/>
      <c r="F521" s="217"/>
      <c r="G521" s="232"/>
      <c r="H521" s="314"/>
      <c r="I521" s="314"/>
      <c r="J521" s="314"/>
      <c r="K521" s="314"/>
      <c r="L521" s="233"/>
      <c r="M521" s="234"/>
      <c r="N521" s="235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20"/>
      <c r="Z521" s="220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20"/>
      <c r="AL521" s="220"/>
      <c r="AM521" s="219"/>
      <c r="AN521" s="219"/>
      <c r="AO521" s="430"/>
      <c r="AP521" s="244"/>
      <c r="AQ521" s="245"/>
      <c r="AR521" s="243"/>
      <c r="AS521" s="243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7"/>
      <c r="BD521" s="242"/>
      <c r="BE521" s="248"/>
      <c r="BF521" s="249"/>
      <c r="BG521" s="221"/>
      <c r="BH521" s="221"/>
      <c r="BI521" s="221"/>
      <c r="BJ521" s="221"/>
      <c r="BK521" s="221"/>
      <c r="BL521" s="28"/>
      <c r="BM521" s="313"/>
      <c r="BN521" s="313"/>
      <c r="BO521" s="313"/>
      <c r="BP521" s="313"/>
      <c r="BQ521" s="313"/>
      <c r="BR521" s="313"/>
      <c r="BS521" s="313"/>
      <c r="BT521" s="313"/>
      <c r="BU521" s="313" t="str">
        <f t="shared" si="11"/>
        <v/>
      </c>
      <c r="BV521" s="313"/>
      <c r="BW521" s="313"/>
      <c r="BX521" s="313"/>
      <c r="BY521" s="313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  <c r="CS521" s="313"/>
      <c r="CT521" s="313"/>
      <c r="CU521" s="313"/>
      <c r="CV521" s="313"/>
      <c r="CW521" s="313"/>
      <c r="CX521" s="313"/>
      <c r="CY521" s="313"/>
      <c r="CZ521" s="313"/>
      <c r="DA521" s="313"/>
      <c r="DB521" s="313"/>
    </row>
    <row r="522" spans="1:106" s="218" customFormat="1" ht="31.5" customHeight="1" x14ac:dyDescent="0.35">
      <c r="A522" s="216"/>
      <c r="B522" s="217"/>
      <c r="C522" s="239"/>
      <c r="D522" s="217"/>
      <c r="E522" s="217"/>
      <c r="F522" s="217"/>
      <c r="G522" s="232"/>
      <c r="H522" s="314"/>
      <c r="I522" s="314"/>
      <c r="J522" s="314"/>
      <c r="K522" s="314"/>
      <c r="L522" s="233"/>
      <c r="M522" s="234"/>
      <c r="N522" s="235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20"/>
      <c r="Z522" s="220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20"/>
      <c r="AL522" s="220"/>
      <c r="AM522" s="219"/>
      <c r="AN522" s="219"/>
      <c r="AO522" s="430"/>
      <c r="AP522" s="244"/>
      <c r="AQ522" s="245"/>
      <c r="AR522" s="243"/>
      <c r="AS522" s="243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7"/>
      <c r="BD522" s="242"/>
      <c r="BE522" s="248"/>
      <c r="BF522" s="249"/>
      <c r="BG522" s="221"/>
      <c r="BH522" s="221"/>
      <c r="BI522" s="221"/>
      <c r="BJ522" s="221"/>
      <c r="BK522" s="221"/>
      <c r="BL522" s="28"/>
      <c r="BM522" s="313"/>
      <c r="BN522" s="313"/>
      <c r="BO522" s="313"/>
      <c r="BP522" s="313"/>
      <c r="BQ522" s="313"/>
      <c r="BR522" s="313"/>
      <c r="BS522" s="313"/>
      <c r="BT522" s="313"/>
      <c r="BU522" s="313" t="str">
        <f t="shared" si="11"/>
        <v/>
      </c>
      <c r="BV522" s="313"/>
      <c r="BW522" s="313"/>
      <c r="BX522" s="313"/>
      <c r="BY522" s="313"/>
      <c r="BZ522" s="313"/>
      <c r="CA522" s="313"/>
      <c r="CB522" s="313"/>
      <c r="CC522" s="313"/>
      <c r="CD522" s="313"/>
      <c r="CE522" s="313"/>
      <c r="CF522" s="313"/>
      <c r="CG522" s="313"/>
      <c r="CH522" s="313"/>
      <c r="CI522" s="313"/>
      <c r="CJ522" s="313"/>
      <c r="CK522" s="313"/>
      <c r="CL522" s="313"/>
      <c r="CM522" s="313"/>
      <c r="CN522" s="313"/>
      <c r="CO522" s="313"/>
      <c r="CP522" s="313"/>
      <c r="CQ522" s="313"/>
      <c r="CR522" s="313"/>
      <c r="CS522" s="313"/>
      <c r="CT522" s="313"/>
      <c r="CU522" s="313"/>
      <c r="CV522" s="313"/>
      <c r="CW522" s="313"/>
      <c r="CX522" s="313"/>
      <c r="CY522" s="313"/>
      <c r="CZ522" s="313"/>
      <c r="DA522" s="313"/>
      <c r="DB522" s="313"/>
    </row>
    <row r="523" spans="1:106" s="218" customFormat="1" ht="31.5" customHeight="1" x14ac:dyDescent="0.35">
      <c r="A523" s="216"/>
      <c r="B523" s="217"/>
      <c r="C523" s="239"/>
      <c r="D523" s="217"/>
      <c r="E523" s="217"/>
      <c r="F523" s="217"/>
      <c r="G523" s="232"/>
      <c r="H523" s="314"/>
      <c r="I523" s="314"/>
      <c r="J523" s="314"/>
      <c r="K523" s="314"/>
      <c r="L523" s="233"/>
      <c r="M523" s="234"/>
      <c r="N523" s="235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20"/>
      <c r="Z523" s="220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20"/>
      <c r="AL523" s="220"/>
      <c r="AM523" s="219"/>
      <c r="AN523" s="219"/>
      <c r="AO523" s="430"/>
      <c r="AP523" s="244"/>
      <c r="AQ523" s="245"/>
      <c r="AR523" s="243"/>
      <c r="AS523" s="243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7"/>
      <c r="BD523" s="242"/>
      <c r="BE523" s="248"/>
      <c r="BF523" s="249"/>
      <c r="BG523" s="221"/>
      <c r="BH523" s="221"/>
      <c r="BI523" s="221"/>
      <c r="BJ523" s="221"/>
      <c r="BK523" s="221"/>
      <c r="BL523" s="28"/>
      <c r="BM523" s="313"/>
      <c r="BN523" s="313"/>
      <c r="BO523" s="313"/>
      <c r="BP523" s="313"/>
      <c r="BQ523" s="313"/>
      <c r="BR523" s="313"/>
      <c r="BS523" s="313"/>
      <c r="BT523" s="313"/>
      <c r="BU523" s="313" t="str">
        <f t="shared" si="11"/>
        <v/>
      </c>
      <c r="BV523" s="313"/>
      <c r="BW523" s="313"/>
      <c r="BX523" s="313"/>
      <c r="BY523" s="313"/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  <c r="CS523" s="313"/>
      <c r="CT523" s="313"/>
      <c r="CU523" s="313"/>
      <c r="CV523" s="313"/>
      <c r="CW523" s="313"/>
      <c r="CX523" s="313"/>
      <c r="CY523" s="313"/>
      <c r="CZ523" s="313"/>
      <c r="DA523" s="313"/>
      <c r="DB523" s="313"/>
    </row>
    <row r="524" spans="1:106" s="218" customFormat="1" ht="31.5" customHeight="1" x14ac:dyDescent="0.35">
      <c r="A524" s="216"/>
      <c r="B524" s="217"/>
      <c r="C524" s="239"/>
      <c r="D524" s="217"/>
      <c r="E524" s="217"/>
      <c r="F524" s="217"/>
      <c r="G524" s="232"/>
      <c r="H524" s="314"/>
      <c r="I524" s="314"/>
      <c r="J524" s="314"/>
      <c r="K524" s="314"/>
      <c r="L524" s="233"/>
      <c r="M524" s="234"/>
      <c r="N524" s="235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20"/>
      <c r="Z524" s="220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20"/>
      <c r="AL524" s="220"/>
      <c r="AM524" s="219"/>
      <c r="AN524" s="219"/>
      <c r="AO524" s="430"/>
      <c r="AP524" s="244"/>
      <c r="AQ524" s="245"/>
      <c r="AR524" s="243"/>
      <c r="AS524" s="243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7"/>
      <c r="BD524" s="242"/>
      <c r="BE524" s="248"/>
      <c r="BF524" s="249"/>
      <c r="BG524" s="221"/>
      <c r="BH524" s="221"/>
      <c r="BI524" s="221"/>
      <c r="BJ524" s="221"/>
      <c r="BK524" s="221"/>
      <c r="BL524" s="28"/>
      <c r="BM524" s="313"/>
      <c r="BN524" s="313"/>
      <c r="BO524" s="313"/>
      <c r="BP524" s="313"/>
      <c r="BQ524" s="313"/>
      <c r="BR524" s="313"/>
      <c r="BS524" s="313"/>
      <c r="BT524" s="313"/>
      <c r="BU524" s="313" t="str">
        <f t="shared" si="11"/>
        <v/>
      </c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</row>
    <row r="525" spans="1:106" s="218" customFormat="1" ht="31.5" customHeight="1" x14ac:dyDescent="0.35">
      <c r="A525" s="216"/>
      <c r="B525" s="217"/>
      <c r="C525" s="239"/>
      <c r="D525" s="217"/>
      <c r="E525" s="217"/>
      <c r="F525" s="217"/>
      <c r="G525" s="232"/>
      <c r="H525" s="314"/>
      <c r="I525" s="314"/>
      <c r="J525" s="314"/>
      <c r="K525" s="314"/>
      <c r="L525" s="233"/>
      <c r="M525" s="234"/>
      <c r="N525" s="235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20"/>
      <c r="Z525" s="220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20"/>
      <c r="AL525" s="220"/>
      <c r="AM525" s="219"/>
      <c r="AN525" s="219"/>
      <c r="AO525" s="430"/>
      <c r="AP525" s="244"/>
      <c r="AQ525" s="245"/>
      <c r="AR525" s="243"/>
      <c r="AS525" s="243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7"/>
      <c r="BD525" s="242"/>
      <c r="BE525" s="248"/>
      <c r="BF525" s="249"/>
      <c r="BG525" s="221"/>
      <c r="BH525" s="221"/>
      <c r="BI525" s="221"/>
      <c r="BJ525" s="221"/>
      <c r="BK525" s="221"/>
      <c r="BL525" s="28"/>
      <c r="BM525" s="313"/>
      <c r="BN525" s="313"/>
      <c r="BO525" s="313"/>
      <c r="BP525" s="313"/>
      <c r="BQ525" s="313"/>
      <c r="BR525" s="313"/>
      <c r="BS525" s="313"/>
      <c r="BT525" s="313"/>
      <c r="BU525" s="313" t="str">
        <f t="shared" si="11"/>
        <v/>
      </c>
      <c r="BV525" s="313"/>
      <c r="BW525" s="313"/>
      <c r="BX525" s="313"/>
      <c r="BY525" s="313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  <c r="CS525" s="313"/>
      <c r="CT525" s="313"/>
      <c r="CU525" s="313"/>
      <c r="CV525" s="313"/>
      <c r="CW525" s="313"/>
      <c r="CX525" s="313"/>
      <c r="CY525" s="313"/>
      <c r="CZ525" s="313"/>
      <c r="DA525" s="313"/>
      <c r="DB525" s="313"/>
    </row>
    <row r="526" spans="1:106" s="218" customFormat="1" ht="31.5" customHeight="1" x14ac:dyDescent="0.35">
      <c r="A526" s="216"/>
      <c r="B526" s="217"/>
      <c r="C526" s="239"/>
      <c r="D526" s="217"/>
      <c r="E526" s="217"/>
      <c r="F526" s="217"/>
      <c r="G526" s="232"/>
      <c r="H526" s="314"/>
      <c r="I526" s="314"/>
      <c r="J526" s="314"/>
      <c r="K526" s="314"/>
      <c r="L526" s="233"/>
      <c r="M526" s="234"/>
      <c r="N526" s="235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20"/>
      <c r="Z526" s="220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20"/>
      <c r="AL526" s="220"/>
      <c r="AM526" s="219"/>
      <c r="AN526" s="219"/>
      <c r="AO526" s="430"/>
      <c r="AP526" s="244"/>
      <c r="AQ526" s="245"/>
      <c r="AR526" s="243"/>
      <c r="AS526" s="243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7"/>
      <c r="BD526" s="242"/>
      <c r="BE526" s="248"/>
      <c r="BF526" s="249"/>
      <c r="BG526" s="221"/>
      <c r="BH526" s="221"/>
      <c r="BI526" s="221"/>
      <c r="BJ526" s="221"/>
      <c r="BK526" s="221"/>
      <c r="BL526" s="28"/>
      <c r="BM526" s="313"/>
      <c r="BN526" s="313"/>
      <c r="BO526" s="313"/>
      <c r="BP526" s="313"/>
      <c r="BQ526" s="313"/>
      <c r="BR526" s="313"/>
      <c r="BS526" s="313"/>
      <c r="BT526" s="313"/>
      <c r="BU526" s="313" t="str">
        <f t="shared" si="11"/>
        <v/>
      </c>
      <c r="BV526" s="313"/>
      <c r="BW526" s="313"/>
      <c r="BX526" s="313"/>
      <c r="BY526" s="313"/>
      <c r="BZ526" s="313"/>
      <c r="CA526" s="313"/>
      <c r="CB526" s="313"/>
      <c r="CC526" s="313"/>
      <c r="CD526" s="313"/>
      <c r="CE526" s="313"/>
      <c r="CF526" s="313"/>
      <c r="CG526" s="313"/>
      <c r="CH526" s="313"/>
      <c r="CI526" s="313"/>
      <c r="CJ526" s="313"/>
      <c r="CK526" s="313"/>
      <c r="CL526" s="313"/>
      <c r="CM526" s="313"/>
      <c r="CN526" s="313"/>
      <c r="CO526" s="313"/>
      <c r="CP526" s="313"/>
      <c r="CQ526" s="313"/>
      <c r="CR526" s="313"/>
      <c r="CS526" s="313"/>
      <c r="CT526" s="313"/>
      <c r="CU526" s="313"/>
      <c r="CV526" s="313"/>
      <c r="CW526" s="313"/>
      <c r="CX526" s="313"/>
      <c r="CY526" s="313"/>
      <c r="CZ526" s="313"/>
      <c r="DA526" s="313"/>
      <c r="DB526" s="313"/>
    </row>
    <row r="527" spans="1:106" s="218" customFormat="1" ht="31.5" customHeight="1" x14ac:dyDescent="0.35">
      <c r="A527" s="216"/>
      <c r="B527" s="217"/>
      <c r="C527" s="239"/>
      <c r="D527" s="217"/>
      <c r="E527" s="217"/>
      <c r="F527" s="217"/>
      <c r="G527" s="232"/>
      <c r="H527" s="314"/>
      <c r="I527" s="314"/>
      <c r="J527" s="314"/>
      <c r="K527" s="314"/>
      <c r="L527" s="233"/>
      <c r="M527" s="234"/>
      <c r="N527" s="235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20"/>
      <c r="Z527" s="220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20"/>
      <c r="AL527" s="220"/>
      <c r="AM527" s="219"/>
      <c r="AN527" s="219"/>
      <c r="AO527" s="430"/>
      <c r="AP527" s="244"/>
      <c r="AQ527" s="245"/>
      <c r="AR527" s="243"/>
      <c r="AS527" s="243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7"/>
      <c r="BD527" s="242"/>
      <c r="BE527" s="248"/>
      <c r="BF527" s="249"/>
      <c r="BG527" s="221"/>
      <c r="BH527" s="221"/>
      <c r="BI527" s="221"/>
      <c r="BJ527" s="221"/>
      <c r="BK527" s="221"/>
      <c r="BL527" s="28"/>
      <c r="BM527" s="313"/>
      <c r="BN527" s="313"/>
      <c r="BO527" s="313"/>
      <c r="BP527" s="313"/>
      <c r="BQ527" s="313"/>
      <c r="BR527" s="313"/>
      <c r="BS527" s="313"/>
      <c r="BT527" s="313"/>
      <c r="BU527" s="313" t="str">
        <f t="shared" si="11"/>
        <v/>
      </c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  <c r="CS527" s="313"/>
      <c r="CT527" s="313"/>
      <c r="CU527" s="313"/>
      <c r="CV527" s="313"/>
      <c r="CW527" s="313"/>
      <c r="CX527" s="313"/>
      <c r="CY527" s="313"/>
      <c r="CZ527" s="313"/>
      <c r="DA527" s="313"/>
      <c r="DB527" s="313"/>
    </row>
    <row r="528" spans="1:106" s="218" customFormat="1" ht="31.5" customHeight="1" x14ac:dyDescent="0.35">
      <c r="A528" s="216"/>
      <c r="B528" s="217"/>
      <c r="C528" s="239"/>
      <c r="D528" s="217"/>
      <c r="E528" s="217"/>
      <c r="F528" s="217"/>
      <c r="G528" s="232"/>
      <c r="H528" s="314"/>
      <c r="I528" s="314"/>
      <c r="J528" s="314"/>
      <c r="K528" s="314"/>
      <c r="L528" s="233"/>
      <c r="M528" s="234"/>
      <c r="N528" s="235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20"/>
      <c r="Z528" s="220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20"/>
      <c r="AL528" s="220"/>
      <c r="AM528" s="219"/>
      <c r="AN528" s="219"/>
      <c r="AO528" s="430"/>
      <c r="AP528" s="244"/>
      <c r="AQ528" s="245"/>
      <c r="AR528" s="243"/>
      <c r="AS528" s="243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7"/>
      <c r="BD528" s="242"/>
      <c r="BE528" s="248"/>
      <c r="BF528" s="249"/>
      <c r="BG528" s="221"/>
      <c r="BH528" s="221"/>
      <c r="BI528" s="221"/>
      <c r="BJ528" s="221"/>
      <c r="BK528" s="221"/>
      <c r="BL528" s="28"/>
      <c r="BM528" s="313"/>
      <c r="BN528" s="313"/>
      <c r="BO528" s="313"/>
      <c r="BP528" s="313"/>
      <c r="BQ528" s="313"/>
      <c r="BR528" s="313"/>
      <c r="BS528" s="313"/>
      <c r="BT528" s="313"/>
      <c r="BU528" s="313" t="str">
        <f t="shared" si="11"/>
        <v/>
      </c>
      <c r="BV528" s="313"/>
      <c r="BW528" s="313"/>
      <c r="BX528" s="313"/>
      <c r="BY528" s="313"/>
      <c r="BZ528" s="313"/>
      <c r="CA528" s="313"/>
      <c r="CB528" s="313"/>
      <c r="CC528" s="313"/>
      <c r="CD528" s="313"/>
      <c r="CE528" s="313"/>
      <c r="CF528" s="313"/>
      <c r="CG528" s="313"/>
      <c r="CH528" s="313"/>
      <c r="CI528" s="313"/>
      <c r="CJ528" s="313"/>
      <c r="CK528" s="313"/>
      <c r="CL528" s="313"/>
      <c r="CM528" s="313"/>
      <c r="CN528" s="313"/>
      <c r="CO528" s="313"/>
      <c r="CP528" s="313"/>
      <c r="CQ528" s="313"/>
      <c r="CR528" s="313"/>
      <c r="CS528" s="313"/>
      <c r="CT528" s="313"/>
      <c r="CU528" s="313"/>
      <c r="CV528" s="313"/>
      <c r="CW528" s="313"/>
      <c r="CX528" s="313"/>
      <c r="CY528" s="313"/>
      <c r="CZ528" s="313"/>
      <c r="DA528" s="313"/>
      <c r="DB528" s="313"/>
    </row>
    <row r="529" spans="1:106" s="218" customFormat="1" ht="31.5" customHeight="1" x14ac:dyDescent="0.35">
      <c r="A529" s="216"/>
      <c r="B529" s="217"/>
      <c r="C529" s="239"/>
      <c r="D529" s="217"/>
      <c r="E529" s="217"/>
      <c r="F529" s="217"/>
      <c r="G529" s="232"/>
      <c r="H529" s="314"/>
      <c r="I529" s="314"/>
      <c r="J529" s="314"/>
      <c r="K529" s="314"/>
      <c r="L529" s="233"/>
      <c r="M529" s="234"/>
      <c r="N529" s="235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20"/>
      <c r="Z529" s="220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20"/>
      <c r="AL529" s="220"/>
      <c r="AM529" s="219"/>
      <c r="AN529" s="219"/>
      <c r="AO529" s="430"/>
      <c r="AP529" s="244"/>
      <c r="AQ529" s="245"/>
      <c r="AR529" s="243"/>
      <c r="AS529" s="243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7"/>
      <c r="BD529" s="242"/>
      <c r="BE529" s="248"/>
      <c r="BF529" s="249"/>
      <c r="BG529" s="221"/>
      <c r="BH529" s="221"/>
      <c r="BI529" s="221"/>
      <c r="BJ529" s="221"/>
      <c r="BK529" s="221"/>
      <c r="BL529" s="28"/>
      <c r="BM529" s="313"/>
      <c r="BN529" s="313"/>
      <c r="BO529" s="313"/>
      <c r="BP529" s="313"/>
      <c r="BQ529" s="313"/>
      <c r="BR529" s="313"/>
      <c r="BS529" s="313"/>
      <c r="BT529" s="313"/>
      <c r="BU529" s="313" t="str">
        <f t="shared" si="11"/>
        <v/>
      </c>
      <c r="BV529" s="313"/>
      <c r="BW529" s="313"/>
      <c r="BX529" s="313"/>
      <c r="BY529" s="313"/>
      <c r="BZ529" s="313"/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  <c r="CS529" s="313"/>
      <c r="CT529" s="313"/>
      <c r="CU529" s="313"/>
      <c r="CV529" s="313"/>
      <c r="CW529" s="313"/>
      <c r="CX529" s="313"/>
      <c r="CY529" s="313"/>
      <c r="CZ529" s="313"/>
      <c r="DA529" s="313"/>
      <c r="DB529" s="313"/>
    </row>
    <row r="530" spans="1:106" s="218" customFormat="1" ht="31.5" customHeight="1" x14ac:dyDescent="0.35">
      <c r="A530" s="216"/>
      <c r="B530" s="217"/>
      <c r="C530" s="239"/>
      <c r="D530" s="217"/>
      <c r="E530" s="217"/>
      <c r="F530" s="217"/>
      <c r="G530" s="232"/>
      <c r="H530" s="314"/>
      <c r="I530" s="314"/>
      <c r="J530" s="314"/>
      <c r="K530" s="314"/>
      <c r="L530" s="233"/>
      <c r="M530" s="234"/>
      <c r="N530" s="235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20"/>
      <c r="Z530" s="220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20"/>
      <c r="AL530" s="220"/>
      <c r="AM530" s="219"/>
      <c r="AN530" s="219"/>
      <c r="AO530" s="430"/>
      <c r="AP530" s="244"/>
      <c r="AQ530" s="245"/>
      <c r="AR530" s="243"/>
      <c r="AS530" s="243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7"/>
      <c r="BD530" s="242"/>
      <c r="BE530" s="248"/>
      <c r="BF530" s="249"/>
      <c r="BG530" s="221"/>
      <c r="BH530" s="221"/>
      <c r="BI530" s="221"/>
      <c r="BJ530" s="221"/>
      <c r="BK530" s="221"/>
      <c r="BL530" s="28"/>
      <c r="BM530" s="313"/>
      <c r="BN530" s="313"/>
      <c r="BO530" s="313"/>
      <c r="BP530" s="313"/>
      <c r="BQ530" s="313"/>
      <c r="BR530" s="313"/>
      <c r="BS530" s="313"/>
      <c r="BT530" s="313"/>
      <c r="BU530" s="313" t="str">
        <f t="shared" si="11"/>
        <v/>
      </c>
      <c r="BV530" s="313"/>
      <c r="BW530" s="313"/>
      <c r="BX530" s="313"/>
      <c r="BY530" s="313"/>
      <c r="BZ530" s="313"/>
      <c r="CA530" s="313"/>
      <c r="CB530" s="313"/>
      <c r="CC530" s="313"/>
      <c r="CD530" s="313"/>
      <c r="CE530" s="313"/>
      <c r="CF530" s="313"/>
      <c r="CG530" s="313"/>
      <c r="CH530" s="313"/>
      <c r="CI530" s="313"/>
      <c r="CJ530" s="313"/>
      <c r="CK530" s="313"/>
      <c r="CL530" s="313"/>
      <c r="CM530" s="313"/>
      <c r="CN530" s="313"/>
      <c r="CO530" s="313"/>
      <c r="CP530" s="313"/>
      <c r="CQ530" s="313"/>
      <c r="CR530" s="313"/>
      <c r="CS530" s="313"/>
      <c r="CT530" s="313"/>
      <c r="CU530" s="313"/>
      <c r="CV530" s="313"/>
      <c r="CW530" s="313"/>
      <c r="CX530" s="313"/>
      <c r="CY530" s="313"/>
      <c r="CZ530" s="313"/>
      <c r="DA530" s="313"/>
      <c r="DB530" s="313"/>
    </row>
    <row r="531" spans="1:106" s="218" customFormat="1" ht="31.5" customHeight="1" x14ac:dyDescent="0.35">
      <c r="A531" s="216"/>
      <c r="B531" s="217"/>
      <c r="C531" s="239"/>
      <c r="D531" s="217"/>
      <c r="E531" s="217"/>
      <c r="F531" s="217"/>
      <c r="G531" s="232"/>
      <c r="H531" s="314"/>
      <c r="I531" s="314"/>
      <c r="J531" s="314"/>
      <c r="K531" s="314"/>
      <c r="L531" s="233"/>
      <c r="M531" s="234"/>
      <c r="N531" s="235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20"/>
      <c r="Z531" s="220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20"/>
      <c r="AL531" s="220"/>
      <c r="AM531" s="219"/>
      <c r="AN531" s="219"/>
      <c r="AO531" s="430"/>
      <c r="AP531" s="244"/>
      <c r="AQ531" s="245"/>
      <c r="AR531" s="243"/>
      <c r="AS531" s="243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7"/>
      <c r="BD531" s="242"/>
      <c r="BE531" s="248"/>
      <c r="BF531" s="249"/>
      <c r="BG531" s="221"/>
      <c r="BH531" s="221"/>
      <c r="BI531" s="221"/>
      <c r="BJ531" s="221"/>
      <c r="BK531" s="221"/>
      <c r="BL531" s="28"/>
      <c r="BM531" s="313"/>
      <c r="BN531" s="313"/>
      <c r="BO531" s="313"/>
      <c r="BP531" s="313"/>
      <c r="BQ531" s="313"/>
      <c r="BR531" s="313"/>
      <c r="BS531" s="313"/>
      <c r="BT531" s="313"/>
      <c r="BU531" s="313" t="str">
        <f t="shared" si="11"/>
        <v/>
      </c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  <c r="CS531" s="313"/>
      <c r="CT531" s="313"/>
      <c r="CU531" s="313"/>
      <c r="CV531" s="313"/>
      <c r="CW531" s="313"/>
      <c r="CX531" s="313"/>
      <c r="CY531" s="313"/>
      <c r="CZ531" s="313"/>
      <c r="DA531" s="313"/>
      <c r="DB531" s="313"/>
    </row>
    <row r="532" spans="1:106" s="218" customFormat="1" ht="31.5" customHeight="1" x14ac:dyDescent="0.35">
      <c r="A532" s="216"/>
      <c r="B532" s="217"/>
      <c r="C532" s="239"/>
      <c r="D532" s="217"/>
      <c r="E532" s="217"/>
      <c r="F532" s="217"/>
      <c r="G532" s="232"/>
      <c r="H532" s="314"/>
      <c r="I532" s="314"/>
      <c r="J532" s="314"/>
      <c r="K532" s="314"/>
      <c r="L532" s="233"/>
      <c r="M532" s="234"/>
      <c r="N532" s="235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20"/>
      <c r="Z532" s="220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20"/>
      <c r="AL532" s="220"/>
      <c r="AM532" s="219"/>
      <c r="AN532" s="219"/>
      <c r="AO532" s="430"/>
      <c r="AP532" s="244"/>
      <c r="AQ532" s="245"/>
      <c r="AR532" s="243"/>
      <c r="AS532" s="243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7"/>
      <c r="BD532" s="242"/>
      <c r="BE532" s="248"/>
      <c r="BF532" s="249"/>
      <c r="BG532" s="221"/>
      <c r="BH532" s="221"/>
      <c r="BI532" s="221"/>
      <c r="BJ532" s="221"/>
      <c r="BK532" s="221"/>
      <c r="BL532" s="28"/>
      <c r="BM532" s="313"/>
      <c r="BN532" s="313"/>
      <c r="BO532" s="313"/>
      <c r="BP532" s="313"/>
      <c r="BQ532" s="313"/>
      <c r="BR532" s="313"/>
      <c r="BS532" s="313"/>
      <c r="BT532" s="313"/>
      <c r="BU532" s="313" t="str">
        <f t="shared" si="11"/>
        <v/>
      </c>
      <c r="BV532" s="313"/>
      <c r="BW532" s="313"/>
      <c r="BX532" s="313"/>
      <c r="BY532" s="313"/>
      <c r="BZ532" s="313"/>
      <c r="CA532" s="313"/>
      <c r="CB532" s="313"/>
      <c r="CC532" s="313"/>
      <c r="CD532" s="313"/>
      <c r="CE532" s="313"/>
      <c r="CF532" s="313"/>
      <c r="CG532" s="313"/>
      <c r="CH532" s="313"/>
      <c r="CI532" s="313"/>
      <c r="CJ532" s="313"/>
      <c r="CK532" s="313"/>
      <c r="CL532" s="313"/>
      <c r="CM532" s="313"/>
      <c r="CN532" s="313"/>
      <c r="CO532" s="313"/>
      <c r="CP532" s="313"/>
      <c r="CQ532" s="313"/>
      <c r="CR532" s="313"/>
      <c r="CS532" s="313"/>
      <c r="CT532" s="313"/>
      <c r="CU532" s="313"/>
      <c r="CV532" s="313"/>
      <c r="CW532" s="313"/>
      <c r="CX532" s="313"/>
      <c r="CY532" s="313"/>
      <c r="CZ532" s="313"/>
      <c r="DA532" s="313"/>
      <c r="DB532" s="313"/>
    </row>
    <row r="533" spans="1:106" s="218" customFormat="1" ht="31.5" customHeight="1" x14ac:dyDescent="0.35">
      <c r="A533" s="216"/>
      <c r="B533" s="217"/>
      <c r="C533" s="239"/>
      <c r="D533" s="217"/>
      <c r="E533" s="217"/>
      <c r="F533" s="217"/>
      <c r="G533" s="232"/>
      <c r="H533" s="314"/>
      <c r="I533" s="314"/>
      <c r="J533" s="314"/>
      <c r="K533" s="314"/>
      <c r="L533" s="233"/>
      <c r="M533" s="234"/>
      <c r="N533" s="235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20"/>
      <c r="Z533" s="220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20"/>
      <c r="AL533" s="220"/>
      <c r="AM533" s="219"/>
      <c r="AN533" s="219"/>
      <c r="AO533" s="430"/>
      <c r="AP533" s="244"/>
      <c r="AQ533" s="245"/>
      <c r="AR533" s="243"/>
      <c r="AS533" s="243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7"/>
      <c r="BD533" s="242"/>
      <c r="BE533" s="248"/>
      <c r="BF533" s="249"/>
      <c r="BG533" s="221"/>
      <c r="BH533" s="221"/>
      <c r="BI533" s="221"/>
      <c r="BJ533" s="221"/>
      <c r="BK533" s="221"/>
      <c r="BL533" s="28"/>
      <c r="BM533" s="313"/>
      <c r="BN533" s="313"/>
      <c r="BO533" s="313"/>
      <c r="BP533" s="313"/>
      <c r="BQ533" s="313"/>
      <c r="BR533" s="313"/>
      <c r="BS533" s="313"/>
      <c r="BT533" s="313"/>
      <c r="BU533" s="313" t="str">
        <f t="shared" si="11"/>
        <v/>
      </c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  <c r="CS533" s="313"/>
      <c r="CT533" s="313"/>
      <c r="CU533" s="313"/>
      <c r="CV533" s="313"/>
      <c r="CW533" s="313"/>
      <c r="CX533" s="313"/>
      <c r="CY533" s="313"/>
      <c r="CZ533" s="313"/>
      <c r="DA533" s="313"/>
      <c r="DB533" s="313"/>
    </row>
    <row r="534" spans="1:106" s="218" customFormat="1" ht="31.5" customHeight="1" x14ac:dyDescent="0.35">
      <c r="A534" s="216"/>
      <c r="B534" s="217"/>
      <c r="C534" s="239"/>
      <c r="D534" s="217"/>
      <c r="E534" s="217"/>
      <c r="F534" s="217"/>
      <c r="G534" s="232"/>
      <c r="H534" s="314"/>
      <c r="I534" s="314"/>
      <c r="J534" s="314"/>
      <c r="K534" s="314"/>
      <c r="L534" s="233"/>
      <c r="M534" s="234"/>
      <c r="N534" s="235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20"/>
      <c r="Z534" s="220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20"/>
      <c r="AL534" s="220"/>
      <c r="AM534" s="219"/>
      <c r="AN534" s="219"/>
      <c r="AO534" s="430"/>
      <c r="AP534" s="244"/>
      <c r="AQ534" s="245"/>
      <c r="AR534" s="243"/>
      <c r="AS534" s="243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7"/>
      <c r="BD534" s="242"/>
      <c r="BE534" s="248"/>
      <c r="BF534" s="249"/>
      <c r="BG534" s="221"/>
      <c r="BH534" s="221"/>
      <c r="BI534" s="221"/>
      <c r="BJ534" s="221"/>
      <c r="BK534" s="221"/>
      <c r="BL534" s="28"/>
      <c r="BM534" s="313"/>
      <c r="BN534" s="313"/>
      <c r="BO534" s="313"/>
      <c r="BP534" s="313"/>
      <c r="BQ534" s="313"/>
      <c r="BR534" s="313"/>
      <c r="BS534" s="313"/>
      <c r="BT534" s="313"/>
      <c r="BU534" s="313" t="str">
        <f t="shared" si="11"/>
        <v/>
      </c>
      <c r="BV534" s="313"/>
      <c r="BW534" s="313"/>
      <c r="BX534" s="313"/>
      <c r="BY534" s="313"/>
      <c r="BZ534" s="313"/>
      <c r="CA534" s="313"/>
      <c r="CB534" s="313"/>
      <c r="CC534" s="313"/>
      <c r="CD534" s="313"/>
      <c r="CE534" s="313"/>
      <c r="CF534" s="313"/>
      <c r="CG534" s="313"/>
      <c r="CH534" s="313"/>
      <c r="CI534" s="313"/>
      <c r="CJ534" s="313"/>
      <c r="CK534" s="313"/>
      <c r="CL534" s="313"/>
      <c r="CM534" s="313"/>
      <c r="CN534" s="313"/>
      <c r="CO534" s="313"/>
      <c r="CP534" s="313"/>
      <c r="CQ534" s="313"/>
      <c r="CR534" s="313"/>
      <c r="CS534" s="313"/>
      <c r="CT534" s="313"/>
      <c r="CU534" s="313"/>
      <c r="CV534" s="313"/>
      <c r="CW534" s="313"/>
      <c r="CX534" s="313"/>
      <c r="CY534" s="313"/>
      <c r="CZ534" s="313"/>
      <c r="DA534" s="313"/>
      <c r="DB534" s="313"/>
    </row>
    <row r="535" spans="1:106" s="218" customFormat="1" ht="31.5" customHeight="1" x14ac:dyDescent="0.35">
      <c r="A535" s="216"/>
      <c r="B535" s="217"/>
      <c r="C535" s="239"/>
      <c r="D535" s="217"/>
      <c r="E535" s="217"/>
      <c r="F535" s="217"/>
      <c r="G535" s="232"/>
      <c r="H535" s="314"/>
      <c r="I535" s="314"/>
      <c r="J535" s="314"/>
      <c r="K535" s="314"/>
      <c r="L535" s="233"/>
      <c r="M535" s="234"/>
      <c r="N535" s="235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20"/>
      <c r="Z535" s="220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20"/>
      <c r="AL535" s="220"/>
      <c r="AM535" s="219"/>
      <c r="AN535" s="219"/>
      <c r="AO535" s="430"/>
      <c r="AP535" s="244"/>
      <c r="AQ535" s="245"/>
      <c r="AR535" s="243"/>
      <c r="AS535" s="243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7"/>
      <c r="BD535" s="242"/>
      <c r="BE535" s="248"/>
      <c r="BF535" s="249"/>
      <c r="BG535" s="221"/>
      <c r="BH535" s="221"/>
      <c r="BI535" s="221"/>
      <c r="BJ535" s="221"/>
      <c r="BK535" s="221"/>
      <c r="BL535" s="28"/>
      <c r="BM535" s="313"/>
      <c r="BN535" s="313"/>
      <c r="BO535" s="313"/>
      <c r="BP535" s="313"/>
      <c r="BQ535" s="313"/>
      <c r="BR535" s="313"/>
      <c r="BS535" s="313"/>
      <c r="BT535" s="313"/>
      <c r="BU535" s="313" t="str">
        <f t="shared" si="11"/>
        <v/>
      </c>
      <c r="BV535" s="313"/>
      <c r="BW535" s="313"/>
      <c r="BX535" s="313"/>
      <c r="BY535" s="313"/>
      <c r="BZ535" s="313"/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  <c r="CS535" s="313"/>
      <c r="CT535" s="313"/>
      <c r="CU535" s="313"/>
      <c r="CV535" s="313"/>
      <c r="CW535" s="313"/>
      <c r="CX535" s="313"/>
      <c r="CY535" s="313"/>
      <c r="CZ535" s="313"/>
      <c r="DA535" s="313"/>
      <c r="DB535" s="313"/>
    </row>
    <row r="536" spans="1:106" s="218" customFormat="1" ht="31.5" customHeight="1" x14ac:dyDescent="0.35">
      <c r="A536" s="216"/>
      <c r="B536" s="217"/>
      <c r="C536" s="239"/>
      <c r="D536" s="217"/>
      <c r="E536" s="217"/>
      <c r="F536" s="217"/>
      <c r="G536" s="232"/>
      <c r="H536" s="314"/>
      <c r="I536" s="314"/>
      <c r="J536" s="314"/>
      <c r="K536" s="314"/>
      <c r="L536" s="233"/>
      <c r="M536" s="234"/>
      <c r="N536" s="235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20"/>
      <c r="Z536" s="220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20"/>
      <c r="AL536" s="220"/>
      <c r="AM536" s="219"/>
      <c r="AN536" s="219"/>
      <c r="AO536" s="430"/>
      <c r="AP536" s="244"/>
      <c r="AQ536" s="245"/>
      <c r="AR536" s="243"/>
      <c r="AS536" s="243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7"/>
      <c r="BD536" s="242"/>
      <c r="BE536" s="248"/>
      <c r="BF536" s="249"/>
      <c r="BG536" s="221"/>
      <c r="BH536" s="221"/>
      <c r="BI536" s="221"/>
      <c r="BJ536" s="221"/>
      <c r="BK536" s="221"/>
      <c r="BL536" s="28"/>
      <c r="BM536" s="313"/>
      <c r="BN536" s="313"/>
      <c r="BO536" s="313"/>
      <c r="BP536" s="313"/>
      <c r="BQ536" s="313"/>
      <c r="BR536" s="313"/>
      <c r="BS536" s="313"/>
      <c r="BT536" s="313"/>
      <c r="BU536" s="313" t="str">
        <f t="shared" si="11"/>
        <v/>
      </c>
      <c r="BV536" s="313"/>
      <c r="BW536" s="313"/>
      <c r="BX536" s="313"/>
      <c r="BY536" s="313"/>
      <c r="BZ536" s="313"/>
      <c r="CA536" s="313"/>
      <c r="CB536" s="313"/>
      <c r="CC536" s="313"/>
      <c r="CD536" s="313"/>
      <c r="CE536" s="313"/>
      <c r="CF536" s="313"/>
      <c r="CG536" s="313"/>
      <c r="CH536" s="313"/>
      <c r="CI536" s="313"/>
      <c r="CJ536" s="313"/>
      <c r="CK536" s="313"/>
      <c r="CL536" s="313"/>
      <c r="CM536" s="313"/>
      <c r="CN536" s="313"/>
      <c r="CO536" s="313"/>
      <c r="CP536" s="313"/>
      <c r="CQ536" s="313"/>
      <c r="CR536" s="313"/>
      <c r="CS536" s="313"/>
      <c r="CT536" s="313"/>
      <c r="CU536" s="313"/>
      <c r="CV536" s="313"/>
      <c r="CW536" s="313"/>
      <c r="CX536" s="313"/>
      <c r="CY536" s="313"/>
      <c r="CZ536" s="313"/>
      <c r="DA536" s="313"/>
      <c r="DB536" s="313"/>
    </row>
    <row r="537" spans="1:106" s="218" customFormat="1" ht="31.5" customHeight="1" x14ac:dyDescent="0.35">
      <c r="A537" s="216"/>
      <c r="B537" s="217"/>
      <c r="C537" s="239"/>
      <c r="D537" s="217"/>
      <c r="E537" s="217"/>
      <c r="F537" s="217"/>
      <c r="G537" s="232"/>
      <c r="H537" s="314"/>
      <c r="I537" s="314"/>
      <c r="J537" s="314"/>
      <c r="K537" s="314"/>
      <c r="L537" s="233"/>
      <c r="M537" s="234"/>
      <c r="N537" s="235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20"/>
      <c r="Z537" s="220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20"/>
      <c r="AL537" s="220"/>
      <c r="AM537" s="219"/>
      <c r="AN537" s="219"/>
      <c r="AO537" s="430"/>
      <c r="AP537" s="244"/>
      <c r="AQ537" s="245"/>
      <c r="AR537" s="243"/>
      <c r="AS537" s="243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7"/>
      <c r="BD537" s="242"/>
      <c r="BE537" s="248"/>
      <c r="BF537" s="249"/>
      <c r="BG537" s="221"/>
      <c r="BH537" s="221"/>
      <c r="BI537" s="221"/>
      <c r="BJ537" s="221"/>
      <c r="BK537" s="221"/>
      <c r="BL537" s="28"/>
      <c r="BM537" s="313"/>
      <c r="BN537" s="313"/>
      <c r="BO537" s="313"/>
      <c r="BP537" s="313"/>
      <c r="BQ537" s="313"/>
      <c r="BR537" s="313"/>
      <c r="BS537" s="313"/>
      <c r="BT537" s="313"/>
      <c r="BU537" s="313" t="str">
        <f t="shared" si="11"/>
        <v/>
      </c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  <c r="CS537" s="313"/>
      <c r="CT537" s="313"/>
      <c r="CU537" s="313"/>
      <c r="CV537" s="313"/>
      <c r="CW537" s="313"/>
      <c r="CX537" s="313"/>
      <c r="CY537" s="313"/>
      <c r="CZ537" s="313"/>
      <c r="DA537" s="313"/>
      <c r="DB537" s="313"/>
    </row>
    <row r="538" spans="1:106" s="218" customFormat="1" ht="31.5" customHeight="1" x14ac:dyDescent="0.35">
      <c r="A538" s="216"/>
      <c r="B538" s="217"/>
      <c r="C538" s="239"/>
      <c r="D538" s="217"/>
      <c r="E538" s="217"/>
      <c r="F538" s="217"/>
      <c r="G538" s="232"/>
      <c r="H538" s="314"/>
      <c r="I538" s="314"/>
      <c r="J538" s="314"/>
      <c r="K538" s="314"/>
      <c r="L538" s="233"/>
      <c r="M538" s="234"/>
      <c r="N538" s="235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20"/>
      <c r="Z538" s="220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20"/>
      <c r="AL538" s="220"/>
      <c r="AM538" s="219"/>
      <c r="AN538" s="219"/>
      <c r="AO538" s="430"/>
      <c r="AP538" s="244"/>
      <c r="AQ538" s="245"/>
      <c r="AR538" s="243"/>
      <c r="AS538" s="243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7"/>
      <c r="BD538" s="242"/>
      <c r="BE538" s="248"/>
      <c r="BF538" s="249"/>
      <c r="BG538" s="221"/>
      <c r="BH538" s="221"/>
      <c r="BI538" s="221"/>
      <c r="BJ538" s="221"/>
      <c r="BK538" s="221"/>
      <c r="BL538" s="28"/>
      <c r="BM538" s="313"/>
      <c r="BN538" s="313"/>
      <c r="BO538" s="313"/>
      <c r="BP538" s="313"/>
      <c r="BQ538" s="313"/>
      <c r="BR538" s="313"/>
      <c r="BS538" s="313"/>
      <c r="BT538" s="313"/>
      <c r="BU538" s="313" t="str">
        <f t="shared" si="11"/>
        <v/>
      </c>
      <c r="BV538" s="313"/>
      <c r="BW538" s="313"/>
      <c r="BX538" s="313"/>
      <c r="BY538" s="313"/>
      <c r="BZ538" s="313"/>
      <c r="CA538" s="313"/>
      <c r="CB538" s="313"/>
      <c r="CC538" s="313"/>
      <c r="CD538" s="313"/>
      <c r="CE538" s="313"/>
      <c r="CF538" s="313"/>
      <c r="CG538" s="313"/>
      <c r="CH538" s="313"/>
      <c r="CI538" s="313"/>
      <c r="CJ538" s="313"/>
      <c r="CK538" s="313"/>
      <c r="CL538" s="313"/>
      <c r="CM538" s="313"/>
      <c r="CN538" s="313"/>
      <c r="CO538" s="313"/>
      <c r="CP538" s="313"/>
      <c r="CQ538" s="313"/>
      <c r="CR538" s="313"/>
      <c r="CS538" s="313"/>
      <c r="CT538" s="313"/>
      <c r="CU538" s="313"/>
      <c r="CV538" s="313"/>
      <c r="CW538" s="313"/>
      <c r="CX538" s="313"/>
      <c r="CY538" s="313"/>
      <c r="CZ538" s="313"/>
      <c r="DA538" s="313"/>
      <c r="DB538" s="313"/>
    </row>
    <row r="539" spans="1:106" s="218" customFormat="1" ht="31.5" customHeight="1" x14ac:dyDescent="0.35">
      <c r="A539" s="216"/>
      <c r="B539" s="217"/>
      <c r="C539" s="239"/>
      <c r="D539" s="217"/>
      <c r="E539" s="217"/>
      <c r="F539" s="217"/>
      <c r="G539" s="232"/>
      <c r="H539" s="314"/>
      <c r="I539" s="314"/>
      <c r="J539" s="314"/>
      <c r="K539" s="314"/>
      <c r="L539" s="233"/>
      <c r="M539" s="234"/>
      <c r="N539" s="235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20"/>
      <c r="Z539" s="220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20"/>
      <c r="AL539" s="220"/>
      <c r="AM539" s="219"/>
      <c r="AN539" s="219"/>
      <c r="AO539" s="430"/>
      <c r="AP539" s="244"/>
      <c r="AQ539" s="245"/>
      <c r="AR539" s="243"/>
      <c r="AS539" s="243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7"/>
      <c r="BD539" s="242"/>
      <c r="BE539" s="248"/>
      <c r="BF539" s="249"/>
      <c r="BG539" s="221"/>
      <c r="BH539" s="221"/>
      <c r="BI539" s="221"/>
      <c r="BJ539" s="221"/>
      <c r="BK539" s="221"/>
      <c r="BL539" s="28"/>
      <c r="BM539" s="313"/>
      <c r="BN539" s="313"/>
      <c r="BO539" s="313"/>
      <c r="BP539" s="313"/>
      <c r="BQ539" s="313"/>
      <c r="BR539" s="313"/>
      <c r="BS539" s="313"/>
      <c r="BT539" s="313"/>
      <c r="BU539" s="313" t="str">
        <f t="shared" si="11"/>
        <v/>
      </c>
      <c r="BV539" s="313"/>
      <c r="BW539" s="313"/>
      <c r="BX539" s="313"/>
      <c r="BY539" s="313"/>
      <c r="BZ539" s="313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  <c r="CS539" s="313"/>
      <c r="CT539" s="313"/>
      <c r="CU539" s="313"/>
      <c r="CV539" s="313"/>
      <c r="CW539" s="313"/>
      <c r="CX539" s="313"/>
      <c r="CY539" s="313"/>
      <c r="CZ539" s="313"/>
      <c r="DA539" s="313"/>
      <c r="DB539" s="313"/>
    </row>
    <row r="540" spans="1:106" s="218" customFormat="1" ht="31.5" customHeight="1" x14ac:dyDescent="0.35">
      <c r="A540" s="216"/>
      <c r="B540" s="217"/>
      <c r="C540" s="239"/>
      <c r="D540" s="217"/>
      <c r="E540" s="217"/>
      <c r="F540" s="217"/>
      <c r="G540" s="232"/>
      <c r="H540" s="314"/>
      <c r="I540" s="314"/>
      <c r="J540" s="314"/>
      <c r="K540" s="314"/>
      <c r="L540" s="233"/>
      <c r="M540" s="234"/>
      <c r="N540" s="235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20"/>
      <c r="Z540" s="220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20"/>
      <c r="AL540" s="220"/>
      <c r="AM540" s="219"/>
      <c r="AN540" s="219"/>
      <c r="AO540" s="430"/>
      <c r="AP540" s="244"/>
      <c r="AQ540" s="245"/>
      <c r="AR540" s="243"/>
      <c r="AS540" s="243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7"/>
      <c r="BD540" s="242"/>
      <c r="BE540" s="248"/>
      <c r="BF540" s="249"/>
      <c r="BG540" s="221"/>
      <c r="BH540" s="221"/>
      <c r="BI540" s="221"/>
      <c r="BJ540" s="221"/>
      <c r="BK540" s="221"/>
      <c r="BL540" s="28"/>
      <c r="BM540" s="313"/>
      <c r="BN540" s="313"/>
      <c r="BO540" s="313"/>
      <c r="BP540" s="313"/>
      <c r="BQ540" s="313"/>
      <c r="BR540" s="313"/>
      <c r="BS540" s="313"/>
      <c r="BT540" s="313"/>
      <c r="BU540" s="313" t="str">
        <f t="shared" si="11"/>
        <v/>
      </c>
      <c r="BV540" s="313"/>
      <c r="BW540" s="313"/>
      <c r="BX540" s="313"/>
      <c r="BY540" s="313"/>
      <c r="BZ540" s="313"/>
      <c r="CA540" s="313"/>
      <c r="CB540" s="313"/>
      <c r="CC540" s="313"/>
      <c r="CD540" s="313"/>
      <c r="CE540" s="313"/>
      <c r="CF540" s="313"/>
      <c r="CG540" s="313"/>
      <c r="CH540" s="313"/>
      <c r="CI540" s="313"/>
      <c r="CJ540" s="313"/>
      <c r="CK540" s="313"/>
      <c r="CL540" s="313"/>
      <c r="CM540" s="313"/>
      <c r="CN540" s="313"/>
      <c r="CO540" s="313"/>
      <c r="CP540" s="313"/>
      <c r="CQ540" s="313"/>
      <c r="CR540" s="313"/>
      <c r="CS540" s="313"/>
      <c r="CT540" s="313"/>
      <c r="CU540" s="313"/>
      <c r="CV540" s="313"/>
      <c r="CW540" s="313"/>
      <c r="CX540" s="313"/>
      <c r="CY540" s="313"/>
      <c r="CZ540" s="313"/>
      <c r="DA540" s="313"/>
      <c r="DB540" s="313"/>
    </row>
    <row r="541" spans="1:106" s="218" customFormat="1" ht="31.5" customHeight="1" x14ac:dyDescent="0.35">
      <c r="A541" s="216"/>
      <c r="B541" s="217"/>
      <c r="C541" s="239"/>
      <c r="D541" s="217"/>
      <c r="E541" s="217"/>
      <c r="F541" s="217"/>
      <c r="G541" s="232"/>
      <c r="H541" s="314"/>
      <c r="I541" s="314"/>
      <c r="J541" s="314"/>
      <c r="K541" s="314"/>
      <c r="L541" s="233"/>
      <c r="M541" s="234"/>
      <c r="N541" s="235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20"/>
      <c r="Z541" s="220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20"/>
      <c r="AL541" s="220"/>
      <c r="AM541" s="219"/>
      <c r="AN541" s="219"/>
      <c r="AO541" s="430"/>
      <c r="AP541" s="244"/>
      <c r="AQ541" s="245"/>
      <c r="AR541" s="243"/>
      <c r="AS541" s="243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7"/>
      <c r="BD541" s="242"/>
      <c r="BE541" s="248"/>
      <c r="BF541" s="249"/>
      <c r="BG541" s="221"/>
      <c r="BH541" s="221"/>
      <c r="BI541" s="221"/>
      <c r="BJ541" s="221"/>
      <c r="BK541" s="221"/>
      <c r="BL541" s="28"/>
      <c r="BM541" s="313"/>
      <c r="BN541" s="313"/>
      <c r="BO541" s="313"/>
      <c r="BP541" s="313"/>
      <c r="BQ541" s="313"/>
      <c r="BR541" s="313"/>
      <c r="BS541" s="313"/>
      <c r="BT541" s="313"/>
      <c r="BU541" s="313" t="str">
        <f t="shared" si="11"/>
        <v/>
      </c>
      <c r="BV541" s="313"/>
      <c r="BW541" s="313"/>
      <c r="BX541" s="313"/>
      <c r="BY541" s="313"/>
      <c r="BZ541" s="313"/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  <c r="CS541" s="313"/>
      <c r="CT541" s="313"/>
      <c r="CU541" s="313"/>
      <c r="CV541" s="313"/>
      <c r="CW541" s="313"/>
      <c r="CX541" s="313"/>
      <c r="CY541" s="313"/>
      <c r="CZ541" s="313"/>
      <c r="DA541" s="313"/>
      <c r="DB541" s="313"/>
    </row>
    <row r="542" spans="1:106" s="218" customFormat="1" ht="31.5" customHeight="1" x14ac:dyDescent="0.35">
      <c r="A542" s="216"/>
      <c r="B542" s="217"/>
      <c r="C542" s="239"/>
      <c r="D542" s="217"/>
      <c r="E542" s="217"/>
      <c r="F542" s="217"/>
      <c r="G542" s="232"/>
      <c r="H542" s="314"/>
      <c r="I542" s="314"/>
      <c r="J542" s="314"/>
      <c r="K542" s="314"/>
      <c r="L542" s="233"/>
      <c r="M542" s="234"/>
      <c r="N542" s="235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20"/>
      <c r="Z542" s="220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20"/>
      <c r="AL542" s="220"/>
      <c r="AM542" s="219"/>
      <c r="AN542" s="219"/>
      <c r="AO542" s="430"/>
      <c r="AP542" s="244"/>
      <c r="AQ542" s="245"/>
      <c r="AR542" s="243"/>
      <c r="AS542" s="243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7"/>
      <c r="BD542" s="242"/>
      <c r="BE542" s="248"/>
      <c r="BF542" s="249"/>
      <c r="BG542" s="221"/>
      <c r="BH542" s="221"/>
      <c r="BI542" s="221"/>
      <c r="BJ542" s="221"/>
      <c r="BK542" s="221"/>
      <c r="BL542" s="28"/>
      <c r="BM542" s="313"/>
      <c r="BN542" s="313"/>
      <c r="BO542" s="313"/>
      <c r="BP542" s="313"/>
      <c r="BQ542" s="313"/>
      <c r="BR542" s="313"/>
      <c r="BS542" s="313"/>
      <c r="BT542" s="313"/>
      <c r="BU542" s="313" t="str">
        <f t="shared" si="11"/>
        <v/>
      </c>
      <c r="BV542" s="313"/>
      <c r="BW542" s="313"/>
      <c r="BX542" s="313"/>
      <c r="BY542" s="313"/>
      <c r="BZ542" s="313"/>
      <c r="CA542" s="313"/>
      <c r="CB542" s="313"/>
      <c r="CC542" s="313"/>
      <c r="CD542" s="313"/>
      <c r="CE542" s="313"/>
      <c r="CF542" s="313"/>
      <c r="CG542" s="313"/>
      <c r="CH542" s="313"/>
      <c r="CI542" s="313"/>
      <c r="CJ542" s="313"/>
      <c r="CK542" s="313"/>
      <c r="CL542" s="313"/>
      <c r="CM542" s="313"/>
      <c r="CN542" s="313"/>
      <c r="CO542" s="313"/>
      <c r="CP542" s="313"/>
      <c r="CQ542" s="313"/>
      <c r="CR542" s="313"/>
      <c r="CS542" s="313"/>
      <c r="CT542" s="313"/>
      <c r="CU542" s="313"/>
      <c r="CV542" s="313"/>
      <c r="CW542" s="313"/>
      <c r="CX542" s="313"/>
      <c r="CY542" s="313"/>
      <c r="CZ542" s="313"/>
      <c r="DA542" s="313"/>
      <c r="DB542" s="313"/>
    </row>
    <row r="543" spans="1:106" s="218" customFormat="1" ht="31.5" customHeight="1" x14ac:dyDescent="0.35">
      <c r="A543" s="216"/>
      <c r="B543" s="217"/>
      <c r="C543" s="239"/>
      <c r="D543" s="217"/>
      <c r="E543" s="217"/>
      <c r="F543" s="217"/>
      <c r="G543" s="232"/>
      <c r="H543" s="314"/>
      <c r="I543" s="314"/>
      <c r="J543" s="314"/>
      <c r="K543" s="314"/>
      <c r="L543" s="233"/>
      <c r="M543" s="234"/>
      <c r="N543" s="235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20"/>
      <c r="Z543" s="220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20"/>
      <c r="AL543" s="220"/>
      <c r="AM543" s="219"/>
      <c r="AN543" s="219"/>
      <c r="AO543" s="430"/>
      <c r="AP543" s="244"/>
      <c r="AQ543" s="245"/>
      <c r="AR543" s="243"/>
      <c r="AS543" s="243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7"/>
      <c r="BD543" s="242"/>
      <c r="BE543" s="248"/>
      <c r="BF543" s="249"/>
      <c r="BG543" s="221"/>
      <c r="BH543" s="221"/>
      <c r="BI543" s="221"/>
      <c r="BJ543" s="221"/>
      <c r="BK543" s="221"/>
      <c r="BL543" s="28"/>
      <c r="BM543" s="313"/>
      <c r="BN543" s="313"/>
      <c r="BO543" s="313"/>
      <c r="BP543" s="313"/>
      <c r="BQ543" s="313"/>
      <c r="BR543" s="313"/>
      <c r="BS543" s="313"/>
      <c r="BT543" s="313"/>
      <c r="BU543" s="313" t="str">
        <f t="shared" si="11"/>
        <v/>
      </c>
      <c r="BV543" s="313"/>
      <c r="BW543" s="313"/>
      <c r="BX543" s="313"/>
      <c r="BY543" s="313"/>
      <c r="BZ543" s="313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  <c r="CS543" s="313"/>
      <c r="CT543" s="313"/>
      <c r="CU543" s="313"/>
      <c r="CV543" s="313"/>
      <c r="CW543" s="313"/>
      <c r="CX543" s="313"/>
      <c r="CY543" s="313"/>
      <c r="CZ543" s="313"/>
      <c r="DA543" s="313"/>
      <c r="DB543" s="313"/>
    </row>
    <row r="544" spans="1:106" s="218" customFormat="1" ht="31.5" customHeight="1" x14ac:dyDescent="0.35">
      <c r="A544" s="216"/>
      <c r="B544" s="217"/>
      <c r="C544" s="239"/>
      <c r="D544" s="217"/>
      <c r="E544" s="217"/>
      <c r="F544" s="217"/>
      <c r="G544" s="232"/>
      <c r="H544" s="314"/>
      <c r="I544" s="314"/>
      <c r="J544" s="314"/>
      <c r="K544" s="314"/>
      <c r="L544" s="233"/>
      <c r="M544" s="234"/>
      <c r="N544" s="235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20"/>
      <c r="Z544" s="220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20"/>
      <c r="AL544" s="220"/>
      <c r="AM544" s="219"/>
      <c r="AN544" s="219"/>
      <c r="AO544" s="430"/>
      <c r="AP544" s="244"/>
      <c r="AQ544" s="245"/>
      <c r="AR544" s="243"/>
      <c r="AS544" s="243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7"/>
      <c r="BD544" s="242"/>
      <c r="BE544" s="248"/>
      <c r="BF544" s="249"/>
      <c r="BG544" s="221"/>
      <c r="BH544" s="221"/>
      <c r="BI544" s="221"/>
      <c r="BJ544" s="221"/>
      <c r="BK544" s="221"/>
      <c r="BL544" s="28"/>
      <c r="BM544" s="313"/>
      <c r="BN544" s="313"/>
      <c r="BO544" s="313"/>
      <c r="BP544" s="313"/>
      <c r="BQ544" s="313"/>
      <c r="BR544" s="313"/>
      <c r="BS544" s="313"/>
      <c r="BT544" s="313"/>
      <c r="BU544" s="313" t="str">
        <f t="shared" si="11"/>
        <v/>
      </c>
      <c r="BV544" s="313"/>
      <c r="BW544" s="313"/>
      <c r="BX544" s="313"/>
      <c r="BY544" s="313"/>
      <c r="BZ544" s="313"/>
      <c r="CA544" s="313"/>
      <c r="CB544" s="313"/>
      <c r="CC544" s="313"/>
      <c r="CD544" s="313"/>
      <c r="CE544" s="313"/>
      <c r="CF544" s="313"/>
      <c r="CG544" s="313"/>
      <c r="CH544" s="313"/>
      <c r="CI544" s="313"/>
      <c r="CJ544" s="313"/>
      <c r="CK544" s="313"/>
      <c r="CL544" s="313"/>
      <c r="CM544" s="313"/>
      <c r="CN544" s="313"/>
      <c r="CO544" s="313"/>
      <c r="CP544" s="313"/>
      <c r="CQ544" s="313"/>
      <c r="CR544" s="313"/>
      <c r="CS544" s="313"/>
      <c r="CT544" s="313"/>
      <c r="CU544" s="313"/>
      <c r="CV544" s="313"/>
      <c r="CW544" s="313"/>
      <c r="CX544" s="313"/>
      <c r="CY544" s="313"/>
      <c r="CZ544" s="313"/>
      <c r="DA544" s="313"/>
      <c r="DB544" s="313"/>
    </row>
    <row r="545" spans="1:106" s="218" customFormat="1" ht="31.5" customHeight="1" x14ac:dyDescent="0.35">
      <c r="A545" s="216"/>
      <c r="B545" s="217"/>
      <c r="C545" s="239"/>
      <c r="D545" s="217"/>
      <c r="E545" s="217"/>
      <c r="F545" s="217"/>
      <c r="G545" s="232"/>
      <c r="H545" s="314"/>
      <c r="I545" s="314"/>
      <c r="J545" s="314"/>
      <c r="K545" s="314"/>
      <c r="L545" s="233"/>
      <c r="M545" s="234"/>
      <c r="N545" s="235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20"/>
      <c r="Z545" s="220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20"/>
      <c r="AL545" s="220"/>
      <c r="AM545" s="219"/>
      <c r="AN545" s="219"/>
      <c r="AO545" s="430"/>
      <c r="AP545" s="244"/>
      <c r="AQ545" s="245"/>
      <c r="AR545" s="243"/>
      <c r="AS545" s="243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7"/>
      <c r="BD545" s="242"/>
      <c r="BE545" s="248"/>
      <c r="BF545" s="249"/>
      <c r="BG545" s="221"/>
      <c r="BH545" s="221"/>
      <c r="BI545" s="221"/>
      <c r="BJ545" s="221"/>
      <c r="BK545" s="221"/>
      <c r="BL545" s="28"/>
      <c r="BM545" s="313"/>
      <c r="BN545" s="313"/>
      <c r="BO545" s="313"/>
      <c r="BP545" s="313"/>
      <c r="BQ545" s="313"/>
      <c r="BR545" s="313"/>
      <c r="BS545" s="313"/>
      <c r="BT545" s="313"/>
      <c r="BU545" s="313" t="str">
        <f t="shared" si="11"/>
        <v/>
      </c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  <c r="CS545" s="313"/>
      <c r="CT545" s="313"/>
      <c r="CU545" s="313"/>
      <c r="CV545" s="313"/>
      <c r="CW545" s="313"/>
      <c r="CX545" s="313"/>
      <c r="CY545" s="313"/>
      <c r="CZ545" s="313"/>
      <c r="DA545" s="313"/>
      <c r="DB545" s="313"/>
    </row>
    <row r="546" spans="1:106" s="218" customFormat="1" ht="31.5" customHeight="1" x14ac:dyDescent="0.35">
      <c r="A546" s="216"/>
      <c r="B546" s="217"/>
      <c r="C546" s="239"/>
      <c r="D546" s="217"/>
      <c r="E546" s="217"/>
      <c r="F546" s="217"/>
      <c r="G546" s="232"/>
      <c r="H546" s="314"/>
      <c r="I546" s="314"/>
      <c r="J546" s="314"/>
      <c r="K546" s="314"/>
      <c r="L546" s="233"/>
      <c r="M546" s="234"/>
      <c r="N546" s="235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20"/>
      <c r="Z546" s="220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20"/>
      <c r="AL546" s="220"/>
      <c r="AM546" s="219"/>
      <c r="AN546" s="219"/>
      <c r="AO546" s="430"/>
      <c r="AP546" s="244"/>
      <c r="AQ546" s="245"/>
      <c r="AR546" s="243"/>
      <c r="AS546" s="243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7"/>
      <c r="BD546" s="242"/>
      <c r="BE546" s="248"/>
      <c r="BF546" s="249"/>
      <c r="BG546" s="221"/>
      <c r="BH546" s="221"/>
      <c r="BI546" s="221"/>
      <c r="BJ546" s="221"/>
      <c r="BK546" s="221"/>
      <c r="BL546" s="28"/>
      <c r="BM546" s="313"/>
      <c r="BN546" s="313"/>
      <c r="BO546" s="313"/>
      <c r="BP546" s="313"/>
      <c r="BQ546" s="313"/>
      <c r="BR546" s="313"/>
      <c r="BS546" s="313"/>
      <c r="BT546" s="313"/>
      <c r="BU546" s="313" t="str">
        <f t="shared" si="11"/>
        <v/>
      </c>
      <c r="BV546" s="313"/>
      <c r="BW546" s="313"/>
      <c r="BX546" s="313"/>
      <c r="BY546" s="313"/>
      <c r="BZ546" s="313"/>
      <c r="CA546" s="313"/>
      <c r="CB546" s="313"/>
      <c r="CC546" s="313"/>
      <c r="CD546" s="313"/>
      <c r="CE546" s="313"/>
      <c r="CF546" s="313"/>
      <c r="CG546" s="313"/>
      <c r="CH546" s="313"/>
      <c r="CI546" s="313"/>
      <c r="CJ546" s="313"/>
      <c r="CK546" s="313"/>
      <c r="CL546" s="313"/>
      <c r="CM546" s="313"/>
      <c r="CN546" s="313"/>
      <c r="CO546" s="313"/>
      <c r="CP546" s="313"/>
      <c r="CQ546" s="313"/>
      <c r="CR546" s="313"/>
      <c r="CS546" s="313"/>
      <c r="CT546" s="313"/>
      <c r="CU546" s="313"/>
      <c r="CV546" s="313"/>
      <c r="CW546" s="313"/>
      <c r="CX546" s="313"/>
      <c r="CY546" s="313"/>
      <c r="CZ546" s="313"/>
      <c r="DA546" s="313"/>
      <c r="DB546" s="313"/>
    </row>
    <row r="547" spans="1:106" s="218" customFormat="1" ht="31.5" customHeight="1" x14ac:dyDescent="0.35">
      <c r="A547" s="216"/>
      <c r="B547" s="217"/>
      <c r="C547" s="239"/>
      <c r="D547" s="217"/>
      <c r="E547" s="217"/>
      <c r="F547" s="217"/>
      <c r="G547" s="232"/>
      <c r="H547" s="314"/>
      <c r="I547" s="314"/>
      <c r="J547" s="314"/>
      <c r="K547" s="314"/>
      <c r="L547" s="233"/>
      <c r="M547" s="234"/>
      <c r="N547" s="235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20"/>
      <c r="Z547" s="220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20"/>
      <c r="AL547" s="220"/>
      <c r="AM547" s="219"/>
      <c r="AN547" s="219"/>
      <c r="AO547" s="430"/>
      <c r="AP547" s="244"/>
      <c r="AQ547" s="245"/>
      <c r="AR547" s="243"/>
      <c r="AS547" s="243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7"/>
      <c r="BD547" s="242"/>
      <c r="BE547" s="248"/>
      <c r="BF547" s="249"/>
      <c r="BG547" s="221"/>
      <c r="BH547" s="221"/>
      <c r="BI547" s="221"/>
      <c r="BJ547" s="221"/>
      <c r="BK547" s="221"/>
      <c r="BL547" s="28"/>
      <c r="BM547" s="313"/>
      <c r="BN547" s="313"/>
      <c r="BO547" s="313"/>
      <c r="BP547" s="313"/>
      <c r="BQ547" s="313"/>
      <c r="BR547" s="313"/>
      <c r="BS547" s="313"/>
      <c r="BT547" s="313"/>
      <c r="BU547" s="313" t="str">
        <f t="shared" si="11"/>
        <v/>
      </c>
      <c r="BV547" s="313"/>
      <c r="BW547" s="313"/>
      <c r="BX547" s="313"/>
      <c r="BY547" s="313"/>
      <c r="BZ547" s="313"/>
      <c r="CA547" s="313"/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  <c r="CS547" s="313"/>
      <c r="CT547" s="313"/>
      <c r="CU547" s="313"/>
      <c r="CV547" s="313"/>
      <c r="CW547" s="313"/>
      <c r="CX547" s="313"/>
      <c r="CY547" s="313"/>
      <c r="CZ547" s="313"/>
      <c r="DA547" s="313"/>
      <c r="DB547" s="313"/>
    </row>
    <row r="548" spans="1:106" s="218" customFormat="1" ht="31.5" customHeight="1" x14ac:dyDescent="0.35">
      <c r="A548" s="216"/>
      <c r="B548" s="217"/>
      <c r="C548" s="239"/>
      <c r="D548" s="217"/>
      <c r="E548" s="217"/>
      <c r="F548" s="217"/>
      <c r="G548" s="232"/>
      <c r="H548" s="314"/>
      <c r="I548" s="314"/>
      <c r="J548" s="314"/>
      <c r="K548" s="314"/>
      <c r="L548" s="233"/>
      <c r="M548" s="234"/>
      <c r="N548" s="235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20"/>
      <c r="Z548" s="220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20"/>
      <c r="AL548" s="220"/>
      <c r="AM548" s="219"/>
      <c r="AN548" s="219"/>
      <c r="AO548" s="430"/>
      <c r="AP548" s="244"/>
      <c r="AQ548" s="245"/>
      <c r="AR548" s="243"/>
      <c r="AS548" s="243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7"/>
      <c r="BD548" s="242"/>
      <c r="BE548" s="248"/>
      <c r="BF548" s="249"/>
      <c r="BG548" s="221"/>
      <c r="BH548" s="221"/>
      <c r="BI548" s="221"/>
      <c r="BJ548" s="221"/>
      <c r="BK548" s="221"/>
      <c r="BL548" s="28"/>
      <c r="BM548" s="313"/>
      <c r="BN548" s="313"/>
      <c r="BO548" s="313"/>
      <c r="BP548" s="313"/>
      <c r="BQ548" s="313"/>
      <c r="BR548" s="313"/>
      <c r="BS548" s="313"/>
      <c r="BT548" s="313"/>
      <c r="BU548" s="313" t="str">
        <f t="shared" si="11"/>
        <v/>
      </c>
      <c r="BV548" s="313"/>
      <c r="BW548" s="313"/>
      <c r="BX548" s="313"/>
      <c r="BY548" s="313"/>
      <c r="BZ548" s="313"/>
      <c r="CA548" s="313"/>
      <c r="CB548" s="313"/>
      <c r="CC548" s="313"/>
      <c r="CD548" s="313"/>
      <c r="CE548" s="313"/>
      <c r="CF548" s="313"/>
      <c r="CG548" s="313"/>
      <c r="CH548" s="313"/>
      <c r="CI548" s="313"/>
      <c r="CJ548" s="313"/>
      <c r="CK548" s="313"/>
      <c r="CL548" s="313"/>
      <c r="CM548" s="313"/>
      <c r="CN548" s="313"/>
      <c r="CO548" s="313"/>
      <c r="CP548" s="313"/>
      <c r="CQ548" s="313"/>
      <c r="CR548" s="313"/>
      <c r="CS548" s="313"/>
      <c r="CT548" s="313"/>
      <c r="CU548" s="313"/>
      <c r="CV548" s="313"/>
      <c r="CW548" s="313"/>
      <c r="CX548" s="313"/>
      <c r="CY548" s="313"/>
      <c r="CZ548" s="313"/>
      <c r="DA548" s="313"/>
      <c r="DB548" s="313"/>
    </row>
    <row r="549" spans="1:106" s="218" customFormat="1" ht="31.5" customHeight="1" x14ac:dyDescent="0.35">
      <c r="A549" s="216"/>
      <c r="B549" s="217"/>
      <c r="C549" s="239"/>
      <c r="D549" s="217"/>
      <c r="E549" s="217"/>
      <c r="F549" s="217"/>
      <c r="G549" s="232"/>
      <c r="H549" s="314"/>
      <c r="I549" s="314"/>
      <c r="J549" s="314"/>
      <c r="K549" s="314"/>
      <c r="L549" s="233"/>
      <c r="M549" s="234"/>
      <c r="N549" s="235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20"/>
      <c r="Z549" s="220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20"/>
      <c r="AL549" s="220"/>
      <c r="AM549" s="219"/>
      <c r="AN549" s="219"/>
      <c r="AO549" s="430"/>
      <c r="AP549" s="244"/>
      <c r="AQ549" s="245"/>
      <c r="AR549" s="243"/>
      <c r="AS549" s="243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7"/>
      <c r="BD549" s="242"/>
      <c r="BE549" s="248"/>
      <c r="BF549" s="249"/>
      <c r="BG549" s="221"/>
      <c r="BH549" s="221"/>
      <c r="BI549" s="221"/>
      <c r="BJ549" s="221"/>
      <c r="BK549" s="221"/>
      <c r="BL549" s="28"/>
      <c r="BM549" s="313"/>
      <c r="BN549" s="313"/>
      <c r="BO549" s="313"/>
      <c r="BP549" s="313"/>
      <c r="BQ549" s="313"/>
      <c r="BR549" s="313"/>
      <c r="BS549" s="313"/>
      <c r="BT549" s="313"/>
      <c r="BU549" s="313" t="str">
        <f t="shared" si="11"/>
        <v/>
      </c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  <c r="CS549" s="313"/>
      <c r="CT549" s="313"/>
      <c r="CU549" s="313"/>
      <c r="CV549" s="313"/>
      <c r="CW549" s="313"/>
      <c r="CX549" s="313"/>
      <c r="CY549" s="313"/>
      <c r="CZ549" s="313"/>
      <c r="DA549" s="313"/>
      <c r="DB549" s="313"/>
    </row>
    <row r="550" spans="1:106" s="218" customFormat="1" ht="31.5" customHeight="1" x14ac:dyDescent="0.35">
      <c r="A550" s="216"/>
      <c r="B550" s="217"/>
      <c r="C550" s="239"/>
      <c r="D550" s="217"/>
      <c r="E550" s="217"/>
      <c r="F550" s="217"/>
      <c r="G550" s="232"/>
      <c r="H550" s="314"/>
      <c r="I550" s="314"/>
      <c r="J550" s="314"/>
      <c r="K550" s="314"/>
      <c r="L550" s="233"/>
      <c r="M550" s="234"/>
      <c r="N550" s="235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20"/>
      <c r="Z550" s="220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20"/>
      <c r="AL550" s="220"/>
      <c r="AM550" s="219"/>
      <c r="AN550" s="219"/>
      <c r="AO550" s="430"/>
      <c r="AP550" s="244"/>
      <c r="AQ550" s="245"/>
      <c r="AR550" s="243"/>
      <c r="AS550" s="243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7"/>
      <c r="BD550" s="242"/>
      <c r="BE550" s="248"/>
      <c r="BF550" s="249"/>
      <c r="BG550" s="221"/>
      <c r="BH550" s="221"/>
      <c r="BI550" s="221"/>
      <c r="BJ550" s="221"/>
      <c r="BK550" s="221"/>
      <c r="BL550" s="28"/>
      <c r="BM550" s="313"/>
      <c r="BN550" s="313"/>
      <c r="BO550" s="313"/>
      <c r="BP550" s="313"/>
      <c r="BQ550" s="313"/>
      <c r="BR550" s="313"/>
      <c r="BS550" s="313"/>
      <c r="BT550" s="313"/>
      <c r="BU550" s="313" t="str">
        <f t="shared" si="11"/>
        <v/>
      </c>
      <c r="BV550" s="313"/>
      <c r="BW550" s="313"/>
      <c r="BX550" s="313"/>
      <c r="BY550" s="313"/>
      <c r="BZ550" s="313"/>
      <c r="CA550" s="313"/>
      <c r="CB550" s="313"/>
      <c r="CC550" s="313"/>
      <c r="CD550" s="313"/>
      <c r="CE550" s="313"/>
      <c r="CF550" s="313"/>
      <c r="CG550" s="313"/>
      <c r="CH550" s="313"/>
      <c r="CI550" s="313"/>
      <c r="CJ550" s="313"/>
      <c r="CK550" s="313"/>
      <c r="CL550" s="313"/>
      <c r="CM550" s="313"/>
      <c r="CN550" s="313"/>
      <c r="CO550" s="313"/>
      <c r="CP550" s="313"/>
      <c r="CQ550" s="313"/>
      <c r="CR550" s="313"/>
      <c r="CS550" s="313"/>
      <c r="CT550" s="313"/>
      <c r="CU550" s="313"/>
      <c r="CV550" s="313"/>
      <c r="CW550" s="313"/>
      <c r="CX550" s="313"/>
      <c r="CY550" s="313"/>
      <c r="CZ550" s="313"/>
      <c r="DA550" s="313"/>
      <c r="DB550" s="313"/>
    </row>
    <row r="551" spans="1:106" s="218" customFormat="1" ht="31.5" customHeight="1" x14ac:dyDescent="0.35">
      <c r="A551" s="216"/>
      <c r="B551" s="217"/>
      <c r="C551" s="239"/>
      <c r="D551" s="217"/>
      <c r="E551" s="217"/>
      <c r="F551" s="217"/>
      <c r="G551" s="232"/>
      <c r="H551" s="314"/>
      <c r="I551" s="314"/>
      <c r="J551" s="314"/>
      <c r="K551" s="314"/>
      <c r="L551" s="233"/>
      <c r="M551" s="234"/>
      <c r="N551" s="235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20"/>
      <c r="Z551" s="220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20"/>
      <c r="AL551" s="220"/>
      <c r="AM551" s="219"/>
      <c r="AN551" s="219"/>
      <c r="AO551" s="430"/>
      <c r="AP551" s="244"/>
      <c r="AQ551" s="245"/>
      <c r="AR551" s="243"/>
      <c r="AS551" s="243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7"/>
      <c r="BD551" s="242"/>
      <c r="BE551" s="248"/>
      <c r="BF551" s="249"/>
      <c r="BG551" s="221"/>
      <c r="BH551" s="221"/>
      <c r="BI551" s="221"/>
      <c r="BJ551" s="221"/>
      <c r="BK551" s="221"/>
      <c r="BL551" s="28"/>
      <c r="BM551" s="313"/>
      <c r="BN551" s="313"/>
      <c r="BO551" s="313"/>
      <c r="BP551" s="313"/>
      <c r="BQ551" s="313"/>
      <c r="BR551" s="313"/>
      <c r="BS551" s="313"/>
      <c r="BT551" s="313"/>
      <c r="BU551" s="313" t="str">
        <f t="shared" si="11"/>
        <v/>
      </c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  <c r="CS551" s="313"/>
      <c r="CT551" s="313"/>
      <c r="CU551" s="313"/>
      <c r="CV551" s="313"/>
      <c r="CW551" s="313"/>
      <c r="CX551" s="313"/>
      <c r="CY551" s="313"/>
      <c r="CZ551" s="313"/>
      <c r="DA551" s="313"/>
      <c r="DB551" s="313"/>
    </row>
    <row r="552" spans="1:106" s="218" customFormat="1" ht="31.5" customHeight="1" x14ac:dyDescent="0.35">
      <c r="A552" s="216"/>
      <c r="B552" s="217"/>
      <c r="C552" s="239"/>
      <c r="D552" s="217"/>
      <c r="E552" s="217"/>
      <c r="F552" s="217"/>
      <c r="G552" s="232"/>
      <c r="H552" s="314"/>
      <c r="I552" s="314"/>
      <c r="J552" s="314"/>
      <c r="K552" s="314"/>
      <c r="L552" s="233"/>
      <c r="M552" s="234"/>
      <c r="N552" s="235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20"/>
      <c r="Z552" s="220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20"/>
      <c r="AL552" s="220"/>
      <c r="AM552" s="219"/>
      <c r="AN552" s="219"/>
      <c r="AO552" s="430"/>
      <c r="AP552" s="244"/>
      <c r="AQ552" s="245"/>
      <c r="AR552" s="243"/>
      <c r="AS552" s="243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7"/>
      <c r="BD552" s="242"/>
      <c r="BE552" s="248"/>
      <c r="BF552" s="249"/>
      <c r="BG552" s="221"/>
      <c r="BH552" s="221"/>
      <c r="BI552" s="221"/>
      <c r="BJ552" s="221"/>
      <c r="BK552" s="221"/>
      <c r="BL552" s="28"/>
      <c r="BM552" s="313"/>
      <c r="BN552" s="313"/>
      <c r="BO552" s="313"/>
      <c r="BP552" s="313"/>
      <c r="BQ552" s="313"/>
      <c r="BR552" s="313"/>
      <c r="BS552" s="313"/>
      <c r="BT552" s="313"/>
      <c r="BU552" s="313" t="str">
        <f t="shared" si="11"/>
        <v/>
      </c>
      <c r="BV552" s="313"/>
      <c r="BW552" s="313"/>
      <c r="BX552" s="313"/>
      <c r="BY552" s="313"/>
      <c r="BZ552" s="313"/>
      <c r="CA552" s="313"/>
      <c r="CB552" s="313"/>
      <c r="CC552" s="313"/>
      <c r="CD552" s="313"/>
      <c r="CE552" s="313"/>
      <c r="CF552" s="313"/>
      <c r="CG552" s="313"/>
      <c r="CH552" s="313"/>
      <c r="CI552" s="313"/>
      <c r="CJ552" s="313"/>
      <c r="CK552" s="313"/>
      <c r="CL552" s="313"/>
      <c r="CM552" s="313"/>
      <c r="CN552" s="313"/>
      <c r="CO552" s="313"/>
      <c r="CP552" s="313"/>
      <c r="CQ552" s="313"/>
      <c r="CR552" s="313"/>
      <c r="CS552" s="313"/>
      <c r="CT552" s="313"/>
      <c r="CU552" s="313"/>
      <c r="CV552" s="313"/>
      <c r="CW552" s="313"/>
      <c r="CX552" s="313"/>
      <c r="CY552" s="313"/>
      <c r="CZ552" s="313"/>
      <c r="DA552" s="313"/>
      <c r="DB552" s="313"/>
    </row>
    <row r="553" spans="1:106" s="218" customFormat="1" ht="31.5" customHeight="1" x14ac:dyDescent="0.35">
      <c r="A553" s="216"/>
      <c r="B553" s="217"/>
      <c r="C553" s="239"/>
      <c r="D553" s="217"/>
      <c r="E553" s="217"/>
      <c r="F553" s="217"/>
      <c r="G553" s="232"/>
      <c r="H553" s="314"/>
      <c r="I553" s="314"/>
      <c r="J553" s="314"/>
      <c r="K553" s="314"/>
      <c r="L553" s="233"/>
      <c r="M553" s="234"/>
      <c r="N553" s="235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20"/>
      <c r="Z553" s="220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20"/>
      <c r="AL553" s="220"/>
      <c r="AM553" s="219"/>
      <c r="AN553" s="219"/>
      <c r="AO553" s="430"/>
      <c r="AP553" s="244"/>
      <c r="AQ553" s="245"/>
      <c r="AR553" s="243"/>
      <c r="AS553" s="243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7"/>
      <c r="BD553" s="242"/>
      <c r="BE553" s="248"/>
      <c r="BF553" s="249"/>
      <c r="BG553" s="221"/>
      <c r="BH553" s="221"/>
      <c r="BI553" s="221"/>
      <c r="BJ553" s="221"/>
      <c r="BK553" s="221"/>
      <c r="BL553" s="28"/>
      <c r="BM553" s="313"/>
      <c r="BN553" s="313"/>
      <c r="BO553" s="313"/>
      <c r="BP553" s="313"/>
      <c r="BQ553" s="313"/>
      <c r="BR553" s="313"/>
      <c r="BS553" s="313"/>
      <c r="BT553" s="313"/>
      <c r="BU553" s="313" t="str">
        <f t="shared" si="11"/>
        <v/>
      </c>
      <c r="BV553" s="313"/>
      <c r="BW553" s="313"/>
      <c r="BX553" s="313"/>
      <c r="BY553" s="313"/>
      <c r="BZ553" s="313"/>
      <c r="CA553" s="313"/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  <c r="CS553" s="313"/>
      <c r="CT553" s="313"/>
      <c r="CU553" s="313"/>
      <c r="CV553" s="313"/>
      <c r="CW553" s="313"/>
      <c r="CX553" s="313"/>
      <c r="CY553" s="313"/>
      <c r="CZ553" s="313"/>
      <c r="DA553" s="313"/>
      <c r="DB553" s="313"/>
    </row>
    <row r="554" spans="1:106" s="218" customFormat="1" ht="31.5" customHeight="1" x14ac:dyDescent="0.35">
      <c r="A554" s="216"/>
      <c r="B554" s="217"/>
      <c r="C554" s="239"/>
      <c r="D554" s="217"/>
      <c r="E554" s="217"/>
      <c r="F554" s="217"/>
      <c r="G554" s="232"/>
      <c r="H554" s="314"/>
      <c r="I554" s="314"/>
      <c r="J554" s="314"/>
      <c r="K554" s="314"/>
      <c r="L554" s="233"/>
      <c r="M554" s="234"/>
      <c r="N554" s="235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20"/>
      <c r="Z554" s="220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20"/>
      <c r="AL554" s="220"/>
      <c r="AM554" s="219"/>
      <c r="AN554" s="219"/>
      <c r="AO554" s="430"/>
      <c r="AP554" s="244"/>
      <c r="AQ554" s="245"/>
      <c r="AR554" s="243"/>
      <c r="AS554" s="243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7"/>
      <c r="BD554" s="242"/>
      <c r="BE554" s="248"/>
      <c r="BF554" s="249"/>
      <c r="BG554" s="221"/>
      <c r="BH554" s="221"/>
      <c r="BI554" s="221"/>
      <c r="BJ554" s="221"/>
      <c r="BK554" s="221"/>
      <c r="BL554" s="28"/>
      <c r="BM554" s="313"/>
      <c r="BN554" s="313"/>
      <c r="BO554" s="313"/>
      <c r="BP554" s="313"/>
      <c r="BQ554" s="313"/>
      <c r="BR554" s="313"/>
      <c r="BS554" s="313"/>
      <c r="BT554" s="313"/>
      <c r="BU554" s="313" t="str">
        <f t="shared" si="11"/>
        <v/>
      </c>
      <c r="BV554" s="313"/>
      <c r="BW554" s="313"/>
      <c r="BX554" s="313"/>
      <c r="BY554" s="313"/>
      <c r="BZ554" s="313"/>
      <c r="CA554" s="313"/>
      <c r="CB554" s="313"/>
      <c r="CC554" s="313"/>
      <c r="CD554" s="313"/>
      <c r="CE554" s="313"/>
      <c r="CF554" s="313"/>
      <c r="CG554" s="313"/>
      <c r="CH554" s="313"/>
      <c r="CI554" s="313"/>
      <c r="CJ554" s="313"/>
      <c r="CK554" s="313"/>
      <c r="CL554" s="313"/>
      <c r="CM554" s="313"/>
      <c r="CN554" s="313"/>
      <c r="CO554" s="313"/>
      <c r="CP554" s="313"/>
      <c r="CQ554" s="313"/>
      <c r="CR554" s="313"/>
      <c r="CS554" s="313"/>
      <c r="CT554" s="313"/>
      <c r="CU554" s="313"/>
      <c r="CV554" s="313"/>
      <c r="CW554" s="313"/>
      <c r="CX554" s="313"/>
      <c r="CY554" s="313"/>
      <c r="CZ554" s="313"/>
      <c r="DA554" s="313"/>
      <c r="DB554" s="313"/>
    </row>
    <row r="555" spans="1:106" s="218" customFormat="1" ht="31.5" customHeight="1" x14ac:dyDescent="0.35">
      <c r="A555" s="216"/>
      <c r="B555" s="217"/>
      <c r="C555" s="239"/>
      <c r="D555" s="217"/>
      <c r="E555" s="217"/>
      <c r="F555" s="217"/>
      <c r="G555" s="232"/>
      <c r="H555" s="314"/>
      <c r="I555" s="314"/>
      <c r="J555" s="314"/>
      <c r="K555" s="314"/>
      <c r="L555" s="233"/>
      <c r="M555" s="234"/>
      <c r="N555" s="235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20"/>
      <c r="Z555" s="220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20"/>
      <c r="AL555" s="220"/>
      <c r="AM555" s="219"/>
      <c r="AN555" s="219"/>
      <c r="AO555" s="430"/>
      <c r="AP555" s="244"/>
      <c r="AQ555" s="245"/>
      <c r="AR555" s="243"/>
      <c r="AS555" s="243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7"/>
      <c r="BD555" s="242"/>
      <c r="BE555" s="248"/>
      <c r="BF555" s="249"/>
      <c r="BG555" s="221"/>
      <c r="BH555" s="221"/>
      <c r="BI555" s="221"/>
      <c r="BJ555" s="221"/>
      <c r="BK555" s="221"/>
      <c r="BL555" s="28"/>
      <c r="BM555" s="313"/>
      <c r="BN555" s="313"/>
      <c r="BO555" s="313"/>
      <c r="BP555" s="313"/>
      <c r="BQ555" s="313"/>
      <c r="BR555" s="313"/>
      <c r="BS555" s="313"/>
      <c r="BT555" s="313"/>
      <c r="BU555" s="313" t="str">
        <f t="shared" si="11"/>
        <v/>
      </c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  <c r="CS555" s="313"/>
      <c r="CT555" s="313"/>
      <c r="CU555" s="313"/>
      <c r="CV555" s="313"/>
      <c r="CW555" s="313"/>
      <c r="CX555" s="313"/>
      <c r="CY555" s="313"/>
      <c r="CZ555" s="313"/>
      <c r="DA555" s="313"/>
      <c r="DB555" s="313"/>
    </row>
    <row r="556" spans="1:106" s="218" customFormat="1" ht="31.5" customHeight="1" x14ac:dyDescent="0.35">
      <c r="A556" s="216"/>
      <c r="B556" s="217"/>
      <c r="C556" s="239"/>
      <c r="D556" s="217"/>
      <c r="E556" s="217"/>
      <c r="F556" s="217"/>
      <c r="G556" s="232"/>
      <c r="H556" s="314"/>
      <c r="I556" s="314"/>
      <c r="J556" s="314"/>
      <c r="K556" s="314"/>
      <c r="L556" s="233"/>
      <c r="M556" s="234"/>
      <c r="N556" s="235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20"/>
      <c r="Z556" s="220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20"/>
      <c r="AL556" s="220"/>
      <c r="AM556" s="219"/>
      <c r="AN556" s="219"/>
      <c r="AO556" s="430"/>
      <c r="AP556" s="244"/>
      <c r="AQ556" s="245"/>
      <c r="AR556" s="243"/>
      <c r="AS556" s="243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7"/>
      <c r="BD556" s="242"/>
      <c r="BE556" s="248"/>
      <c r="BF556" s="249"/>
      <c r="BG556" s="221"/>
      <c r="BH556" s="221"/>
      <c r="BI556" s="221"/>
      <c r="BJ556" s="221"/>
      <c r="BK556" s="221"/>
      <c r="BL556" s="28"/>
      <c r="BM556" s="313"/>
      <c r="BN556" s="313"/>
      <c r="BO556" s="313"/>
      <c r="BP556" s="313"/>
      <c r="BQ556" s="313"/>
      <c r="BR556" s="313"/>
      <c r="BS556" s="313"/>
      <c r="BT556" s="313"/>
      <c r="BU556" s="313" t="str">
        <f t="shared" si="11"/>
        <v/>
      </c>
      <c r="BV556" s="313"/>
      <c r="BW556" s="313"/>
      <c r="BX556" s="313"/>
      <c r="BY556" s="313"/>
      <c r="BZ556" s="313"/>
      <c r="CA556" s="313"/>
      <c r="CB556" s="313"/>
      <c r="CC556" s="313"/>
      <c r="CD556" s="313"/>
      <c r="CE556" s="313"/>
      <c r="CF556" s="313"/>
      <c r="CG556" s="313"/>
      <c r="CH556" s="313"/>
      <c r="CI556" s="313"/>
      <c r="CJ556" s="313"/>
      <c r="CK556" s="313"/>
      <c r="CL556" s="313"/>
      <c r="CM556" s="313"/>
      <c r="CN556" s="313"/>
      <c r="CO556" s="313"/>
      <c r="CP556" s="313"/>
      <c r="CQ556" s="313"/>
      <c r="CR556" s="313"/>
      <c r="CS556" s="313"/>
      <c r="CT556" s="313"/>
      <c r="CU556" s="313"/>
      <c r="CV556" s="313"/>
      <c r="CW556" s="313"/>
      <c r="CX556" s="313"/>
      <c r="CY556" s="313"/>
      <c r="CZ556" s="313"/>
      <c r="DA556" s="313"/>
      <c r="DB556" s="313"/>
    </row>
    <row r="557" spans="1:106" s="218" customFormat="1" ht="31.5" customHeight="1" x14ac:dyDescent="0.35">
      <c r="A557" s="216"/>
      <c r="B557" s="217"/>
      <c r="C557" s="239"/>
      <c r="D557" s="217"/>
      <c r="E557" s="217"/>
      <c r="F557" s="217"/>
      <c r="G557" s="232"/>
      <c r="H557" s="314"/>
      <c r="I557" s="314"/>
      <c r="J557" s="314"/>
      <c r="K557" s="314"/>
      <c r="L557" s="233"/>
      <c r="M557" s="234"/>
      <c r="N557" s="235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20"/>
      <c r="Z557" s="220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20"/>
      <c r="AL557" s="220"/>
      <c r="AM557" s="219"/>
      <c r="AN557" s="219"/>
      <c r="AO557" s="430"/>
      <c r="AP557" s="244"/>
      <c r="AQ557" s="245"/>
      <c r="AR557" s="243"/>
      <c r="AS557" s="243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7"/>
      <c r="BD557" s="242"/>
      <c r="BE557" s="248"/>
      <c r="BF557" s="249"/>
      <c r="BG557" s="221"/>
      <c r="BH557" s="221"/>
      <c r="BI557" s="221"/>
      <c r="BJ557" s="221"/>
      <c r="BK557" s="221"/>
      <c r="BL557" s="28"/>
      <c r="BM557" s="313"/>
      <c r="BN557" s="313"/>
      <c r="BO557" s="313"/>
      <c r="BP557" s="313"/>
      <c r="BQ557" s="313"/>
      <c r="BR557" s="313"/>
      <c r="BS557" s="313"/>
      <c r="BT557" s="313"/>
      <c r="BU557" s="313" t="str">
        <f t="shared" si="11"/>
        <v/>
      </c>
      <c r="BV557" s="313"/>
      <c r="BW557" s="313"/>
      <c r="BX557" s="313"/>
      <c r="BY557" s="313"/>
      <c r="BZ557" s="313"/>
      <c r="CA557" s="313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  <c r="CS557" s="313"/>
      <c r="CT557" s="313"/>
      <c r="CU557" s="313"/>
      <c r="CV557" s="313"/>
      <c r="CW557" s="313"/>
      <c r="CX557" s="313"/>
      <c r="CY557" s="313"/>
      <c r="CZ557" s="313"/>
      <c r="DA557" s="313"/>
      <c r="DB557" s="313"/>
    </row>
    <row r="558" spans="1:106" s="218" customFormat="1" ht="31.5" customHeight="1" x14ac:dyDescent="0.35">
      <c r="A558" s="216"/>
      <c r="B558" s="217"/>
      <c r="C558" s="239"/>
      <c r="D558" s="217"/>
      <c r="E558" s="217"/>
      <c r="F558" s="217"/>
      <c r="G558" s="232"/>
      <c r="H558" s="314"/>
      <c r="I558" s="314"/>
      <c r="J558" s="314"/>
      <c r="K558" s="314"/>
      <c r="L558" s="233"/>
      <c r="M558" s="234"/>
      <c r="N558" s="235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20"/>
      <c r="Z558" s="220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20"/>
      <c r="AL558" s="220"/>
      <c r="AM558" s="219"/>
      <c r="AN558" s="219"/>
      <c r="AO558" s="430"/>
      <c r="AP558" s="244"/>
      <c r="AQ558" s="245"/>
      <c r="AR558" s="243"/>
      <c r="AS558" s="243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7"/>
      <c r="BD558" s="242"/>
      <c r="BE558" s="248"/>
      <c r="BF558" s="249"/>
      <c r="BG558" s="221"/>
      <c r="BH558" s="221"/>
      <c r="BI558" s="221"/>
      <c r="BJ558" s="221"/>
      <c r="BK558" s="221"/>
      <c r="BL558" s="28"/>
      <c r="BM558" s="313"/>
      <c r="BN558" s="313"/>
      <c r="BO558" s="313"/>
      <c r="BP558" s="313"/>
      <c r="BQ558" s="313"/>
      <c r="BR558" s="313"/>
      <c r="BS558" s="313"/>
      <c r="BT558" s="313"/>
      <c r="BU558" s="313" t="str">
        <f t="shared" si="11"/>
        <v/>
      </c>
      <c r="BV558" s="313"/>
      <c r="BW558" s="313"/>
      <c r="BX558" s="313"/>
      <c r="BY558" s="313"/>
      <c r="BZ558" s="313"/>
      <c r="CA558" s="313"/>
      <c r="CB558" s="313"/>
      <c r="CC558" s="313"/>
      <c r="CD558" s="313"/>
      <c r="CE558" s="313"/>
      <c r="CF558" s="313"/>
      <c r="CG558" s="313"/>
      <c r="CH558" s="313"/>
      <c r="CI558" s="313"/>
      <c r="CJ558" s="313"/>
      <c r="CK558" s="313"/>
      <c r="CL558" s="313"/>
      <c r="CM558" s="313"/>
      <c r="CN558" s="313"/>
      <c r="CO558" s="313"/>
      <c r="CP558" s="313"/>
      <c r="CQ558" s="313"/>
      <c r="CR558" s="313"/>
      <c r="CS558" s="313"/>
      <c r="CT558" s="313"/>
      <c r="CU558" s="313"/>
      <c r="CV558" s="313"/>
      <c r="CW558" s="313"/>
      <c r="CX558" s="313"/>
      <c r="CY558" s="313"/>
      <c r="CZ558" s="313"/>
      <c r="DA558" s="313"/>
      <c r="DB558" s="313"/>
    </row>
    <row r="559" spans="1:106" s="218" customFormat="1" ht="31.5" customHeight="1" x14ac:dyDescent="0.35">
      <c r="A559" s="216"/>
      <c r="B559" s="217"/>
      <c r="C559" s="239"/>
      <c r="D559" s="217"/>
      <c r="E559" s="217"/>
      <c r="F559" s="217"/>
      <c r="G559" s="232"/>
      <c r="H559" s="314"/>
      <c r="I559" s="314"/>
      <c r="J559" s="314"/>
      <c r="K559" s="314"/>
      <c r="L559" s="233"/>
      <c r="M559" s="234"/>
      <c r="N559" s="235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20"/>
      <c r="Z559" s="220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20"/>
      <c r="AL559" s="220"/>
      <c r="AM559" s="219"/>
      <c r="AN559" s="219"/>
      <c r="AO559" s="430"/>
      <c r="AP559" s="244"/>
      <c r="AQ559" s="245"/>
      <c r="AR559" s="243"/>
      <c r="AS559" s="243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7"/>
      <c r="BD559" s="242"/>
      <c r="BE559" s="248"/>
      <c r="BF559" s="249"/>
      <c r="BG559" s="221"/>
      <c r="BH559" s="221"/>
      <c r="BI559" s="221"/>
      <c r="BJ559" s="221"/>
      <c r="BK559" s="221"/>
      <c r="BL559" s="28"/>
      <c r="BM559" s="313"/>
      <c r="BN559" s="313"/>
      <c r="BO559" s="313"/>
      <c r="BP559" s="313"/>
      <c r="BQ559" s="313"/>
      <c r="BR559" s="313"/>
      <c r="BS559" s="313"/>
      <c r="BT559" s="313"/>
      <c r="BU559" s="313" t="str">
        <f t="shared" si="11"/>
        <v/>
      </c>
      <c r="BV559" s="313"/>
      <c r="BW559" s="313"/>
      <c r="BX559" s="313"/>
      <c r="BY559" s="313"/>
      <c r="BZ559" s="313"/>
      <c r="CA559" s="313"/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  <c r="CS559" s="313"/>
      <c r="CT559" s="313"/>
      <c r="CU559" s="313"/>
      <c r="CV559" s="313"/>
      <c r="CW559" s="313"/>
      <c r="CX559" s="313"/>
      <c r="CY559" s="313"/>
      <c r="CZ559" s="313"/>
      <c r="DA559" s="313"/>
      <c r="DB559" s="313"/>
    </row>
    <row r="560" spans="1:106" s="218" customFormat="1" ht="31.5" customHeight="1" x14ac:dyDescent="0.35">
      <c r="A560" s="216"/>
      <c r="B560" s="217"/>
      <c r="C560" s="239"/>
      <c r="D560" s="217"/>
      <c r="E560" s="217"/>
      <c r="F560" s="217"/>
      <c r="G560" s="232"/>
      <c r="H560" s="314"/>
      <c r="I560" s="314"/>
      <c r="J560" s="314"/>
      <c r="K560" s="314"/>
      <c r="L560" s="233"/>
      <c r="M560" s="234"/>
      <c r="N560" s="235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20"/>
      <c r="Z560" s="220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20"/>
      <c r="AL560" s="220"/>
      <c r="AM560" s="219"/>
      <c r="AN560" s="219"/>
      <c r="AO560" s="430"/>
      <c r="AP560" s="244"/>
      <c r="AQ560" s="245"/>
      <c r="AR560" s="243"/>
      <c r="AS560" s="243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7"/>
      <c r="BD560" s="242"/>
      <c r="BE560" s="248"/>
      <c r="BF560" s="249"/>
      <c r="BG560" s="221"/>
      <c r="BH560" s="221"/>
      <c r="BI560" s="221"/>
      <c r="BJ560" s="221"/>
      <c r="BK560" s="221"/>
      <c r="BL560" s="28"/>
      <c r="BM560" s="313"/>
      <c r="BN560" s="313"/>
      <c r="BO560" s="313"/>
      <c r="BP560" s="313"/>
      <c r="BQ560" s="313"/>
      <c r="BR560" s="313"/>
      <c r="BS560" s="313"/>
      <c r="BT560" s="313"/>
      <c r="BU560" s="313" t="str">
        <f t="shared" si="11"/>
        <v/>
      </c>
      <c r="BV560" s="313"/>
      <c r="BW560" s="313"/>
      <c r="BX560" s="313"/>
      <c r="BY560" s="313"/>
      <c r="BZ560" s="313"/>
      <c r="CA560" s="313"/>
      <c r="CB560" s="313"/>
      <c r="CC560" s="313"/>
      <c r="CD560" s="313"/>
      <c r="CE560" s="313"/>
      <c r="CF560" s="313"/>
      <c r="CG560" s="313"/>
      <c r="CH560" s="313"/>
      <c r="CI560" s="313"/>
      <c r="CJ560" s="313"/>
      <c r="CK560" s="313"/>
      <c r="CL560" s="313"/>
      <c r="CM560" s="313"/>
      <c r="CN560" s="313"/>
      <c r="CO560" s="313"/>
      <c r="CP560" s="313"/>
      <c r="CQ560" s="313"/>
      <c r="CR560" s="313"/>
      <c r="CS560" s="313"/>
      <c r="CT560" s="313"/>
      <c r="CU560" s="313"/>
      <c r="CV560" s="313"/>
      <c r="CW560" s="313"/>
      <c r="CX560" s="313"/>
      <c r="CY560" s="313"/>
      <c r="CZ560" s="313"/>
      <c r="DA560" s="313"/>
      <c r="DB560" s="313"/>
    </row>
    <row r="561" spans="1:106" s="218" customFormat="1" ht="31.5" customHeight="1" x14ac:dyDescent="0.35">
      <c r="A561" s="216"/>
      <c r="B561" s="217"/>
      <c r="C561" s="239"/>
      <c r="D561" s="217"/>
      <c r="E561" s="217"/>
      <c r="F561" s="217"/>
      <c r="G561" s="232"/>
      <c r="H561" s="314"/>
      <c r="I561" s="314"/>
      <c r="J561" s="314"/>
      <c r="K561" s="314"/>
      <c r="L561" s="233"/>
      <c r="M561" s="234"/>
      <c r="N561" s="235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20"/>
      <c r="Z561" s="220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20"/>
      <c r="AL561" s="220"/>
      <c r="AM561" s="219"/>
      <c r="AN561" s="219"/>
      <c r="AO561" s="430"/>
      <c r="AP561" s="244"/>
      <c r="AQ561" s="245"/>
      <c r="AR561" s="243"/>
      <c r="AS561" s="243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7"/>
      <c r="BD561" s="242"/>
      <c r="BE561" s="248"/>
      <c r="BF561" s="249"/>
      <c r="BG561" s="221"/>
      <c r="BH561" s="221"/>
      <c r="BI561" s="221"/>
      <c r="BJ561" s="221"/>
      <c r="BK561" s="221"/>
      <c r="BL561" s="28"/>
      <c r="BM561" s="313"/>
      <c r="BN561" s="313"/>
      <c r="BO561" s="313"/>
      <c r="BP561" s="313"/>
      <c r="BQ561" s="313"/>
      <c r="BR561" s="313"/>
      <c r="BS561" s="313"/>
      <c r="BT561" s="313"/>
      <c r="BU561" s="313" t="str">
        <f t="shared" si="11"/>
        <v/>
      </c>
      <c r="BV561" s="313"/>
      <c r="BW561" s="313"/>
      <c r="BX561" s="313"/>
      <c r="BY561" s="313"/>
      <c r="BZ561" s="313"/>
      <c r="CA561" s="313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  <c r="CS561" s="313"/>
      <c r="CT561" s="313"/>
      <c r="CU561" s="313"/>
      <c r="CV561" s="313"/>
      <c r="CW561" s="313"/>
      <c r="CX561" s="313"/>
      <c r="CY561" s="313"/>
      <c r="CZ561" s="313"/>
      <c r="DA561" s="313"/>
      <c r="DB561" s="313"/>
    </row>
    <row r="562" spans="1:106" s="218" customFormat="1" ht="31.5" customHeight="1" x14ac:dyDescent="0.35">
      <c r="A562" s="216"/>
      <c r="B562" s="217"/>
      <c r="C562" s="239"/>
      <c r="D562" s="217"/>
      <c r="E562" s="217"/>
      <c r="F562" s="217"/>
      <c r="G562" s="232"/>
      <c r="H562" s="314"/>
      <c r="I562" s="314"/>
      <c r="J562" s="314"/>
      <c r="K562" s="314"/>
      <c r="L562" s="233"/>
      <c r="M562" s="234"/>
      <c r="N562" s="235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20"/>
      <c r="Z562" s="220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20"/>
      <c r="AL562" s="220"/>
      <c r="AM562" s="219"/>
      <c r="AN562" s="219"/>
      <c r="AO562" s="430"/>
      <c r="AP562" s="244"/>
      <c r="AQ562" s="245"/>
      <c r="AR562" s="243"/>
      <c r="AS562" s="243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7"/>
      <c r="BD562" s="242"/>
      <c r="BE562" s="248"/>
      <c r="BF562" s="249"/>
      <c r="BG562" s="221"/>
      <c r="BH562" s="221"/>
      <c r="BI562" s="221"/>
      <c r="BJ562" s="221"/>
      <c r="BK562" s="221"/>
      <c r="BL562" s="28"/>
      <c r="BM562" s="313"/>
      <c r="BN562" s="313"/>
      <c r="BO562" s="313"/>
      <c r="BP562" s="313"/>
      <c r="BQ562" s="313"/>
      <c r="BR562" s="313"/>
      <c r="BS562" s="313"/>
      <c r="BT562" s="313"/>
      <c r="BU562" s="313" t="str">
        <f t="shared" si="11"/>
        <v/>
      </c>
      <c r="BV562" s="313"/>
      <c r="BW562" s="313"/>
      <c r="BX562" s="313"/>
      <c r="BY562" s="313"/>
      <c r="BZ562" s="313"/>
      <c r="CA562" s="313"/>
      <c r="CB562" s="313"/>
      <c r="CC562" s="313"/>
      <c r="CD562" s="313"/>
      <c r="CE562" s="313"/>
      <c r="CF562" s="313"/>
      <c r="CG562" s="313"/>
      <c r="CH562" s="313"/>
      <c r="CI562" s="313"/>
      <c r="CJ562" s="313"/>
      <c r="CK562" s="313"/>
      <c r="CL562" s="313"/>
      <c r="CM562" s="313"/>
      <c r="CN562" s="313"/>
      <c r="CO562" s="313"/>
      <c r="CP562" s="313"/>
      <c r="CQ562" s="313"/>
      <c r="CR562" s="313"/>
      <c r="CS562" s="313"/>
      <c r="CT562" s="313"/>
      <c r="CU562" s="313"/>
      <c r="CV562" s="313"/>
      <c r="CW562" s="313"/>
      <c r="CX562" s="313"/>
      <c r="CY562" s="313"/>
      <c r="CZ562" s="313"/>
      <c r="DA562" s="313"/>
      <c r="DB562" s="313"/>
    </row>
    <row r="563" spans="1:106" s="218" customFormat="1" ht="31.5" customHeight="1" x14ac:dyDescent="0.35">
      <c r="A563" s="216"/>
      <c r="B563" s="217"/>
      <c r="C563" s="239"/>
      <c r="D563" s="217"/>
      <c r="E563" s="217"/>
      <c r="F563" s="217"/>
      <c r="G563" s="232"/>
      <c r="H563" s="314"/>
      <c r="I563" s="314"/>
      <c r="J563" s="314"/>
      <c r="K563" s="314"/>
      <c r="L563" s="233"/>
      <c r="M563" s="234"/>
      <c r="N563" s="235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20"/>
      <c r="Z563" s="220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20"/>
      <c r="AL563" s="220"/>
      <c r="AM563" s="219"/>
      <c r="AN563" s="219"/>
      <c r="AO563" s="430"/>
      <c r="AP563" s="244"/>
      <c r="AQ563" s="245"/>
      <c r="AR563" s="243"/>
      <c r="AS563" s="243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7"/>
      <c r="BD563" s="242"/>
      <c r="BE563" s="248"/>
      <c r="BF563" s="249"/>
      <c r="BG563" s="221"/>
      <c r="BH563" s="221"/>
      <c r="BI563" s="221"/>
      <c r="BJ563" s="221"/>
      <c r="BK563" s="221"/>
      <c r="BL563" s="28"/>
      <c r="BM563" s="313"/>
      <c r="BN563" s="313"/>
      <c r="BO563" s="313"/>
      <c r="BP563" s="313"/>
      <c r="BQ563" s="313"/>
      <c r="BR563" s="313"/>
      <c r="BS563" s="313"/>
      <c r="BT563" s="313"/>
      <c r="BU563" s="313" t="str">
        <f t="shared" si="11"/>
        <v/>
      </c>
      <c r="BV563" s="313"/>
      <c r="BW563" s="313"/>
      <c r="BX563" s="313"/>
      <c r="BY563" s="313"/>
      <c r="BZ563" s="313"/>
      <c r="CA563" s="313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  <c r="CS563" s="313"/>
      <c r="CT563" s="313"/>
      <c r="CU563" s="313"/>
      <c r="CV563" s="313"/>
      <c r="CW563" s="313"/>
      <c r="CX563" s="313"/>
      <c r="CY563" s="313"/>
      <c r="CZ563" s="313"/>
      <c r="DA563" s="313"/>
      <c r="DB563" s="313"/>
    </row>
    <row r="564" spans="1:106" s="218" customFormat="1" ht="31.5" customHeight="1" x14ac:dyDescent="0.35">
      <c r="A564" s="216"/>
      <c r="B564" s="217"/>
      <c r="C564" s="239"/>
      <c r="D564" s="217"/>
      <c r="E564" s="217"/>
      <c r="F564" s="217"/>
      <c r="G564" s="232"/>
      <c r="H564" s="314"/>
      <c r="I564" s="314"/>
      <c r="J564" s="314"/>
      <c r="K564" s="314"/>
      <c r="L564" s="233"/>
      <c r="M564" s="234"/>
      <c r="N564" s="235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20"/>
      <c r="Z564" s="220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20"/>
      <c r="AL564" s="220"/>
      <c r="AM564" s="219"/>
      <c r="AN564" s="219"/>
      <c r="AO564" s="430"/>
      <c r="AP564" s="244"/>
      <c r="AQ564" s="245"/>
      <c r="AR564" s="243"/>
      <c r="AS564" s="243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7"/>
      <c r="BD564" s="242"/>
      <c r="BE564" s="248"/>
      <c r="BF564" s="249"/>
      <c r="BG564" s="221"/>
      <c r="BH564" s="221"/>
      <c r="BI564" s="221"/>
      <c r="BJ564" s="221"/>
      <c r="BK564" s="221"/>
      <c r="BL564" s="28"/>
      <c r="BM564" s="313"/>
      <c r="BN564" s="313"/>
      <c r="BO564" s="313"/>
      <c r="BP564" s="313"/>
      <c r="BQ564" s="313"/>
      <c r="BR564" s="313"/>
      <c r="BS564" s="313"/>
      <c r="BT564" s="313"/>
      <c r="BU564" s="313" t="str">
        <f t="shared" si="11"/>
        <v/>
      </c>
      <c r="BV564" s="313"/>
      <c r="BW564" s="313"/>
      <c r="BX564" s="313"/>
      <c r="BY564" s="313"/>
      <c r="BZ564" s="313"/>
      <c r="CA564" s="313"/>
      <c r="CB564" s="313"/>
      <c r="CC564" s="313"/>
      <c r="CD564" s="313"/>
      <c r="CE564" s="313"/>
      <c r="CF564" s="313"/>
      <c r="CG564" s="313"/>
      <c r="CH564" s="313"/>
      <c r="CI564" s="313"/>
      <c r="CJ564" s="313"/>
      <c r="CK564" s="313"/>
      <c r="CL564" s="313"/>
      <c r="CM564" s="313"/>
      <c r="CN564" s="313"/>
      <c r="CO564" s="313"/>
      <c r="CP564" s="313"/>
      <c r="CQ564" s="313"/>
      <c r="CR564" s="313"/>
      <c r="CS564" s="313"/>
      <c r="CT564" s="313"/>
      <c r="CU564" s="313"/>
      <c r="CV564" s="313"/>
      <c r="CW564" s="313"/>
      <c r="CX564" s="313"/>
      <c r="CY564" s="313"/>
      <c r="CZ564" s="313"/>
      <c r="DA564" s="313"/>
      <c r="DB564" s="313"/>
    </row>
    <row r="565" spans="1:106" s="218" customFormat="1" ht="31.5" customHeight="1" x14ac:dyDescent="0.35">
      <c r="A565" s="216"/>
      <c r="B565" s="217"/>
      <c r="C565" s="239"/>
      <c r="D565" s="217"/>
      <c r="E565" s="217"/>
      <c r="F565" s="217"/>
      <c r="G565" s="232"/>
      <c r="H565" s="314"/>
      <c r="I565" s="314"/>
      <c r="J565" s="314"/>
      <c r="K565" s="314"/>
      <c r="L565" s="233"/>
      <c r="M565" s="234"/>
      <c r="N565" s="235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20"/>
      <c r="Z565" s="220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20"/>
      <c r="AL565" s="220"/>
      <c r="AM565" s="219"/>
      <c r="AN565" s="219"/>
      <c r="AO565" s="430"/>
      <c r="AP565" s="244"/>
      <c r="AQ565" s="245"/>
      <c r="AR565" s="243"/>
      <c r="AS565" s="243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7"/>
      <c r="BD565" s="242"/>
      <c r="BE565" s="248"/>
      <c r="BF565" s="249"/>
      <c r="BG565" s="221"/>
      <c r="BH565" s="221"/>
      <c r="BI565" s="221"/>
      <c r="BJ565" s="221"/>
      <c r="BK565" s="221"/>
      <c r="BL565" s="28"/>
      <c r="BM565" s="313"/>
      <c r="BN565" s="313"/>
      <c r="BO565" s="313"/>
      <c r="BP565" s="313"/>
      <c r="BQ565" s="313"/>
      <c r="BR565" s="313"/>
      <c r="BS565" s="313"/>
      <c r="BT565" s="313"/>
      <c r="BU565" s="313" t="str">
        <f t="shared" si="11"/>
        <v/>
      </c>
      <c r="BV565" s="313"/>
      <c r="BW565" s="313"/>
      <c r="BX565" s="313"/>
      <c r="BY565" s="313"/>
      <c r="BZ565" s="313"/>
      <c r="CA565" s="313"/>
      <c r="CB565" s="313"/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  <c r="CS565" s="313"/>
      <c r="CT565" s="313"/>
      <c r="CU565" s="313"/>
      <c r="CV565" s="313"/>
      <c r="CW565" s="313"/>
      <c r="CX565" s="313"/>
      <c r="CY565" s="313"/>
      <c r="CZ565" s="313"/>
      <c r="DA565" s="313"/>
      <c r="DB565" s="313"/>
    </row>
    <row r="566" spans="1:106" s="218" customFormat="1" ht="31.5" customHeight="1" x14ac:dyDescent="0.35">
      <c r="A566" s="216"/>
      <c r="B566" s="217"/>
      <c r="C566" s="239"/>
      <c r="D566" s="217"/>
      <c r="E566" s="217"/>
      <c r="F566" s="217"/>
      <c r="G566" s="232"/>
      <c r="H566" s="314"/>
      <c r="I566" s="314"/>
      <c r="J566" s="314"/>
      <c r="K566" s="314"/>
      <c r="L566" s="233"/>
      <c r="M566" s="234"/>
      <c r="N566" s="235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20"/>
      <c r="Z566" s="220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20"/>
      <c r="AL566" s="220"/>
      <c r="AM566" s="219"/>
      <c r="AN566" s="219"/>
      <c r="AO566" s="430"/>
      <c r="AP566" s="244"/>
      <c r="AQ566" s="245"/>
      <c r="AR566" s="243"/>
      <c r="AS566" s="243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7"/>
      <c r="BD566" s="242"/>
      <c r="BE566" s="248"/>
      <c r="BF566" s="249"/>
      <c r="BG566" s="221"/>
      <c r="BH566" s="221"/>
      <c r="BI566" s="221"/>
      <c r="BJ566" s="221"/>
      <c r="BK566" s="221"/>
      <c r="BL566" s="28"/>
      <c r="BM566" s="313"/>
      <c r="BN566" s="313"/>
      <c r="BO566" s="313"/>
      <c r="BP566" s="313"/>
      <c r="BQ566" s="313"/>
      <c r="BR566" s="313"/>
      <c r="BS566" s="313"/>
      <c r="BT566" s="313"/>
      <c r="BU566" s="313" t="str">
        <f t="shared" si="11"/>
        <v/>
      </c>
      <c r="BV566" s="313"/>
      <c r="BW566" s="313"/>
      <c r="BX566" s="313"/>
      <c r="BY566" s="313"/>
      <c r="BZ566" s="313"/>
      <c r="CA566" s="313"/>
      <c r="CB566" s="313"/>
      <c r="CC566" s="313"/>
      <c r="CD566" s="313"/>
      <c r="CE566" s="313"/>
      <c r="CF566" s="313"/>
      <c r="CG566" s="313"/>
      <c r="CH566" s="313"/>
      <c r="CI566" s="313"/>
      <c r="CJ566" s="313"/>
      <c r="CK566" s="313"/>
      <c r="CL566" s="313"/>
      <c r="CM566" s="313"/>
      <c r="CN566" s="313"/>
      <c r="CO566" s="313"/>
      <c r="CP566" s="313"/>
      <c r="CQ566" s="313"/>
      <c r="CR566" s="313"/>
      <c r="CS566" s="313"/>
      <c r="CT566" s="313"/>
      <c r="CU566" s="313"/>
      <c r="CV566" s="313"/>
      <c r="CW566" s="313"/>
      <c r="CX566" s="313"/>
      <c r="CY566" s="313"/>
      <c r="CZ566" s="313"/>
      <c r="DA566" s="313"/>
      <c r="DB566" s="313"/>
    </row>
    <row r="567" spans="1:106" s="218" customFormat="1" ht="31.5" customHeight="1" x14ac:dyDescent="0.35">
      <c r="A567" s="216"/>
      <c r="B567" s="217"/>
      <c r="C567" s="239"/>
      <c r="D567" s="217"/>
      <c r="E567" s="217"/>
      <c r="F567" s="217"/>
      <c r="G567" s="232"/>
      <c r="H567" s="314"/>
      <c r="I567" s="314"/>
      <c r="J567" s="314"/>
      <c r="K567" s="314"/>
      <c r="L567" s="233"/>
      <c r="M567" s="234"/>
      <c r="N567" s="235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20"/>
      <c r="Z567" s="220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20"/>
      <c r="AL567" s="220"/>
      <c r="AM567" s="219"/>
      <c r="AN567" s="219"/>
      <c r="AO567" s="430"/>
      <c r="AP567" s="244"/>
      <c r="AQ567" s="245"/>
      <c r="AR567" s="243"/>
      <c r="AS567" s="243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7"/>
      <c r="BD567" s="242"/>
      <c r="BE567" s="248"/>
      <c r="BF567" s="249"/>
      <c r="BG567" s="221"/>
      <c r="BH567" s="221"/>
      <c r="BI567" s="221"/>
      <c r="BJ567" s="221"/>
      <c r="BK567" s="221"/>
      <c r="BL567" s="28"/>
      <c r="BM567" s="313"/>
      <c r="BN567" s="313"/>
      <c r="BO567" s="313"/>
      <c r="BP567" s="313"/>
      <c r="BQ567" s="313"/>
      <c r="BR567" s="313"/>
      <c r="BS567" s="313"/>
      <c r="BT567" s="313"/>
      <c r="BU567" s="313" t="str">
        <f t="shared" si="11"/>
        <v/>
      </c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</row>
    <row r="568" spans="1:106" s="218" customFormat="1" ht="31.5" customHeight="1" x14ac:dyDescent="0.35">
      <c r="A568" s="216"/>
      <c r="B568" s="217"/>
      <c r="C568" s="239"/>
      <c r="D568" s="217"/>
      <c r="E568" s="217"/>
      <c r="F568" s="217"/>
      <c r="G568" s="232"/>
      <c r="H568" s="314"/>
      <c r="I568" s="314"/>
      <c r="J568" s="314"/>
      <c r="K568" s="314"/>
      <c r="L568" s="233"/>
      <c r="M568" s="234"/>
      <c r="N568" s="235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20"/>
      <c r="Z568" s="220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20"/>
      <c r="AL568" s="220"/>
      <c r="AM568" s="219"/>
      <c r="AN568" s="219"/>
      <c r="AO568" s="430"/>
      <c r="AP568" s="244"/>
      <c r="AQ568" s="245"/>
      <c r="AR568" s="243"/>
      <c r="AS568" s="243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7"/>
      <c r="BD568" s="242"/>
      <c r="BE568" s="248"/>
      <c r="BF568" s="249"/>
      <c r="BG568" s="221"/>
      <c r="BH568" s="221"/>
      <c r="BI568" s="221"/>
      <c r="BJ568" s="221"/>
      <c r="BK568" s="221"/>
      <c r="BL568" s="28"/>
      <c r="BM568" s="313"/>
      <c r="BN568" s="313"/>
      <c r="BO568" s="313"/>
      <c r="BP568" s="313"/>
      <c r="BQ568" s="313"/>
      <c r="BR568" s="313"/>
      <c r="BS568" s="313"/>
      <c r="BT568" s="313"/>
      <c r="BU568" s="313" t="str">
        <f t="shared" si="11"/>
        <v/>
      </c>
      <c r="BV568" s="313"/>
      <c r="BW568" s="313"/>
      <c r="BX568" s="313"/>
      <c r="BY568" s="313"/>
      <c r="BZ568" s="313"/>
      <c r="CA568" s="313"/>
      <c r="CB568" s="313"/>
      <c r="CC568" s="313"/>
      <c r="CD568" s="313"/>
      <c r="CE568" s="313"/>
      <c r="CF568" s="313"/>
      <c r="CG568" s="313"/>
      <c r="CH568" s="313"/>
      <c r="CI568" s="313"/>
      <c r="CJ568" s="313"/>
      <c r="CK568" s="313"/>
      <c r="CL568" s="313"/>
      <c r="CM568" s="313"/>
      <c r="CN568" s="313"/>
      <c r="CO568" s="313"/>
      <c r="CP568" s="313"/>
      <c r="CQ568" s="313"/>
      <c r="CR568" s="313"/>
      <c r="CS568" s="313"/>
      <c r="CT568" s="313"/>
      <c r="CU568" s="313"/>
      <c r="CV568" s="313"/>
      <c r="CW568" s="313"/>
      <c r="CX568" s="313"/>
      <c r="CY568" s="313"/>
      <c r="CZ568" s="313"/>
      <c r="DA568" s="313"/>
      <c r="DB568" s="313"/>
    </row>
    <row r="569" spans="1:106" s="218" customFormat="1" ht="31.5" customHeight="1" x14ac:dyDescent="0.35">
      <c r="A569" s="216"/>
      <c r="B569" s="217"/>
      <c r="C569" s="239"/>
      <c r="D569" s="217"/>
      <c r="E569" s="217"/>
      <c r="F569" s="217"/>
      <c r="G569" s="232"/>
      <c r="H569" s="314"/>
      <c r="I569" s="314"/>
      <c r="J569" s="314"/>
      <c r="K569" s="314"/>
      <c r="L569" s="233"/>
      <c r="M569" s="234"/>
      <c r="N569" s="235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20"/>
      <c r="Z569" s="220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20"/>
      <c r="AL569" s="220"/>
      <c r="AM569" s="219"/>
      <c r="AN569" s="219"/>
      <c r="AO569" s="430"/>
      <c r="AP569" s="244"/>
      <c r="AQ569" s="245"/>
      <c r="AR569" s="243"/>
      <c r="AS569" s="243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7"/>
      <c r="BD569" s="242"/>
      <c r="BE569" s="248"/>
      <c r="BF569" s="249"/>
      <c r="BG569" s="221"/>
      <c r="BH569" s="221"/>
      <c r="BI569" s="221"/>
      <c r="BJ569" s="221"/>
      <c r="BK569" s="221"/>
      <c r="BL569" s="28"/>
      <c r="BM569" s="313"/>
      <c r="BN569" s="313"/>
      <c r="BO569" s="313"/>
      <c r="BP569" s="313"/>
      <c r="BQ569" s="313"/>
      <c r="BR569" s="313"/>
      <c r="BS569" s="313"/>
      <c r="BT569" s="313"/>
      <c r="BU569" s="313" t="str">
        <f t="shared" si="11"/>
        <v/>
      </c>
      <c r="BV569" s="313"/>
      <c r="BW569" s="313"/>
      <c r="BX569" s="313"/>
      <c r="BY569" s="313"/>
      <c r="BZ569" s="313"/>
      <c r="CA569" s="313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  <c r="CS569" s="313"/>
      <c r="CT569" s="313"/>
      <c r="CU569" s="313"/>
      <c r="CV569" s="313"/>
      <c r="CW569" s="313"/>
      <c r="CX569" s="313"/>
      <c r="CY569" s="313"/>
      <c r="CZ569" s="313"/>
      <c r="DA569" s="313"/>
      <c r="DB569" s="313"/>
    </row>
    <row r="570" spans="1:106" s="218" customFormat="1" ht="31.5" customHeight="1" x14ac:dyDescent="0.35">
      <c r="A570" s="216"/>
      <c r="B570" s="217"/>
      <c r="C570" s="239"/>
      <c r="D570" s="217"/>
      <c r="E570" s="217"/>
      <c r="F570" s="217"/>
      <c r="G570" s="232"/>
      <c r="H570" s="314"/>
      <c r="I570" s="314"/>
      <c r="J570" s="314"/>
      <c r="K570" s="314"/>
      <c r="L570" s="233"/>
      <c r="M570" s="234"/>
      <c r="N570" s="235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20"/>
      <c r="Z570" s="220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20"/>
      <c r="AL570" s="220"/>
      <c r="AM570" s="219"/>
      <c r="AN570" s="219"/>
      <c r="AO570" s="430"/>
      <c r="AP570" s="244"/>
      <c r="AQ570" s="245"/>
      <c r="AR570" s="243"/>
      <c r="AS570" s="243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7"/>
      <c r="BD570" s="242"/>
      <c r="BE570" s="248"/>
      <c r="BF570" s="249"/>
      <c r="BG570" s="221"/>
      <c r="BH570" s="221"/>
      <c r="BI570" s="221"/>
      <c r="BJ570" s="221"/>
      <c r="BK570" s="221"/>
      <c r="BL570" s="28"/>
      <c r="BM570" s="313"/>
      <c r="BN570" s="313"/>
      <c r="BO570" s="313"/>
      <c r="BP570" s="313"/>
      <c r="BQ570" s="313"/>
      <c r="BR570" s="313"/>
      <c r="BS570" s="313"/>
      <c r="BT570" s="313"/>
      <c r="BU570" s="313" t="str">
        <f t="shared" si="11"/>
        <v/>
      </c>
      <c r="BV570" s="313"/>
      <c r="BW570" s="313"/>
      <c r="BX570" s="313"/>
      <c r="BY570" s="313"/>
      <c r="BZ570" s="313"/>
      <c r="CA570" s="313"/>
      <c r="CB570" s="313"/>
      <c r="CC570" s="313"/>
      <c r="CD570" s="313"/>
      <c r="CE570" s="313"/>
      <c r="CF570" s="313"/>
      <c r="CG570" s="313"/>
      <c r="CH570" s="313"/>
      <c r="CI570" s="313"/>
      <c r="CJ570" s="313"/>
      <c r="CK570" s="313"/>
      <c r="CL570" s="313"/>
      <c r="CM570" s="313"/>
      <c r="CN570" s="313"/>
      <c r="CO570" s="313"/>
      <c r="CP570" s="313"/>
      <c r="CQ570" s="313"/>
      <c r="CR570" s="313"/>
      <c r="CS570" s="313"/>
      <c r="CT570" s="313"/>
      <c r="CU570" s="313"/>
      <c r="CV570" s="313"/>
      <c r="CW570" s="313"/>
      <c r="CX570" s="313"/>
      <c r="CY570" s="313"/>
      <c r="CZ570" s="313"/>
      <c r="DA570" s="313"/>
      <c r="DB570" s="313"/>
    </row>
    <row r="571" spans="1:106" s="218" customFormat="1" ht="31.5" customHeight="1" x14ac:dyDescent="0.35">
      <c r="A571" s="216"/>
      <c r="B571" s="217"/>
      <c r="C571" s="239"/>
      <c r="D571" s="217"/>
      <c r="E571" s="217"/>
      <c r="F571" s="217"/>
      <c r="G571" s="232"/>
      <c r="H571" s="314"/>
      <c r="I571" s="314"/>
      <c r="J571" s="314"/>
      <c r="K571" s="314"/>
      <c r="L571" s="233"/>
      <c r="M571" s="234"/>
      <c r="N571" s="235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20"/>
      <c r="Z571" s="220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20"/>
      <c r="AL571" s="220"/>
      <c r="AM571" s="219"/>
      <c r="AN571" s="219"/>
      <c r="AO571" s="430"/>
      <c r="AP571" s="244"/>
      <c r="AQ571" s="245"/>
      <c r="AR571" s="243"/>
      <c r="AS571" s="243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7"/>
      <c r="BD571" s="242"/>
      <c r="BE571" s="248"/>
      <c r="BF571" s="249"/>
      <c r="BG571" s="221"/>
      <c r="BH571" s="221"/>
      <c r="BI571" s="221"/>
      <c r="BJ571" s="221"/>
      <c r="BK571" s="221"/>
      <c r="BL571" s="28"/>
      <c r="BM571" s="313"/>
      <c r="BN571" s="313"/>
      <c r="BO571" s="313"/>
      <c r="BP571" s="313"/>
      <c r="BQ571" s="313"/>
      <c r="BR571" s="313"/>
      <c r="BS571" s="313"/>
      <c r="BT571" s="313"/>
      <c r="BU571" s="313" t="str">
        <f t="shared" si="11"/>
        <v/>
      </c>
      <c r="BV571" s="313"/>
      <c r="BW571" s="313"/>
      <c r="BX571" s="313"/>
      <c r="BY571" s="313"/>
      <c r="BZ571" s="313"/>
      <c r="CA571" s="313"/>
      <c r="CB571" s="313"/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  <c r="CS571" s="313"/>
      <c r="CT571" s="313"/>
      <c r="CU571" s="313"/>
      <c r="CV571" s="313"/>
      <c r="CW571" s="313"/>
      <c r="CX571" s="313"/>
      <c r="CY571" s="313"/>
      <c r="CZ571" s="313"/>
      <c r="DA571" s="313"/>
      <c r="DB571" s="313"/>
    </row>
    <row r="572" spans="1:106" s="218" customFormat="1" ht="31.5" customHeight="1" x14ac:dyDescent="0.35">
      <c r="A572" s="216"/>
      <c r="B572" s="217"/>
      <c r="C572" s="239"/>
      <c r="D572" s="217"/>
      <c r="E572" s="217"/>
      <c r="F572" s="217"/>
      <c r="G572" s="232"/>
      <c r="H572" s="314"/>
      <c r="I572" s="314"/>
      <c r="J572" s="314"/>
      <c r="K572" s="314"/>
      <c r="L572" s="233"/>
      <c r="M572" s="234"/>
      <c r="N572" s="235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20"/>
      <c r="Z572" s="220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20"/>
      <c r="AL572" s="220"/>
      <c r="AM572" s="219"/>
      <c r="AN572" s="219"/>
      <c r="AO572" s="430"/>
      <c r="AP572" s="244"/>
      <c r="AQ572" s="245"/>
      <c r="AR572" s="243"/>
      <c r="AS572" s="243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7"/>
      <c r="BD572" s="242"/>
      <c r="BE572" s="248"/>
      <c r="BF572" s="249"/>
      <c r="BG572" s="221"/>
      <c r="BH572" s="221"/>
      <c r="BI572" s="221"/>
      <c r="BJ572" s="221"/>
      <c r="BK572" s="221"/>
      <c r="BL572" s="28"/>
      <c r="BM572" s="313"/>
      <c r="BN572" s="313"/>
      <c r="BO572" s="313"/>
      <c r="BP572" s="313"/>
      <c r="BQ572" s="313"/>
      <c r="BR572" s="313"/>
      <c r="BS572" s="313"/>
      <c r="BT572" s="313"/>
      <c r="BU572" s="313" t="str">
        <f t="shared" si="11"/>
        <v/>
      </c>
      <c r="BV572" s="313"/>
      <c r="BW572" s="313"/>
      <c r="BX572" s="313"/>
      <c r="BY572" s="313"/>
      <c r="BZ572" s="313"/>
      <c r="CA572" s="313"/>
      <c r="CB572" s="313"/>
      <c r="CC572" s="313"/>
      <c r="CD572" s="313"/>
      <c r="CE572" s="313"/>
      <c r="CF572" s="313"/>
      <c r="CG572" s="313"/>
      <c r="CH572" s="313"/>
      <c r="CI572" s="313"/>
      <c r="CJ572" s="313"/>
      <c r="CK572" s="313"/>
      <c r="CL572" s="313"/>
      <c r="CM572" s="313"/>
      <c r="CN572" s="313"/>
      <c r="CO572" s="313"/>
      <c r="CP572" s="313"/>
      <c r="CQ572" s="313"/>
      <c r="CR572" s="313"/>
      <c r="CS572" s="313"/>
      <c r="CT572" s="313"/>
      <c r="CU572" s="313"/>
      <c r="CV572" s="313"/>
      <c r="CW572" s="313"/>
      <c r="CX572" s="313"/>
      <c r="CY572" s="313"/>
      <c r="CZ572" s="313"/>
      <c r="DA572" s="313"/>
      <c r="DB572" s="313"/>
    </row>
    <row r="573" spans="1:106" s="218" customFormat="1" ht="31.5" customHeight="1" x14ac:dyDescent="0.35">
      <c r="A573" s="216"/>
      <c r="B573" s="217"/>
      <c r="C573" s="239"/>
      <c r="D573" s="217"/>
      <c r="E573" s="217"/>
      <c r="F573" s="217"/>
      <c r="G573" s="232"/>
      <c r="H573" s="314"/>
      <c r="I573" s="314"/>
      <c r="J573" s="314"/>
      <c r="K573" s="314"/>
      <c r="L573" s="233"/>
      <c r="M573" s="234"/>
      <c r="N573" s="235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20"/>
      <c r="Z573" s="220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20"/>
      <c r="AL573" s="220"/>
      <c r="AM573" s="219"/>
      <c r="AN573" s="219"/>
      <c r="AO573" s="430"/>
      <c r="AP573" s="244"/>
      <c r="AQ573" s="245"/>
      <c r="AR573" s="243"/>
      <c r="AS573" s="243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7"/>
      <c r="BD573" s="242"/>
      <c r="BE573" s="248"/>
      <c r="BF573" s="249"/>
      <c r="BG573" s="221"/>
      <c r="BH573" s="221"/>
      <c r="BI573" s="221"/>
      <c r="BJ573" s="221"/>
      <c r="BK573" s="221"/>
      <c r="BL573" s="28"/>
      <c r="BM573" s="313"/>
      <c r="BN573" s="313"/>
      <c r="BO573" s="313"/>
      <c r="BP573" s="313"/>
      <c r="BQ573" s="313"/>
      <c r="BR573" s="313"/>
      <c r="BS573" s="313"/>
      <c r="BT573" s="313"/>
      <c r="BU573" s="313" t="str">
        <f t="shared" si="11"/>
        <v/>
      </c>
      <c r="BV573" s="313"/>
      <c r="BW573" s="313"/>
      <c r="BX573" s="313"/>
      <c r="BY573" s="313"/>
      <c r="BZ573" s="313"/>
      <c r="CA573" s="313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  <c r="CS573" s="313"/>
      <c r="CT573" s="313"/>
      <c r="CU573" s="313"/>
      <c r="CV573" s="313"/>
      <c r="CW573" s="313"/>
      <c r="CX573" s="313"/>
      <c r="CY573" s="313"/>
      <c r="CZ573" s="313"/>
      <c r="DA573" s="313"/>
      <c r="DB573" s="313"/>
    </row>
    <row r="574" spans="1:106" s="218" customFormat="1" ht="31.5" customHeight="1" x14ac:dyDescent="0.35">
      <c r="A574" s="216"/>
      <c r="B574" s="217"/>
      <c r="C574" s="239"/>
      <c r="D574" s="217"/>
      <c r="E574" s="217"/>
      <c r="F574" s="217"/>
      <c r="G574" s="232"/>
      <c r="H574" s="314"/>
      <c r="I574" s="314"/>
      <c r="J574" s="314"/>
      <c r="K574" s="314"/>
      <c r="L574" s="233"/>
      <c r="M574" s="234"/>
      <c r="N574" s="235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20"/>
      <c r="Z574" s="220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20"/>
      <c r="AL574" s="220"/>
      <c r="AM574" s="219"/>
      <c r="AN574" s="219"/>
      <c r="AO574" s="430"/>
      <c r="AP574" s="244"/>
      <c r="AQ574" s="245"/>
      <c r="AR574" s="243"/>
      <c r="AS574" s="243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7"/>
      <c r="BD574" s="242"/>
      <c r="BE574" s="248"/>
      <c r="BF574" s="249"/>
      <c r="BG574" s="221"/>
      <c r="BH574" s="221"/>
      <c r="BI574" s="221"/>
      <c r="BJ574" s="221"/>
      <c r="BK574" s="221"/>
      <c r="BL574" s="28"/>
      <c r="BM574" s="313"/>
      <c r="BN574" s="313"/>
      <c r="BO574" s="313"/>
      <c r="BP574" s="313"/>
      <c r="BQ574" s="313"/>
      <c r="BR574" s="313"/>
      <c r="BS574" s="313"/>
      <c r="BT574" s="313"/>
      <c r="BU574" s="313" t="str">
        <f t="shared" si="11"/>
        <v/>
      </c>
      <c r="BV574" s="313"/>
      <c r="BW574" s="313"/>
      <c r="BX574" s="313"/>
      <c r="BY574" s="313"/>
      <c r="BZ574" s="313"/>
      <c r="CA574" s="313"/>
      <c r="CB574" s="313"/>
      <c r="CC574" s="313"/>
      <c r="CD574" s="313"/>
      <c r="CE574" s="313"/>
      <c r="CF574" s="313"/>
      <c r="CG574" s="313"/>
      <c r="CH574" s="313"/>
      <c r="CI574" s="313"/>
      <c r="CJ574" s="313"/>
      <c r="CK574" s="313"/>
      <c r="CL574" s="313"/>
      <c r="CM574" s="313"/>
      <c r="CN574" s="313"/>
      <c r="CO574" s="313"/>
      <c r="CP574" s="313"/>
      <c r="CQ574" s="313"/>
      <c r="CR574" s="313"/>
      <c r="CS574" s="313"/>
      <c r="CT574" s="313"/>
      <c r="CU574" s="313"/>
      <c r="CV574" s="313"/>
      <c r="CW574" s="313"/>
      <c r="CX574" s="313"/>
      <c r="CY574" s="313"/>
      <c r="CZ574" s="313"/>
      <c r="DA574" s="313"/>
      <c r="DB574" s="313"/>
    </row>
    <row r="575" spans="1:106" s="218" customFormat="1" ht="31.5" customHeight="1" x14ac:dyDescent="0.35">
      <c r="A575" s="216"/>
      <c r="B575" s="217"/>
      <c r="C575" s="239"/>
      <c r="D575" s="217"/>
      <c r="E575" s="217"/>
      <c r="F575" s="217"/>
      <c r="G575" s="232"/>
      <c r="H575" s="314"/>
      <c r="I575" s="314"/>
      <c r="J575" s="314"/>
      <c r="K575" s="314"/>
      <c r="L575" s="233"/>
      <c r="M575" s="234"/>
      <c r="N575" s="235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20"/>
      <c r="Z575" s="220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20"/>
      <c r="AL575" s="220"/>
      <c r="AM575" s="219"/>
      <c r="AN575" s="219"/>
      <c r="AO575" s="430"/>
      <c r="AP575" s="244"/>
      <c r="AQ575" s="245"/>
      <c r="AR575" s="243"/>
      <c r="AS575" s="243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7"/>
      <c r="BD575" s="242"/>
      <c r="BE575" s="248"/>
      <c r="BF575" s="249"/>
      <c r="BG575" s="221"/>
      <c r="BH575" s="221"/>
      <c r="BI575" s="221"/>
      <c r="BJ575" s="221"/>
      <c r="BK575" s="221"/>
      <c r="BL575" s="28"/>
      <c r="BM575" s="313"/>
      <c r="BN575" s="313"/>
      <c r="BO575" s="313"/>
      <c r="BP575" s="313"/>
      <c r="BQ575" s="313"/>
      <c r="BR575" s="313"/>
      <c r="BS575" s="313"/>
      <c r="BT575" s="313"/>
      <c r="BU575" s="313" t="str">
        <f t="shared" si="11"/>
        <v/>
      </c>
      <c r="BV575" s="313"/>
      <c r="BW575" s="313"/>
      <c r="BX575" s="313"/>
      <c r="BY575" s="313"/>
      <c r="BZ575" s="313"/>
      <c r="CA575" s="313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  <c r="CS575" s="313"/>
      <c r="CT575" s="313"/>
      <c r="CU575" s="313"/>
      <c r="CV575" s="313"/>
      <c r="CW575" s="313"/>
      <c r="CX575" s="313"/>
      <c r="CY575" s="313"/>
      <c r="CZ575" s="313"/>
      <c r="DA575" s="313"/>
      <c r="DB575" s="313"/>
    </row>
    <row r="576" spans="1:106" s="218" customFormat="1" ht="31.5" customHeight="1" x14ac:dyDescent="0.35">
      <c r="A576" s="216"/>
      <c r="B576" s="217"/>
      <c r="C576" s="239"/>
      <c r="D576" s="217"/>
      <c r="E576" s="217"/>
      <c r="F576" s="217"/>
      <c r="G576" s="232"/>
      <c r="H576" s="314"/>
      <c r="I576" s="314"/>
      <c r="J576" s="314"/>
      <c r="K576" s="314"/>
      <c r="L576" s="233"/>
      <c r="M576" s="234"/>
      <c r="N576" s="235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20"/>
      <c r="Z576" s="220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20"/>
      <c r="AL576" s="220"/>
      <c r="AM576" s="219"/>
      <c r="AN576" s="219"/>
      <c r="AO576" s="430"/>
      <c r="AP576" s="244"/>
      <c r="AQ576" s="245"/>
      <c r="AR576" s="243"/>
      <c r="AS576" s="243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7"/>
      <c r="BD576" s="242"/>
      <c r="BE576" s="248"/>
      <c r="BF576" s="249"/>
      <c r="BG576" s="221"/>
      <c r="BH576" s="221"/>
      <c r="BI576" s="221"/>
      <c r="BJ576" s="221"/>
      <c r="BK576" s="221"/>
      <c r="BL576" s="28"/>
      <c r="BM576" s="313"/>
      <c r="BN576" s="313"/>
      <c r="BO576" s="313"/>
      <c r="BP576" s="313"/>
      <c r="BQ576" s="313"/>
      <c r="BR576" s="313"/>
      <c r="BS576" s="313"/>
      <c r="BT576" s="313"/>
      <c r="BU576" s="313" t="str">
        <f t="shared" si="11"/>
        <v/>
      </c>
      <c r="BV576" s="313"/>
      <c r="BW576" s="313"/>
      <c r="BX576" s="313"/>
      <c r="BY576" s="313"/>
      <c r="BZ576" s="313"/>
      <c r="CA576" s="313"/>
      <c r="CB576" s="313"/>
      <c r="CC576" s="313"/>
      <c r="CD576" s="313"/>
      <c r="CE576" s="313"/>
      <c r="CF576" s="313"/>
      <c r="CG576" s="313"/>
      <c r="CH576" s="313"/>
      <c r="CI576" s="313"/>
      <c r="CJ576" s="313"/>
      <c r="CK576" s="313"/>
      <c r="CL576" s="313"/>
      <c r="CM576" s="313"/>
      <c r="CN576" s="313"/>
      <c r="CO576" s="313"/>
      <c r="CP576" s="313"/>
      <c r="CQ576" s="313"/>
      <c r="CR576" s="313"/>
      <c r="CS576" s="313"/>
      <c r="CT576" s="313"/>
      <c r="CU576" s="313"/>
      <c r="CV576" s="313"/>
      <c r="CW576" s="313"/>
      <c r="CX576" s="313"/>
      <c r="CY576" s="313"/>
      <c r="CZ576" s="313"/>
      <c r="DA576" s="313"/>
      <c r="DB576" s="313"/>
    </row>
    <row r="577" spans="1:106" s="218" customFormat="1" ht="31.5" customHeight="1" x14ac:dyDescent="0.35">
      <c r="A577" s="216"/>
      <c r="B577" s="217"/>
      <c r="C577" s="239"/>
      <c r="D577" s="217"/>
      <c r="E577" s="217"/>
      <c r="F577" s="217"/>
      <c r="G577" s="232"/>
      <c r="H577" s="314"/>
      <c r="I577" s="314"/>
      <c r="J577" s="314"/>
      <c r="K577" s="314"/>
      <c r="L577" s="233"/>
      <c r="M577" s="234"/>
      <c r="N577" s="235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20"/>
      <c r="Z577" s="220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20"/>
      <c r="AL577" s="220"/>
      <c r="AM577" s="219"/>
      <c r="AN577" s="219"/>
      <c r="AO577" s="430"/>
      <c r="AP577" s="244"/>
      <c r="AQ577" s="245"/>
      <c r="AR577" s="243"/>
      <c r="AS577" s="243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7"/>
      <c r="BD577" s="242"/>
      <c r="BE577" s="248"/>
      <c r="BF577" s="249"/>
      <c r="BG577" s="221"/>
      <c r="BH577" s="221"/>
      <c r="BI577" s="221"/>
      <c r="BJ577" s="221"/>
      <c r="BK577" s="221"/>
      <c r="BL577" s="28"/>
      <c r="BM577" s="313"/>
      <c r="BN577" s="313"/>
      <c r="BO577" s="313"/>
      <c r="BP577" s="313"/>
      <c r="BQ577" s="313"/>
      <c r="BR577" s="313"/>
      <c r="BS577" s="313"/>
      <c r="BT577" s="313"/>
      <c r="BU577" s="313" t="str">
        <f t="shared" si="11"/>
        <v/>
      </c>
      <c r="BV577" s="313"/>
      <c r="BW577" s="313"/>
      <c r="BX577" s="313"/>
      <c r="BY577" s="313"/>
      <c r="BZ577" s="313"/>
      <c r="CA577" s="313"/>
      <c r="CB577" s="313"/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  <c r="CS577" s="313"/>
      <c r="CT577" s="313"/>
      <c r="CU577" s="313"/>
      <c r="CV577" s="313"/>
      <c r="CW577" s="313"/>
      <c r="CX577" s="313"/>
      <c r="CY577" s="313"/>
      <c r="CZ577" s="313"/>
      <c r="DA577" s="313"/>
      <c r="DB577" s="313"/>
    </row>
    <row r="578" spans="1:106" s="218" customFormat="1" ht="31.5" customHeight="1" x14ac:dyDescent="0.35">
      <c r="A578" s="216"/>
      <c r="B578" s="217"/>
      <c r="C578" s="239"/>
      <c r="D578" s="217"/>
      <c r="E578" s="217"/>
      <c r="F578" s="217"/>
      <c r="G578" s="232"/>
      <c r="H578" s="314"/>
      <c r="I578" s="314"/>
      <c r="J578" s="314"/>
      <c r="K578" s="314"/>
      <c r="L578" s="233"/>
      <c r="M578" s="234"/>
      <c r="N578" s="235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20"/>
      <c r="Z578" s="220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20"/>
      <c r="AL578" s="220"/>
      <c r="AM578" s="219"/>
      <c r="AN578" s="219"/>
      <c r="AO578" s="430"/>
      <c r="AP578" s="244"/>
      <c r="AQ578" s="245"/>
      <c r="AR578" s="243"/>
      <c r="AS578" s="243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7"/>
      <c r="BD578" s="242"/>
      <c r="BE578" s="248"/>
      <c r="BF578" s="249"/>
      <c r="BG578" s="221"/>
      <c r="BH578" s="221"/>
      <c r="BI578" s="221"/>
      <c r="BJ578" s="221"/>
      <c r="BK578" s="221"/>
      <c r="BL578" s="28"/>
      <c r="BM578" s="313"/>
      <c r="BN578" s="313"/>
      <c r="BO578" s="313"/>
      <c r="BP578" s="313"/>
      <c r="BQ578" s="313"/>
      <c r="BR578" s="313"/>
      <c r="BS578" s="313"/>
      <c r="BT578" s="313"/>
      <c r="BU578" s="313" t="str">
        <f t="shared" si="11"/>
        <v/>
      </c>
      <c r="BV578" s="313"/>
      <c r="BW578" s="313"/>
      <c r="BX578" s="313"/>
      <c r="BY578" s="313"/>
      <c r="BZ578" s="313"/>
      <c r="CA578" s="313"/>
      <c r="CB578" s="313"/>
      <c r="CC578" s="313"/>
      <c r="CD578" s="313"/>
      <c r="CE578" s="313"/>
      <c r="CF578" s="313"/>
      <c r="CG578" s="313"/>
      <c r="CH578" s="313"/>
      <c r="CI578" s="313"/>
      <c r="CJ578" s="313"/>
      <c r="CK578" s="313"/>
      <c r="CL578" s="313"/>
      <c r="CM578" s="313"/>
      <c r="CN578" s="313"/>
      <c r="CO578" s="313"/>
      <c r="CP578" s="313"/>
      <c r="CQ578" s="313"/>
      <c r="CR578" s="313"/>
      <c r="CS578" s="313"/>
      <c r="CT578" s="313"/>
      <c r="CU578" s="313"/>
      <c r="CV578" s="313"/>
      <c r="CW578" s="313"/>
      <c r="CX578" s="313"/>
      <c r="CY578" s="313"/>
      <c r="CZ578" s="313"/>
      <c r="DA578" s="313"/>
      <c r="DB578" s="313"/>
    </row>
    <row r="579" spans="1:106" s="218" customFormat="1" ht="31.5" customHeight="1" x14ac:dyDescent="0.35">
      <c r="A579" s="216"/>
      <c r="B579" s="217"/>
      <c r="C579" s="239"/>
      <c r="D579" s="217"/>
      <c r="E579" s="217"/>
      <c r="F579" s="217"/>
      <c r="G579" s="232"/>
      <c r="H579" s="314"/>
      <c r="I579" s="314"/>
      <c r="J579" s="314"/>
      <c r="K579" s="314"/>
      <c r="L579" s="233"/>
      <c r="M579" s="234"/>
      <c r="N579" s="235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20"/>
      <c r="Z579" s="220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20"/>
      <c r="AL579" s="220"/>
      <c r="AM579" s="219"/>
      <c r="AN579" s="219"/>
      <c r="AO579" s="430"/>
      <c r="AP579" s="244"/>
      <c r="AQ579" s="245"/>
      <c r="AR579" s="243"/>
      <c r="AS579" s="243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7"/>
      <c r="BD579" s="242"/>
      <c r="BE579" s="248"/>
      <c r="BF579" s="249"/>
      <c r="BG579" s="221"/>
      <c r="BH579" s="221"/>
      <c r="BI579" s="221"/>
      <c r="BJ579" s="221"/>
      <c r="BK579" s="221"/>
      <c r="BL579" s="28"/>
      <c r="BM579" s="313"/>
      <c r="BN579" s="313"/>
      <c r="BO579" s="313"/>
      <c r="BP579" s="313"/>
      <c r="BQ579" s="313"/>
      <c r="BR579" s="313"/>
      <c r="BS579" s="313"/>
      <c r="BT579" s="313"/>
      <c r="BU579" s="313" t="str">
        <f t="shared" si="11"/>
        <v/>
      </c>
      <c r="BV579" s="313"/>
      <c r="BW579" s="313"/>
      <c r="BX579" s="313"/>
      <c r="BY579" s="313"/>
      <c r="BZ579" s="313"/>
      <c r="CA579" s="313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  <c r="CS579" s="313"/>
      <c r="CT579" s="313"/>
      <c r="CU579" s="313"/>
      <c r="CV579" s="313"/>
      <c r="CW579" s="313"/>
      <c r="CX579" s="313"/>
      <c r="CY579" s="313"/>
      <c r="CZ579" s="313"/>
      <c r="DA579" s="313"/>
      <c r="DB579" s="313"/>
    </row>
    <row r="580" spans="1:106" s="218" customFormat="1" ht="31.5" customHeight="1" x14ac:dyDescent="0.35">
      <c r="A580" s="216"/>
      <c r="B580" s="217"/>
      <c r="C580" s="239"/>
      <c r="D580" s="217"/>
      <c r="E580" s="217"/>
      <c r="F580" s="217"/>
      <c r="G580" s="232"/>
      <c r="H580" s="314"/>
      <c r="I580" s="314"/>
      <c r="J580" s="314"/>
      <c r="K580" s="314"/>
      <c r="L580" s="233"/>
      <c r="M580" s="234"/>
      <c r="N580" s="235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20"/>
      <c r="Z580" s="220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20"/>
      <c r="AL580" s="220"/>
      <c r="AM580" s="219"/>
      <c r="AN580" s="219"/>
      <c r="AO580" s="430"/>
      <c r="AP580" s="244"/>
      <c r="AQ580" s="245"/>
      <c r="AR580" s="243"/>
      <c r="AS580" s="243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7"/>
      <c r="BD580" s="242"/>
      <c r="BE580" s="248"/>
      <c r="BF580" s="249"/>
      <c r="BG580" s="221"/>
      <c r="BH580" s="221"/>
      <c r="BI580" s="221"/>
      <c r="BJ580" s="221"/>
      <c r="BK580" s="221"/>
      <c r="BL580" s="28"/>
      <c r="BM580" s="313"/>
      <c r="BN580" s="313"/>
      <c r="BO580" s="313"/>
      <c r="BP580" s="313"/>
      <c r="BQ580" s="313"/>
      <c r="BR580" s="313"/>
      <c r="BS580" s="313"/>
      <c r="BT580" s="313"/>
      <c r="BU580" s="313" t="str">
        <f t="shared" si="11"/>
        <v/>
      </c>
      <c r="BV580" s="313"/>
      <c r="BW580" s="313"/>
      <c r="BX580" s="313"/>
      <c r="BY580" s="313"/>
      <c r="BZ580" s="313"/>
      <c r="CA580" s="313"/>
      <c r="CB580" s="313"/>
      <c r="CC580" s="313"/>
      <c r="CD580" s="313"/>
      <c r="CE580" s="313"/>
      <c r="CF580" s="313"/>
      <c r="CG580" s="313"/>
      <c r="CH580" s="313"/>
      <c r="CI580" s="313"/>
      <c r="CJ580" s="313"/>
      <c r="CK580" s="313"/>
      <c r="CL580" s="313"/>
      <c r="CM580" s="313"/>
      <c r="CN580" s="313"/>
      <c r="CO580" s="313"/>
      <c r="CP580" s="313"/>
      <c r="CQ580" s="313"/>
      <c r="CR580" s="313"/>
      <c r="CS580" s="313"/>
      <c r="CT580" s="313"/>
      <c r="CU580" s="313"/>
      <c r="CV580" s="313"/>
      <c r="CW580" s="313"/>
      <c r="CX580" s="313"/>
      <c r="CY580" s="313"/>
      <c r="CZ580" s="313"/>
      <c r="DA580" s="313"/>
      <c r="DB580" s="313"/>
    </row>
    <row r="581" spans="1:106" s="218" customFormat="1" ht="31.5" customHeight="1" x14ac:dyDescent="0.35">
      <c r="A581" s="216"/>
      <c r="B581" s="217"/>
      <c r="C581" s="239"/>
      <c r="D581" s="217"/>
      <c r="E581" s="217"/>
      <c r="F581" s="217"/>
      <c r="G581" s="232"/>
      <c r="H581" s="314"/>
      <c r="I581" s="314"/>
      <c r="J581" s="314"/>
      <c r="K581" s="314"/>
      <c r="L581" s="233"/>
      <c r="M581" s="234"/>
      <c r="N581" s="235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20"/>
      <c r="Z581" s="220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20"/>
      <c r="AL581" s="220"/>
      <c r="AM581" s="219"/>
      <c r="AN581" s="219"/>
      <c r="AO581" s="430"/>
      <c r="AP581" s="244"/>
      <c r="AQ581" s="245"/>
      <c r="AR581" s="243"/>
      <c r="AS581" s="243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7"/>
      <c r="BD581" s="242"/>
      <c r="BE581" s="248"/>
      <c r="BF581" s="249"/>
      <c r="BG581" s="221"/>
      <c r="BH581" s="221"/>
      <c r="BI581" s="221"/>
      <c r="BJ581" s="221"/>
      <c r="BK581" s="221"/>
      <c r="BL581" s="28"/>
      <c r="BM581" s="313"/>
      <c r="BN581" s="313"/>
      <c r="BO581" s="313"/>
      <c r="BP581" s="313"/>
      <c r="BQ581" s="313"/>
      <c r="BR581" s="313"/>
      <c r="BS581" s="313"/>
      <c r="BT581" s="313"/>
      <c r="BU581" s="313" t="str">
        <f t="shared" ref="BU581:BU585" si="12">IFERROR(ROUND(STDEV(AN581,L581),1),"")</f>
        <v/>
      </c>
      <c r="BV581" s="313"/>
      <c r="BW581" s="313"/>
      <c r="BX581" s="313"/>
      <c r="BY581" s="313"/>
      <c r="BZ581" s="313"/>
      <c r="CA581" s="313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  <c r="CS581" s="313"/>
      <c r="CT581" s="313"/>
      <c r="CU581" s="313"/>
      <c r="CV581" s="313"/>
      <c r="CW581" s="313"/>
      <c r="CX581" s="313"/>
      <c r="CY581" s="313"/>
      <c r="CZ581" s="313"/>
      <c r="DA581" s="313"/>
      <c r="DB581" s="313"/>
    </row>
    <row r="582" spans="1:106" s="218" customFormat="1" ht="31.5" customHeight="1" x14ac:dyDescent="0.35">
      <c r="A582" s="216"/>
      <c r="B582" s="217"/>
      <c r="C582" s="239"/>
      <c r="D582" s="217"/>
      <c r="E582" s="217"/>
      <c r="F582" s="217"/>
      <c r="G582" s="232"/>
      <c r="H582" s="314"/>
      <c r="I582" s="314"/>
      <c r="J582" s="314"/>
      <c r="K582" s="314"/>
      <c r="L582" s="233"/>
      <c r="M582" s="234"/>
      <c r="N582" s="235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20"/>
      <c r="Z582" s="220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20"/>
      <c r="AL582" s="220"/>
      <c r="AM582" s="219"/>
      <c r="AN582" s="219"/>
      <c r="AO582" s="430"/>
      <c r="AP582" s="244"/>
      <c r="AQ582" s="245"/>
      <c r="AR582" s="243"/>
      <c r="AS582" s="243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7"/>
      <c r="BD582" s="242"/>
      <c r="BE582" s="248"/>
      <c r="BF582" s="249"/>
      <c r="BG582" s="221"/>
      <c r="BH582" s="221"/>
      <c r="BI582" s="221"/>
      <c r="BJ582" s="221"/>
      <c r="BK582" s="221"/>
      <c r="BL582" s="28"/>
      <c r="BM582" s="313"/>
      <c r="BN582" s="313"/>
      <c r="BO582" s="313"/>
      <c r="BP582" s="313"/>
      <c r="BQ582" s="313"/>
      <c r="BR582" s="313"/>
      <c r="BS582" s="313"/>
      <c r="BT582" s="313"/>
      <c r="BU582" s="313" t="str">
        <f t="shared" si="12"/>
        <v/>
      </c>
      <c r="BV582" s="313"/>
      <c r="BW582" s="313"/>
      <c r="BX582" s="313"/>
      <c r="BY582" s="313"/>
      <c r="BZ582" s="313"/>
      <c r="CA582" s="313"/>
      <c r="CB582" s="313"/>
      <c r="CC582" s="313"/>
      <c r="CD582" s="313"/>
      <c r="CE582" s="313"/>
      <c r="CF582" s="313"/>
      <c r="CG582" s="313"/>
      <c r="CH582" s="313"/>
      <c r="CI582" s="313"/>
      <c r="CJ582" s="313"/>
      <c r="CK582" s="313"/>
      <c r="CL582" s="313"/>
      <c r="CM582" s="313"/>
      <c r="CN582" s="313"/>
      <c r="CO582" s="313"/>
      <c r="CP582" s="313"/>
      <c r="CQ582" s="313"/>
      <c r="CR582" s="313"/>
      <c r="CS582" s="313"/>
      <c r="CT582" s="313"/>
      <c r="CU582" s="313"/>
      <c r="CV582" s="313"/>
      <c r="CW582" s="313"/>
      <c r="CX582" s="313"/>
      <c r="CY582" s="313"/>
      <c r="CZ582" s="313"/>
      <c r="DA582" s="313"/>
      <c r="DB582" s="313"/>
    </row>
    <row r="583" spans="1:106" s="218" customFormat="1" ht="31.5" customHeight="1" x14ac:dyDescent="0.35">
      <c r="A583" s="216"/>
      <c r="B583" s="217"/>
      <c r="C583" s="239"/>
      <c r="D583" s="217"/>
      <c r="E583" s="217"/>
      <c r="F583" s="217"/>
      <c r="G583" s="232"/>
      <c r="H583" s="314"/>
      <c r="I583" s="314"/>
      <c r="J583" s="314"/>
      <c r="K583" s="314"/>
      <c r="L583" s="233"/>
      <c r="M583" s="234"/>
      <c r="N583" s="235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20"/>
      <c r="Z583" s="220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20"/>
      <c r="AL583" s="220"/>
      <c r="AM583" s="219"/>
      <c r="AN583" s="219"/>
      <c r="AO583" s="430"/>
      <c r="AP583" s="244"/>
      <c r="AQ583" s="245"/>
      <c r="AR583" s="243"/>
      <c r="AS583" s="243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7"/>
      <c r="BD583" s="242"/>
      <c r="BE583" s="248"/>
      <c r="BF583" s="249"/>
      <c r="BG583" s="221"/>
      <c r="BH583" s="221"/>
      <c r="BI583" s="221"/>
      <c r="BJ583" s="221"/>
      <c r="BK583" s="221"/>
      <c r="BL583" s="28"/>
      <c r="BM583" s="313"/>
      <c r="BN583" s="313"/>
      <c r="BO583" s="313"/>
      <c r="BP583" s="313"/>
      <c r="BQ583" s="313"/>
      <c r="BR583" s="313"/>
      <c r="BS583" s="313"/>
      <c r="BT583" s="313"/>
      <c r="BU583" s="313" t="str">
        <f t="shared" si="12"/>
        <v/>
      </c>
      <c r="BV583" s="313"/>
      <c r="BW583" s="313"/>
      <c r="BX583" s="313"/>
      <c r="BY583" s="313"/>
      <c r="BZ583" s="313"/>
      <c r="CA583" s="313"/>
      <c r="CB583" s="313"/>
      <c r="CC583" s="313"/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  <c r="CS583" s="313"/>
      <c r="CT583" s="313"/>
      <c r="CU583" s="313"/>
      <c r="CV583" s="313"/>
      <c r="CW583" s="313"/>
      <c r="CX583" s="313"/>
      <c r="CY583" s="313"/>
      <c r="CZ583" s="313"/>
      <c r="DA583" s="313"/>
      <c r="DB583" s="313"/>
    </row>
    <row r="584" spans="1:106" s="218" customFormat="1" ht="31.5" customHeight="1" x14ac:dyDescent="0.35">
      <c r="A584" s="216"/>
      <c r="B584" s="217"/>
      <c r="C584" s="239"/>
      <c r="D584" s="217"/>
      <c r="E584" s="217"/>
      <c r="F584" s="217"/>
      <c r="G584" s="232"/>
      <c r="H584" s="314"/>
      <c r="I584" s="314"/>
      <c r="J584" s="314"/>
      <c r="K584" s="314"/>
      <c r="L584" s="233"/>
      <c r="M584" s="234"/>
      <c r="N584" s="235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20"/>
      <c r="Z584" s="220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20"/>
      <c r="AL584" s="220"/>
      <c r="AM584" s="219"/>
      <c r="AN584" s="219"/>
      <c r="AO584" s="430"/>
      <c r="AP584" s="244"/>
      <c r="AQ584" s="245"/>
      <c r="AR584" s="243"/>
      <c r="AS584" s="243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7"/>
      <c r="BD584" s="242"/>
      <c r="BE584" s="248"/>
      <c r="BF584" s="249"/>
      <c r="BG584" s="221"/>
      <c r="BH584" s="221"/>
      <c r="BI584" s="221"/>
      <c r="BJ584" s="221"/>
      <c r="BK584" s="221"/>
      <c r="BL584" s="28"/>
      <c r="BM584" s="313"/>
      <c r="BN584" s="313"/>
      <c r="BO584" s="313"/>
      <c r="BP584" s="313"/>
      <c r="BQ584" s="313"/>
      <c r="BR584" s="313"/>
      <c r="BS584" s="313"/>
      <c r="BT584" s="313"/>
      <c r="BU584" s="313" t="str">
        <f t="shared" si="12"/>
        <v/>
      </c>
      <c r="BV584" s="313"/>
      <c r="BW584" s="313"/>
      <c r="BX584" s="313"/>
      <c r="BY584" s="313"/>
      <c r="BZ584" s="313"/>
      <c r="CA584" s="313"/>
      <c r="CB584" s="313"/>
      <c r="CC584" s="313"/>
      <c r="CD584" s="313"/>
      <c r="CE584" s="313"/>
      <c r="CF584" s="313"/>
      <c r="CG584" s="313"/>
      <c r="CH584" s="313"/>
      <c r="CI584" s="313"/>
      <c r="CJ584" s="313"/>
      <c r="CK584" s="313"/>
      <c r="CL584" s="313"/>
      <c r="CM584" s="313"/>
      <c r="CN584" s="313"/>
      <c r="CO584" s="313"/>
      <c r="CP584" s="313"/>
      <c r="CQ584" s="313"/>
      <c r="CR584" s="313"/>
      <c r="CS584" s="313"/>
      <c r="CT584" s="313"/>
      <c r="CU584" s="313"/>
      <c r="CV584" s="313"/>
      <c r="CW584" s="313"/>
      <c r="CX584" s="313"/>
      <c r="CY584" s="313"/>
      <c r="CZ584" s="313"/>
      <c r="DA584" s="313"/>
      <c r="DB584" s="313"/>
    </row>
    <row r="585" spans="1:106" s="218" customFormat="1" ht="31.5" customHeight="1" x14ac:dyDescent="0.35">
      <c r="A585" s="216"/>
      <c r="B585" s="217"/>
      <c r="C585" s="239"/>
      <c r="D585" s="217"/>
      <c r="E585" s="217"/>
      <c r="F585" s="217"/>
      <c r="G585" s="232"/>
      <c r="H585" s="314"/>
      <c r="I585" s="314"/>
      <c r="J585" s="314"/>
      <c r="K585" s="314"/>
      <c r="L585" s="233"/>
      <c r="M585" s="234"/>
      <c r="N585" s="235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20"/>
      <c r="Z585" s="220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20"/>
      <c r="AL585" s="220"/>
      <c r="AM585" s="219"/>
      <c r="AN585" s="219"/>
      <c r="AO585" s="430"/>
      <c r="AP585" s="244"/>
      <c r="AQ585" s="245"/>
      <c r="AR585" s="243"/>
      <c r="AS585" s="243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7"/>
      <c r="BD585" s="242"/>
      <c r="BE585" s="248"/>
      <c r="BF585" s="249"/>
      <c r="BG585" s="221"/>
      <c r="BH585" s="221"/>
      <c r="BI585" s="221"/>
      <c r="BJ585" s="221"/>
      <c r="BK585" s="221"/>
      <c r="BL585" s="28"/>
      <c r="BM585" s="313"/>
      <c r="BN585" s="313"/>
      <c r="BO585" s="313"/>
      <c r="BP585" s="313"/>
      <c r="BQ585" s="313"/>
      <c r="BR585" s="313"/>
      <c r="BS585" s="313"/>
      <c r="BT585" s="313"/>
      <c r="BU585" s="313" t="str">
        <f t="shared" si="12"/>
        <v/>
      </c>
      <c r="BV585" s="313"/>
      <c r="BW585" s="313"/>
      <c r="BX585" s="313"/>
      <c r="BY585" s="313"/>
      <c r="BZ585" s="313"/>
      <c r="CA585" s="313"/>
      <c r="CB585" s="313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  <c r="CS585" s="313"/>
      <c r="CT585" s="313"/>
      <c r="CU585" s="313"/>
      <c r="CV585" s="313"/>
      <c r="CW585" s="313"/>
      <c r="CX585" s="313"/>
      <c r="CY585" s="313"/>
      <c r="CZ585" s="313"/>
      <c r="DA585" s="313"/>
      <c r="DB585" s="313"/>
    </row>
    <row r="586" spans="1:106" s="218" customFormat="1" ht="31.5" customHeight="1" x14ac:dyDescent="0.35">
      <c r="A586" s="216"/>
      <c r="B586" s="217"/>
      <c r="C586" s="239"/>
      <c r="D586" s="217"/>
      <c r="E586" s="217"/>
      <c r="F586" s="217"/>
      <c r="G586" s="232"/>
      <c r="H586" s="314"/>
      <c r="I586" s="314"/>
      <c r="J586" s="314"/>
      <c r="K586" s="314"/>
      <c r="L586" s="233"/>
      <c r="M586" s="234"/>
      <c r="N586" s="235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20"/>
      <c r="Z586" s="220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20"/>
      <c r="AL586" s="220"/>
      <c r="AM586" s="219"/>
      <c r="AN586" s="219"/>
      <c r="AO586" s="430"/>
      <c r="AP586" s="244"/>
      <c r="AQ586" s="245"/>
      <c r="AR586" s="243"/>
      <c r="AS586" s="243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7"/>
      <c r="BD586" s="242"/>
      <c r="BE586" s="248"/>
      <c r="BF586" s="249"/>
      <c r="BG586" s="221"/>
      <c r="BH586" s="221"/>
      <c r="BI586" s="221"/>
      <c r="BJ586" s="221"/>
      <c r="BK586" s="221"/>
      <c r="BL586" s="28"/>
      <c r="BM586" s="313"/>
      <c r="BN586" s="313"/>
      <c r="BO586" s="313"/>
      <c r="BP586" s="313"/>
      <c r="BQ586" s="313"/>
      <c r="BR586" s="313"/>
      <c r="BS586" s="313"/>
      <c r="BT586" s="313"/>
      <c r="BU586" s="313"/>
      <c r="BV586" s="313"/>
      <c r="BW586" s="313"/>
      <c r="BX586" s="313"/>
      <c r="BY586" s="313"/>
      <c r="BZ586" s="313"/>
      <c r="CA586" s="313"/>
      <c r="CB586" s="313"/>
      <c r="CC586" s="313"/>
      <c r="CD586" s="313"/>
      <c r="CE586" s="313"/>
      <c r="CF586" s="313"/>
      <c r="CG586" s="313"/>
      <c r="CH586" s="313"/>
      <c r="CI586" s="313"/>
      <c r="CJ586" s="313"/>
      <c r="CK586" s="313"/>
      <c r="CL586" s="313"/>
      <c r="CM586" s="313"/>
      <c r="CN586" s="313"/>
      <c r="CO586" s="313"/>
      <c r="CP586" s="313"/>
      <c r="CQ586" s="313"/>
      <c r="CR586" s="313"/>
      <c r="CS586" s="313"/>
      <c r="CT586" s="313"/>
      <c r="CU586" s="313"/>
      <c r="CV586" s="313"/>
      <c r="CW586" s="313"/>
      <c r="CX586" s="313"/>
      <c r="CY586" s="313"/>
      <c r="CZ586" s="313"/>
      <c r="DA586" s="313"/>
      <c r="DB586" s="313"/>
    </row>
    <row r="587" spans="1:106" s="218" customFormat="1" ht="31.5" customHeight="1" x14ac:dyDescent="0.35">
      <c r="A587" s="216"/>
      <c r="B587" s="217"/>
      <c r="C587" s="239"/>
      <c r="D587" s="217"/>
      <c r="E587" s="217"/>
      <c r="F587" s="217"/>
      <c r="G587" s="232"/>
      <c r="H587" s="314"/>
      <c r="I587" s="314"/>
      <c r="J587" s="314"/>
      <c r="K587" s="314"/>
      <c r="L587" s="233"/>
      <c r="M587" s="234"/>
      <c r="N587" s="235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20"/>
      <c r="Z587" s="220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20"/>
      <c r="AL587" s="220"/>
      <c r="AM587" s="219"/>
      <c r="AN587" s="219"/>
      <c r="AO587" s="430"/>
      <c r="AP587" s="244"/>
      <c r="AQ587" s="245"/>
      <c r="AR587" s="243"/>
      <c r="AS587" s="243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7"/>
      <c r="BD587" s="242"/>
      <c r="BE587" s="248"/>
      <c r="BF587" s="249"/>
      <c r="BG587" s="221"/>
      <c r="BH587" s="221"/>
      <c r="BI587" s="221"/>
      <c r="BJ587" s="221"/>
      <c r="BK587" s="221"/>
      <c r="BL587" s="28"/>
      <c r="BM587" s="313"/>
      <c r="BN587" s="313"/>
      <c r="BO587" s="313"/>
      <c r="BP587" s="313"/>
      <c r="BQ587" s="313"/>
      <c r="BR587" s="313"/>
      <c r="BS587" s="313"/>
      <c r="BT587" s="313"/>
      <c r="BU587" s="313"/>
      <c r="BV587" s="313"/>
      <c r="BW587" s="313"/>
      <c r="BX587" s="313"/>
      <c r="BY587" s="313"/>
      <c r="BZ587" s="313"/>
      <c r="CA587" s="313"/>
      <c r="CB587" s="313"/>
      <c r="CC587" s="313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  <c r="CS587" s="313"/>
      <c r="CT587" s="313"/>
      <c r="CU587" s="313"/>
      <c r="CV587" s="313"/>
      <c r="CW587" s="313"/>
      <c r="CX587" s="313"/>
      <c r="CY587" s="313"/>
      <c r="CZ587" s="313"/>
      <c r="DA587" s="313"/>
      <c r="DB587" s="313"/>
    </row>
    <row r="588" spans="1:106" s="218" customFormat="1" ht="31.5" customHeight="1" x14ac:dyDescent="0.35">
      <c r="A588" s="216"/>
      <c r="B588" s="217"/>
      <c r="C588" s="239"/>
      <c r="D588" s="217"/>
      <c r="E588" s="217"/>
      <c r="F588" s="217"/>
      <c r="G588" s="232"/>
      <c r="H588" s="314"/>
      <c r="I588" s="314"/>
      <c r="J588" s="314"/>
      <c r="K588" s="314"/>
      <c r="L588" s="233"/>
      <c r="M588" s="234"/>
      <c r="N588" s="235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20"/>
      <c r="Z588" s="220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20"/>
      <c r="AL588" s="220"/>
      <c r="AM588" s="219"/>
      <c r="AN588" s="219"/>
      <c r="AO588" s="430"/>
      <c r="AP588" s="244"/>
      <c r="AQ588" s="245"/>
      <c r="AR588" s="243"/>
      <c r="AS588" s="243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7"/>
      <c r="BD588" s="242"/>
      <c r="BE588" s="248"/>
      <c r="BF588" s="249"/>
      <c r="BG588" s="221"/>
      <c r="BH588" s="221"/>
      <c r="BI588" s="221"/>
      <c r="BJ588" s="221"/>
      <c r="BK588" s="221"/>
      <c r="BL588" s="28"/>
      <c r="BM588" s="313"/>
      <c r="BN588" s="313"/>
      <c r="BO588" s="313"/>
      <c r="BP588" s="313"/>
      <c r="BQ588" s="313"/>
      <c r="BR588" s="313"/>
      <c r="BS588" s="313"/>
      <c r="BT588" s="313"/>
      <c r="BU588" s="313"/>
      <c r="BV588" s="313"/>
      <c r="BW588" s="313"/>
      <c r="BX588" s="313"/>
      <c r="BY588" s="313"/>
      <c r="BZ588" s="313"/>
      <c r="CA588" s="313"/>
      <c r="CB588" s="313"/>
      <c r="CC588" s="313"/>
      <c r="CD588" s="313"/>
      <c r="CE588" s="313"/>
      <c r="CF588" s="313"/>
      <c r="CG588" s="313"/>
      <c r="CH588" s="313"/>
      <c r="CI588" s="313"/>
      <c r="CJ588" s="313"/>
      <c r="CK588" s="313"/>
      <c r="CL588" s="313"/>
      <c r="CM588" s="313"/>
      <c r="CN588" s="313"/>
      <c r="CO588" s="313"/>
      <c r="CP588" s="313"/>
      <c r="CQ588" s="313"/>
      <c r="CR588" s="313"/>
      <c r="CS588" s="313"/>
      <c r="CT588" s="313"/>
      <c r="CU588" s="313"/>
      <c r="CV588" s="313"/>
      <c r="CW588" s="313"/>
      <c r="CX588" s="313"/>
      <c r="CY588" s="313"/>
      <c r="CZ588" s="313"/>
      <c r="DA588" s="313"/>
      <c r="DB588" s="313"/>
    </row>
    <row r="589" spans="1:106" s="218" customFormat="1" ht="31.5" customHeight="1" x14ac:dyDescent="0.35">
      <c r="A589" s="216"/>
      <c r="B589" s="217"/>
      <c r="C589" s="239"/>
      <c r="D589" s="217"/>
      <c r="E589" s="217"/>
      <c r="F589" s="217"/>
      <c r="G589" s="232"/>
      <c r="H589" s="314"/>
      <c r="I589" s="314"/>
      <c r="J589" s="314"/>
      <c r="K589" s="314"/>
      <c r="L589" s="233"/>
      <c r="M589" s="234"/>
      <c r="N589" s="235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20"/>
      <c r="Z589" s="220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20"/>
      <c r="AL589" s="220"/>
      <c r="AM589" s="219"/>
      <c r="AN589" s="219"/>
      <c r="AO589" s="430"/>
      <c r="AP589" s="244"/>
      <c r="AQ589" s="245"/>
      <c r="AR589" s="243"/>
      <c r="AS589" s="243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7"/>
      <c r="BD589" s="242"/>
      <c r="BE589" s="248"/>
      <c r="BF589" s="249"/>
      <c r="BG589" s="221"/>
      <c r="BH589" s="221"/>
      <c r="BI589" s="221"/>
      <c r="BJ589" s="221"/>
      <c r="BK589" s="221"/>
      <c r="BL589" s="28"/>
      <c r="BM589" s="313"/>
      <c r="BN589" s="313"/>
      <c r="BO589" s="313"/>
      <c r="BP589" s="313"/>
      <c r="BQ589" s="313"/>
      <c r="BR589" s="313"/>
      <c r="BS589" s="313"/>
      <c r="BT589" s="313"/>
      <c r="BU589" s="313"/>
      <c r="BV589" s="313"/>
      <c r="BW589" s="313"/>
      <c r="BX589" s="313"/>
      <c r="BY589" s="313"/>
      <c r="BZ589" s="313"/>
      <c r="CA589" s="313"/>
      <c r="CB589" s="313"/>
      <c r="CC589" s="313"/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  <c r="CS589" s="313"/>
      <c r="CT589" s="313"/>
      <c r="CU589" s="313"/>
      <c r="CV589" s="313"/>
      <c r="CW589" s="313"/>
      <c r="CX589" s="313"/>
      <c r="CY589" s="313"/>
      <c r="CZ589" s="313"/>
      <c r="DA589" s="313"/>
      <c r="DB589" s="313"/>
    </row>
    <row r="590" spans="1:106" s="218" customFormat="1" ht="31.5" customHeight="1" x14ac:dyDescent="0.35">
      <c r="A590" s="216"/>
      <c r="B590" s="217"/>
      <c r="C590" s="239"/>
      <c r="D590" s="217"/>
      <c r="E590" s="217"/>
      <c r="F590" s="217"/>
      <c r="G590" s="232"/>
      <c r="H590" s="314"/>
      <c r="I590" s="314"/>
      <c r="J590" s="314"/>
      <c r="K590" s="314"/>
      <c r="L590" s="233"/>
      <c r="M590" s="234"/>
      <c r="N590" s="235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20"/>
      <c r="Z590" s="220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20"/>
      <c r="AL590" s="220"/>
      <c r="AM590" s="219"/>
      <c r="AN590" s="219"/>
      <c r="AO590" s="430"/>
      <c r="AP590" s="244"/>
      <c r="AQ590" s="245"/>
      <c r="AR590" s="243"/>
      <c r="AS590" s="243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7"/>
      <c r="BD590" s="242"/>
      <c r="BE590" s="248"/>
      <c r="BF590" s="249"/>
      <c r="BG590" s="221"/>
      <c r="BH590" s="221"/>
      <c r="BI590" s="221"/>
      <c r="BJ590" s="221"/>
      <c r="BK590" s="221"/>
      <c r="BL590" s="28"/>
      <c r="BM590" s="313"/>
      <c r="BN590" s="313"/>
      <c r="BO590" s="313"/>
      <c r="BP590" s="313"/>
      <c r="BQ590" s="313"/>
      <c r="BR590" s="313"/>
      <c r="BS590" s="313"/>
      <c r="BT590" s="313"/>
      <c r="BU590" s="313"/>
      <c r="BV590" s="313"/>
      <c r="BW590" s="313"/>
      <c r="BX590" s="313"/>
      <c r="BY590" s="313"/>
      <c r="BZ590" s="313"/>
      <c r="CA590" s="313"/>
      <c r="CB590" s="313"/>
      <c r="CC590" s="313"/>
      <c r="CD590" s="313"/>
      <c r="CE590" s="313"/>
      <c r="CF590" s="313"/>
      <c r="CG590" s="313"/>
      <c r="CH590" s="313"/>
      <c r="CI590" s="313"/>
      <c r="CJ590" s="313"/>
      <c r="CK590" s="313"/>
      <c r="CL590" s="313"/>
      <c r="CM590" s="313"/>
      <c r="CN590" s="313"/>
      <c r="CO590" s="313"/>
      <c r="CP590" s="313"/>
      <c r="CQ590" s="313"/>
      <c r="CR590" s="313"/>
      <c r="CS590" s="313"/>
      <c r="CT590" s="313"/>
      <c r="CU590" s="313"/>
      <c r="CV590" s="313"/>
      <c r="CW590" s="313"/>
      <c r="CX590" s="313"/>
      <c r="CY590" s="313"/>
      <c r="CZ590" s="313"/>
      <c r="DA590" s="313"/>
      <c r="DB590" s="313"/>
    </row>
    <row r="591" spans="1:106" s="218" customFormat="1" ht="31.5" customHeight="1" x14ac:dyDescent="0.35">
      <c r="A591" s="216"/>
      <c r="B591" s="217"/>
      <c r="C591" s="239"/>
      <c r="D591" s="217"/>
      <c r="E591" s="217"/>
      <c r="F591" s="217"/>
      <c r="G591" s="232"/>
      <c r="H591" s="314"/>
      <c r="I591" s="314"/>
      <c r="J591" s="314"/>
      <c r="K591" s="314"/>
      <c r="L591" s="233"/>
      <c r="M591" s="234"/>
      <c r="N591" s="235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20"/>
      <c r="Z591" s="220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20"/>
      <c r="AL591" s="220"/>
      <c r="AM591" s="219"/>
      <c r="AN591" s="219"/>
      <c r="AO591" s="430"/>
      <c r="AP591" s="244"/>
      <c r="AQ591" s="245"/>
      <c r="AR591" s="243"/>
      <c r="AS591" s="243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7"/>
      <c r="BD591" s="242"/>
      <c r="BE591" s="248"/>
      <c r="BF591" s="249"/>
      <c r="BG591" s="221"/>
      <c r="BH591" s="221"/>
      <c r="BI591" s="221"/>
      <c r="BJ591" s="221"/>
      <c r="BK591" s="221"/>
      <c r="BL591" s="28"/>
      <c r="BM591" s="313"/>
      <c r="BN591" s="313"/>
      <c r="BO591" s="313"/>
      <c r="BP591" s="313"/>
      <c r="BQ591" s="313"/>
      <c r="BR591" s="313"/>
      <c r="BS591" s="313"/>
      <c r="BT591" s="313"/>
      <c r="BU591" s="313"/>
      <c r="BV591" s="313"/>
      <c r="BW591" s="313"/>
      <c r="BX591" s="313"/>
      <c r="BY591" s="313"/>
      <c r="BZ591" s="313"/>
      <c r="CA591" s="313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  <c r="CS591" s="313"/>
      <c r="CT591" s="313"/>
      <c r="CU591" s="313"/>
      <c r="CV591" s="313"/>
      <c r="CW591" s="313"/>
      <c r="CX591" s="313"/>
      <c r="CY591" s="313"/>
      <c r="CZ591" s="313"/>
      <c r="DA591" s="313"/>
      <c r="DB591" s="313"/>
    </row>
    <row r="592" spans="1:106" s="218" customFormat="1" ht="31.5" customHeight="1" x14ac:dyDescent="0.35">
      <c r="A592" s="216"/>
      <c r="B592" s="217"/>
      <c r="C592" s="239"/>
      <c r="D592" s="217"/>
      <c r="E592" s="217"/>
      <c r="F592" s="217"/>
      <c r="G592" s="232"/>
      <c r="H592" s="314"/>
      <c r="I592" s="314"/>
      <c r="J592" s="314"/>
      <c r="K592" s="314"/>
      <c r="L592" s="233"/>
      <c r="M592" s="234"/>
      <c r="N592" s="235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20"/>
      <c r="Z592" s="220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20"/>
      <c r="AL592" s="220"/>
      <c r="AM592" s="219"/>
      <c r="AN592" s="219"/>
      <c r="AO592" s="430"/>
      <c r="AP592" s="244"/>
      <c r="AQ592" s="245"/>
      <c r="AR592" s="243"/>
      <c r="AS592" s="243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7"/>
      <c r="BD592" s="242"/>
      <c r="BE592" s="248"/>
      <c r="BF592" s="249"/>
      <c r="BG592" s="221"/>
      <c r="BH592" s="221"/>
      <c r="BI592" s="221"/>
      <c r="BJ592" s="221"/>
      <c r="BK592" s="221"/>
      <c r="BL592" s="28"/>
      <c r="BM592" s="313"/>
      <c r="BN592" s="313"/>
      <c r="BO592" s="313"/>
      <c r="BP592" s="313"/>
      <c r="BQ592" s="313"/>
      <c r="BR592" s="313"/>
      <c r="BS592" s="313"/>
      <c r="BT592" s="313"/>
      <c r="BU592" s="313"/>
      <c r="BV592" s="313"/>
      <c r="BW592" s="313"/>
      <c r="BX592" s="313"/>
      <c r="BY592" s="313"/>
      <c r="BZ592" s="313"/>
      <c r="CA592" s="313"/>
      <c r="CB592" s="313"/>
      <c r="CC592" s="313"/>
      <c r="CD592" s="313"/>
      <c r="CE592" s="313"/>
      <c r="CF592" s="313"/>
      <c r="CG592" s="313"/>
      <c r="CH592" s="313"/>
      <c r="CI592" s="313"/>
      <c r="CJ592" s="313"/>
      <c r="CK592" s="313"/>
      <c r="CL592" s="313"/>
      <c r="CM592" s="313"/>
      <c r="CN592" s="313"/>
      <c r="CO592" s="313"/>
      <c r="CP592" s="313"/>
      <c r="CQ592" s="313"/>
      <c r="CR592" s="313"/>
      <c r="CS592" s="313"/>
      <c r="CT592" s="313"/>
      <c r="CU592" s="313"/>
      <c r="CV592" s="313"/>
      <c r="CW592" s="313"/>
      <c r="CX592" s="313"/>
      <c r="CY592" s="313"/>
      <c r="CZ592" s="313"/>
      <c r="DA592" s="313"/>
      <c r="DB592" s="313"/>
    </row>
    <row r="593" spans="1:106" s="218" customFormat="1" ht="31.5" customHeight="1" x14ac:dyDescent="0.35">
      <c r="A593" s="216"/>
      <c r="B593" s="217"/>
      <c r="C593" s="239"/>
      <c r="D593" s="217"/>
      <c r="E593" s="217"/>
      <c r="F593" s="217"/>
      <c r="G593" s="232"/>
      <c r="H593" s="314"/>
      <c r="I593" s="314"/>
      <c r="J593" s="314"/>
      <c r="K593" s="314"/>
      <c r="L593" s="233"/>
      <c r="M593" s="234"/>
      <c r="N593" s="235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20"/>
      <c r="Z593" s="220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20"/>
      <c r="AL593" s="220"/>
      <c r="AM593" s="219"/>
      <c r="AN593" s="219"/>
      <c r="AO593" s="430"/>
      <c r="AP593" s="244"/>
      <c r="AQ593" s="245"/>
      <c r="AR593" s="243"/>
      <c r="AS593" s="243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7"/>
      <c r="BD593" s="242"/>
      <c r="BE593" s="248"/>
      <c r="BF593" s="249"/>
      <c r="BG593" s="221"/>
      <c r="BH593" s="221"/>
      <c r="BI593" s="221"/>
      <c r="BJ593" s="221"/>
      <c r="BK593" s="221"/>
      <c r="BL593" s="28"/>
      <c r="BM593" s="313"/>
      <c r="BN593" s="313"/>
      <c r="BO593" s="313"/>
      <c r="BP593" s="313"/>
      <c r="BQ593" s="313"/>
      <c r="BR593" s="313"/>
      <c r="BS593" s="313"/>
      <c r="BT593" s="313"/>
      <c r="BU593" s="313"/>
      <c r="BV593" s="313"/>
      <c r="BW593" s="313"/>
      <c r="BX593" s="313"/>
      <c r="BY593" s="313"/>
      <c r="BZ593" s="313"/>
      <c r="CA593" s="313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  <c r="CS593" s="313"/>
      <c r="CT593" s="313"/>
      <c r="CU593" s="313"/>
      <c r="CV593" s="313"/>
      <c r="CW593" s="313"/>
      <c r="CX593" s="313"/>
      <c r="CY593" s="313"/>
      <c r="CZ593" s="313"/>
      <c r="DA593" s="313"/>
      <c r="DB593" s="313"/>
    </row>
    <row r="594" spans="1:106" s="218" customFormat="1" ht="31.5" customHeight="1" x14ac:dyDescent="0.35">
      <c r="A594" s="216"/>
      <c r="B594" s="217"/>
      <c r="C594" s="239"/>
      <c r="D594" s="217"/>
      <c r="E594" s="217"/>
      <c r="F594" s="217"/>
      <c r="G594" s="232"/>
      <c r="H594" s="314"/>
      <c r="I594" s="314"/>
      <c r="J594" s="314"/>
      <c r="K594" s="314"/>
      <c r="L594" s="233"/>
      <c r="M594" s="234"/>
      <c r="N594" s="235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20"/>
      <c r="Z594" s="220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20"/>
      <c r="AL594" s="220"/>
      <c r="AM594" s="219"/>
      <c r="AN594" s="219"/>
      <c r="AO594" s="430"/>
      <c r="AP594" s="244"/>
      <c r="AQ594" s="245"/>
      <c r="AR594" s="243"/>
      <c r="AS594" s="243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7"/>
      <c r="BD594" s="242"/>
      <c r="BE594" s="248"/>
      <c r="BF594" s="249"/>
      <c r="BG594" s="221"/>
      <c r="BH594" s="221"/>
      <c r="BI594" s="221"/>
      <c r="BJ594" s="221"/>
      <c r="BK594" s="221"/>
      <c r="BL594" s="28"/>
      <c r="BM594" s="313"/>
      <c r="BN594" s="313"/>
      <c r="BO594" s="313"/>
      <c r="BP594" s="313"/>
      <c r="BQ594" s="313"/>
      <c r="BR594" s="313"/>
      <c r="BS594" s="313"/>
      <c r="BT594" s="313"/>
      <c r="BU594" s="313"/>
      <c r="BV594" s="313"/>
      <c r="BW594" s="313"/>
      <c r="BX594" s="313"/>
      <c r="BY594" s="313"/>
      <c r="BZ594" s="313"/>
      <c r="CA594" s="313"/>
      <c r="CB594" s="313"/>
      <c r="CC594" s="313"/>
      <c r="CD594" s="313"/>
      <c r="CE594" s="313"/>
      <c r="CF594" s="313"/>
      <c r="CG594" s="313"/>
      <c r="CH594" s="313"/>
      <c r="CI594" s="313"/>
      <c r="CJ594" s="313"/>
      <c r="CK594" s="313"/>
      <c r="CL594" s="313"/>
      <c r="CM594" s="313"/>
      <c r="CN594" s="313"/>
      <c r="CO594" s="313"/>
      <c r="CP594" s="313"/>
      <c r="CQ594" s="313"/>
      <c r="CR594" s="313"/>
      <c r="CS594" s="313"/>
      <c r="CT594" s="313"/>
      <c r="CU594" s="313"/>
      <c r="CV594" s="313"/>
      <c r="CW594" s="313"/>
      <c r="CX594" s="313"/>
      <c r="CY594" s="313"/>
      <c r="CZ594" s="313"/>
      <c r="DA594" s="313"/>
      <c r="DB594" s="313"/>
    </row>
    <row r="595" spans="1:106" s="218" customFormat="1" ht="31.5" customHeight="1" x14ac:dyDescent="0.35">
      <c r="A595" s="216"/>
      <c r="B595" s="217"/>
      <c r="C595" s="239"/>
      <c r="D595" s="217"/>
      <c r="E595" s="217"/>
      <c r="F595" s="217"/>
      <c r="G595" s="232"/>
      <c r="H595" s="314"/>
      <c r="I595" s="314"/>
      <c r="J595" s="314"/>
      <c r="K595" s="314"/>
      <c r="L595" s="233"/>
      <c r="M595" s="234"/>
      <c r="N595" s="235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20"/>
      <c r="Z595" s="220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20"/>
      <c r="AL595" s="220"/>
      <c r="AM595" s="219"/>
      <c r="AN595" s="219"/>
      <c r="AO595" s="430"/>
      <c r="AP595" s="244"/>
      <c r="AQ595" s="245"/>
      <c r="AR595" s="243"/>
      <c r="AS595" s="243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7"/>
      <c r="BD595" s="242"/>
      <c r="BE595" s="248"/>
      <c r="BF595" s="249"/>
      <c r="BG595" s="221"/>
      <c r="BH595" s="221"/>
      <c r="BI595" s="221"/>
      <c r="BJ595" s="221"/>
      <c r="BK595" s="221"/>
      <c r="BL595" s="28"/>
      <c r="BM595" s="313"/>
      <c r="BN595" s="313"/>
      <c r="BO595" s="313"/>
      <c r="BP595" s="313"/>
      <c r="BQ595" s="313"/>
      <c r="BR595" s="313"/>
      <c r="BS595" s="313"/>
      <c r="BT595" s="313"/>
      <c r="BU595" s="313"/>
      <c r="BV595" s="313"/>
      <c r="BW595" s="313"/>
      <c r="BX595" s="313"/>
      <c r="BY595" s="313"/>
      <c r="BZ595" s="313"/>
      <c r="CA595" s="313"/>
      <c r="CB595" s="313"/>
      <c r="CC595" s="313"/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  <c r="CS595" s="313"/>
      <c r="CT595" s="313"/>
      <c r="CU595" s="313"/>
      <c r="CV595" s="313"/>
      <c r="CW595" s="313"/>
      <c r="CX595" s="313"/>
      <c r="CY595" s="313"/>
      <c r="CZ595" s="313"/>
      <c r="DA595" s="313"/>
      <c r="DB595" s="313"/>
    </row>
    <row r="596" spans="1:106" s="218" customFormat="1" ht="31.5" customHeight="1" x14ac:dyDescent="0.35">
      <c r="A596" s="216"/>
      <c r="B596" s="217"/>
      <c r="C596" s="239"/>
      <c r="D596" s="217"/>
      <c r="E596" s="217"/>
      <c r="F596" s="217"/>
      <c r="G596" s="232"/>
      <c r="H596" s="314"/>
      <c r="I596" s="314"/>
      <c r="J596" s="314"/>
      <c r="K596" s="314"/>
      <c r="L596" s="233"/>
      <c r="M596" s="234"/>
      <c r="N596" s="235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20"/>
      <c r="Z596" s="220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20"/>
      <c r="AL596" s="220"/>
      <c r="AM596" s="219"/>
      <c r="AN596" s="219"/>
      <c r="AO596" s="430"/>
      <c r="AP596" s="244"/>
      <c r="AQ596" s="245"/>
      <c r="AR596" s="243"/>
      <c r="AS596" s="243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7"/>
      <c r="BD596" s="242"/>
      <c r="BE596" s="248"/>
      <c r="BF596" s="249"/>
      <c r="BG596" s="221"/>
      <c r="BH596" s="221"/>
      <c r="BI596" s="221"/>
      <c r="BJ596" s="221"/>
      <c r="BK596" s="221"/>
      <c r="BL596" s="28"/>
      <c r="BM596" s="313"/>
      <c r="BN596" s="313"/>
      <c r="BO596" s="313"/>
      <c r="BP596" s="313"/>
      <c r="BQ596" s="313"/>
      <c r="BR596" s="313"/>
      <c r="BS596" s="313"/>
      <c r="BT596" s="313"/>
      <c r="BU596" s="313"/>
      <c r="BV596" s="313"/>
      <c r="BW596" s="313"/>
      <c r="BX596" s="313"/>
      <c r="BY596" s="313"/>
      <c r="BZ596" s="313"/>
      <c r="CA596" s="313"/>
      <c r="CB596" s="313"/>
      <c r="CC596" s="313"/>
      <c r="CD596" s="313"/>
      <c r="CE596" s="313"/>
      <c r="CF596" s="313"/>
      <c r="CG596" s="313"/>
      <c r="CH596" s="313"/>
      <c r="CI596" s="313"/>
      <c r="CJ596" s="313"/>
      <c r="CK596" s="313"/>
      <c r="CL596" s="313"/>
      <c r="CM596" s="313"/>
      <c r="CN596" s="313"/>
      <c r="CO596" s="313"/>
      <c r="CP596" s="313"/>
      <c r="CQ596" s="313"/>
      <c r="CR596" s="313"/>
      <c r="CS596" s="313"/>
      <c r="CT596" s="313"/>
      <c r="CU596" s="313"/>
      <c r="CV596" s="313"/>
      <c r="CW596" s="313"/>
      <c r="CX596" s="313"/>
      <c r="CY596" s="313"/>
      <c r="CZ596" s="313"/>
      <c r="DA596" s="313"/>
      <c r="DB596" s="313"/>
    </row>
    <row r="597" spans="1:106" s="218" customFormat="1" ht="31.5" customHeight="1" x14ac:dyDescent="0.35">
      <c r="A597" s="216"/>
      <c r="B597" s="217"/>
      <c r="C597" s="239"/>
      <c r="D597" s="217"/>
      <c r="E597" s="217"/>
      <c r="F597" s="217"/>
      <c r="G597" s="232"/>
      <c r="H597" s="314"/>
      <c r="I597" s="314"/>
      <c r="J597" s="314"/>
      <c r="K597" s="314"/>
      <c r="L597" s="233"/>
      <c r="M597" s="234"/>
      <c r="N597" s="235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20"/>
      <c r="Z597" s="220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20"/>
      <c r="AL597" s="220"/>
      <c r="AM597" s="219"/>
      <c r="AN597" s="219"/>
      <c r="AO597" s="430"/>
      <c r="AP597" s="244"/>
      <c r="AQ597" s="245"/>
      <c r="AR597" s="243"/>
      <c r="AS597" s="243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7"/>
      <c r="BD597" s="242"/>
      <c r="BE597" s="248"/>
      <c r="BF597" s="249"/>
      <c r="BG597" s="221"/>
      <c r="BH597" s="221"/>
      <c r="BI597" s="221"/>
      <c r="BJ597" s="221"/>
      <c r="BK597" s="221"/>
      <c r="BL597" s="28"/>
      <c r="BM597" s="313"/>
      <c r="BN597" s="313"/>
      <c r="BO597" s="313"/>
      <c r="BP597" s="313"/>
      <c r="BQ597" s="313"/>
      <c r="BR597" s="313"/>
      <c r="BS597" s="313"/>
      <c r="BT597" s="313"/>
      <c r="BU597" s="313"/>
      <c r="BV597" s="313"/>
      <c r="BW597" s="313"/>
      <c r="BX597" s="313"/>
      <c r="BY597" s="313"/>
      <c r="BZ597" s="313"/>
      <c r="CA597" s="313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  <c r="CS597" s="313"/>
      <c r="CT597" s="313"/>
      <c r="CU597" s="313"/>
      <c r="CV597" s="313"/>
      <c r="CW597" s="313"/>
      <c r="CX597" s="313"/>
      <c r="CY597" s="313"/>
      <c r="CZ597" s="313"/>
      <c r="DA597" s="313"/>
      <c r="DB597" s="313"/>
    </row>
    <row r="598" spans="1:106" s="218" customFormat="1" ht="31.5" customHeight="1" x14ac:dyDescent="0.35">
      <c r="A598" s="216"/>
      <c r="B598" s="217"/>
      <c r="C598" s="239"/>
      <c r="D598" s="217"/>
      <c r="E598" s="217"/>
      <c r="F598" s="217"/>
      <c r="G598" s="232"/>
      <c r="H598" s="314"/>
      <c r="I598" s="314"/>
      <c r="J598" s="314"/>
      <c r="K598" s="314"/>
      <c r="L598" s="233"/>
      <c r="M598" s="234"/>
      <c r="N598" s="235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20"/>
      <c r="Z598" s="220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20"/>
      <c r="AL598" s="220"/>
      <c r="AM598" s="219"/>
      <c r="AN598" s="219"/>
      <c r="AO598" s="430"/>
      <c r="AP598" s="244"/>
      <c r="AQ598" s="245"/>
      <c r="AR598" s="243"/>
      <c r="AS598" s="243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7"/>
      <c r="BD598" s="242"/>
      <c r="BE598" s="248"/>
      <c r="BF598" s="249"/>
      <c r="BG598" s="221"/>
      <c r="BH598" s="221"/>
      <c r="BI598" s="221"/>
      <c r="BJ598" s="221"/>
      <c r="BK598" s="221"/>
      <c r="BL598" s="28"/>
      <c r="BM598" s="313"/>
      <c r="BN598" s="313"/>
      <c r="BO598" s="313"/>
      <c r="BP598" s="313"/>
      <c r="BQ598" s="313"/>
      <c r="BR598" s="313"/>
      <c r="BS598" s="313"/>
      <c r="BT598" s="313"/>
      <c r="BU598" s="313"/>
      <c r="BV598" s="313"/>
      <c r="BW598" s="313"/>
      <c r="BX598" s="313"/>
      <c r="BY598" s="313"/>
      <c r="BZ598" s="313"/>
      <c r="CA598" s="313"/>
      <c r="CB598" s="313"/>
      <c r="CC598" s="313"/>
      <c r="CD598" s="313"/>
      <c r="CE598" s="313"/>
      <c r="CF598" s="313"/>
      <c r="CG598" s="313"/>
      <c r="CH598" s="313"/>
      <c r="CI598" s="313"/>
      <c r="CJ598" s="313"/>
      <c r="CK598" s="313"/>
      <c r="CL598" s="313"/>
      <c r="CM598" s="313"/>
      <c r="CN598" s="313"/>
      <c r="CO598" s="313"/>
      <c r="CP598" s="313"/>
      <c r="CQ598" s="313"/>
      <c r="CR598" s="313"/>
      <c r="CS598" s="313"/>
      <c r="CT598" s="313"/>
      <c r="CU598" s="313"/>
      <c r="CV598" s="313"/>
      <c r="CW598" s="313"/>
      <c r="CX598" s="313"/>
      <c r="CY598" s="313"/>
      <c r="CZ598" s="313"/>
      <c r="DA598" s="313"/>
      <c r="DB598" s="313"/>
    </row>
    <row r="599" spans="1:106" s="218" customFormat="1" ht="31.5" customHeight="1" x14ac:dyDescent="0.35">
      <c r="A599" s="216"/>
      <c r="B599" s="217"/>
      <c r="C599" s="239"/>
      <c r="D599" s="217"/>
      <c r="E599" s="217"/>
      <c r="F599" s="217"/>
      <c r="G599" s="232"/>
      <c r="H599" s="314"/>
      <c r="I599" s="314"/>
      <c r="J599" s="314"/>
      <c r="K599" s="314"/>
      <c r="L599" s="233"/>
      <c r="M599" s="234"/>
      <c r="N599" s="235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20"/>
      <c r="Z599" s="220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20"/>
      <c r="AL599" s="220"/>
      <c r="AM599" s="219"/>
      <c r="AN599" s="219"/>
      <c r="AO599" s="430"/>
      <c r="AP599" s="244"/>
      <c r="AQ599" s="245"/>
      <c r="AR599" s="243"/>
      <c r="AS599" s="243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7"/>
      <c r="BD599" s="242"/>
      <c r="BE599" s="248"/>
      <c r="BF599" s="249"/>
      <c r="BG599" s="221"/>
      <c r="BH599" s="221"/>
      <c r="BI599" s="221"/>
      <c r="BJ599" s="221"/>
      <c r="BK599" s="221"/>
      <c r="BL599" s="28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  <c r="CS599" s="313"/>
      <c r="CT599" s="313"/>
      <c r="CU599" s="313"/>
      <c r="CV599" s="313"/>
      <c r="CW599" s="313"/>
      <c r="CX599" s="313"/>
      <c r="CY599" s="313"/>
      <c r="CZ599" s="313"/>
      <c r="DA599" s="313"/>
      <c r="DB599" s="313"/>
    </row>
    <row r="600" spans="1:106" s="218" customFormat="1" ht="31.5" customHeight="1" x14ac:dyDescent="0.35">
      <c r="A600" s="216"/>
      <c r="B600" s="217"/>
      <c r="C600" s="239"/>
      <c r="D600" s="217"/>
      <c r="E600" s="217"/>
      <c r="F600" s="217"/>
      <c r="G600" s="232"/>
      <c r="H600" s="314"/>
      <c r="I600" s="314"/>
      <c r="J600" s="314"/>
      <c r="K600" s="314"/>
      <c r="L600" s="233"/>
      <c r="M600" s="234"/>
      <c r="N600" s="235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20"/>
      <c r="Z600" s="220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20"/>
      <c r="AL600" s="220"/>
      <c r="AM600" s="219"/>
      <c r="AN600" s="219"/>
      <c r="AO600" s="430"/>
      <c r="AP600" s="244"/>
      <c r="AQ600" s="245"/>
      <c r="AR600" s="243"/>
      <c r="AS600" s="243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7"/>
      <c r="BD600" s="242"/>
      <c r="BE600" s="248"/>
      <c r="BF600" s="249"/>
      <c r="BG600" s="221"/>
      <c r="BH600" s="221"/>
      <c r="BI600" s="221"/>
      <c r="BJ600" s="221"/>
      <c r="BK600" s="221"/>
      <c r="BL600" s="28"/>
      <c r="BM600" s="313"/>
      <c r="BN600" s="313"/>
      <c r="BO600" s="313"/>
      <c r="BP600" s="313"/>
      <c r="BQ600" s="313"/>
      <c r="BR600" s="313"/>
      <c r="BS600" s="313"/>
      <c r="BT600" s="313"/>
      <c r="BU600" s="313"/>
      <c r="BV600" s="313"/>
      <c r="BW600" s="313"/>
      <c r="BX600" s="313"/>
      <c r="BY600" s="313"/>
      <c r="BZ600" s="313"/>
      <c r="CA600" s="313"/>
      <c r="CB600" s="313"/>
      <c r="CC600" s="313"/>
      <c r="CD600" s="313"/>
      <c r="CE600" s="313"/>
      <c r="CF600" s="313"/>
      <c r="CG600" s="313"/>
      <c r="CH600" s="313"/>
      <c r="CI600" s="313"/>
      <c r="CJ600" s="313"/>
      <c r="CK600" s="313"/>
      <c r="CL600" s="313"/>
      <c r="CM600" s="313"/>
      <c r="CN600" s="313"/>
      <c r="CO600" s="313"/>
      <c r="CP600" s="313"/>
      <c r="CQ600" s="313"/>
      <c r="CR600" s="313"/>
      <c r="CS600" s="313"/>
      <c r="CT600" s="313"/>
      <c r="CU600" s="313"/>
      <c r="CV600" s="313"/>
      <c r="CW600" s="313"/>
      <c r="CX600" s="313"/>
      <c r="CY600" s="313"/>
      <c r="CZ600" s="313"/>
      <c r="DA600" s="313"/>
      <c r="DB600" s="313"/>
    </row>
    <row r="601" spans="1:106" s="218" customFormat="1" ht="31.5" customHeight="1" x14ac:dyDescent="0.35">
      <c r="A601" s="216"/>
      <c r="B601" s="217"/>
      <c r="C601" s="239"/>
      <c r="D601" s="217"/>
      <c r="E601" s="217"/>
      <c r="F601" s="217"/>
      <c r="G601" s="232"/>
      <c r="H601" s="314"/>
      <c r="I601" s="314"/>
      <c r="J601" s="314"/>
      <c r="K601" s="314"/>
      <c r="L601" s="233"/>
      <c r="M601" s="234"/>
      <c r="N601" s="235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20"/>
      <c r="Z601" s="220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20"/>
      <c r="AL601" s="220"/>
      <c r="AM601" s="219"/>
      <c r="AN601" s="219"/>
      <c r="AO601" s="430"/>
      <c r="AP601" s="244"/>
      <c r="AQ601" s="245"/>
      <c r="AR601" s="243"/>
      <c r="AS601" s="243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7"/>
      <c r="BD601" s="242"/>
      <c r="BE601" s="248"/>
      <c r="BF601" s="249"/>
      <c r="BG601" s="221"/>
      <c r="BH601" s="221"/>
      <c r="BI601" s="221"/>
      <c r="BJ601" s="221"/>
      <c r="BK601" s="221"/>
      <c r="BL601" s="28"/>
      <c r="BM601" s="313"/>
      <c r="BN601" s="313"/>
      <c r="BO601" s="313"/>
      <c r="BP601" s="313"/>
      <c r="BQ601" s="313"/>
      <c r="BR601" s="313"/>
      <c r="BS601" s="313"/>
      <c r="BT601" s="313"/>
      <c r="BU601" s="313"/>
      <c r="BV601" s="313"/>
      <c r="BW601" s="313"/>
      <c r="BX601" s="313"/>
      <c r="BY601" s="313"/>
      <c r="BZ601" s="313"/>
      <c r="CA601" s="313"/>
      <c r="CB601" s="313"/>
      <c r="CC601" s="313"/>
      <c r="CD601" s="313"/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  <c r="CS601" s="313"/>
      <c r="CT601" s="313"/>
      <c r="CU601" s="313"/>
      <c r="CV601" s="313"/>
      <c r="CW601" s="313"/>
      <c r="CX601" s="313"/>
      <c r="CY601" s="313"/>
      <c r="CZ601" s="313"/>
      <c r="DA601" s="313"/>
      <c r="DB601" s="313"/>
    </row>
    <row r="602" spans="1:106" s="218" customFormat="1" ht="31.5" customHeight="1" x14ac:dyDescent="0.35">
      <c r="A602" s="216"/>
      <c r="B602" s="217"/>
      <c r="C602" s="239"/>
      <c r="D602" s="217"/>
      <c r="E602" s="217"/>
      <c r="F602" s="217"/>
      <c r="G602" s="232"/>
      <c r="H602" s="314"/>
      <c r="I602" s="314"/>
      <c r="J602" s="314"/>
      <c r="K602" s="314"/>
      <c r="L602" s="233"/>
      <c r="M602" s="234"/>
      <c r="N602" s="235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20"/>
      <c r="Z602" s="220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20"/>
      <c r="AL602" s="220"/>
      <c r="AM602" s="219"/>
      <c r="AN602" s="219"/>
      <c r="AO602" s="430"/>
      <c r="AP602" s="244"/>
      <c r="AQ602" s="245"/>
      <c r="AR602" s="243"/>
      <c r="AS602" s="243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7"/>
      <c r="BD602" s="242"/>
      <c r="BE602" s="248"/>
      <c r="BF602" s="249"/>
      <c r="BG602" s="221"/>
      <c r="BH602" s="221"/>
      <c r="BI602" s="221"/>
      <c r="BJ602" s="221"/>
      <c r="BK602" s="221"/>
      <c r="BL602" s="28"/>
      <c r="BM602" s="313"/>
      <c r="BN602" s="313"/>
      <c r="BO602" s="313"/>
      <c r="BP602" s="313"/>
      <c r="BQ602" s="313"/>
      <c r="BR602" s="313"/>
      <c r="BS602" s="313"/>
      <c r="BT602" s="313"/>
      <c r="BU602" s="313"/>
      <c r="BV602" s="313"/>
      <c r="BW602" s="313"/>
      <c r="BX602" s="313"/>
      <c r="BY602" s="313"/>
      <c r="BZ602" s="313"/>
      <c r="CA602" s="313"/>
      <c r="CB602" s="313"/>
      <c r="CC602" s="313"/>
      <c r="CD602" s="313"/>
      <c r="CE602" s="313"/>
      <c r="CF602" s="313"/>
      <c r="CG602" s="313"/>
      <c r="CH602" s="313"/>
      <c r="CI602" s="313"/>
      <c r="CJ602" s="313"/>
      <c r="CK602" s="313"/>
      <c r="CL602" s="313"/>
      <c r="CM602" s="313"/>
      <c r="CN602" s="313"/>
      <c r="CO602" s="313"/>
      <c r="CP602" s="313"/>
      <c r="CQ602" s="313"/>
      <c r="CR602" s="313"/>
      <c r="CS602" s="313"/>
      <c r="CT602" s="313"/>
      <c r="CU602" s="313"/>
      <c r="CV602" s="313"/>
      <c r="CW602" s="313"/>
      <c r="CX602" s="313"/>
      <c r="CY602" s="313"/>
      <c r="CZ602" s="313"/>
      <c r="DA602" s="313"/>
      <c r="DB602" s="313"/>
    </row>
    <row r="603" spans="1:106" s="218" customFormat="1" ht="31.5" customHeight="1" x14ac:dyDescent="0.35">
      <c r="A603" s="216"/>
      <c r="B603" s="217"/>
      <c r="C603" s="239"/>
      <c r="D603" s="217"/>
      <c r="E603" s="217"/>
      <c r="F603" s="217"/>
      <c r="G603" s="232"/>
      <c r="H603" s="314"/>
      <c r="I603" s="314"/>
      <c r="J603" s="314"/>
      <c r="K603" s="314"/>
      <c r="L603" s="233"/>
      <c r="M603" s="234"/>
      <c r="N603" s="235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20"/>
      <c r="Z603" s="220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20"/>
      <c r="AL603" s="220"/>
      <c r="AM603" s="219"/>
      <c r="AN603" s="219"/>
      <c r="AO603" s="430"/>
      <c r="AP603" s="244"/>
      <c r="AQ603" s="245"/>
      <c r="AR603" s="243"/>
      <c r="AS603" s="243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7"/>
      <c r="BD603" s="242"/>
      <c r="BE603" s="248"/>
      <c r="BF603" s="249"/>
      <c r="BG603" s="221"/>
      <c r="BH603" s="221"/>
      <c r="BI603" s="221"/>
      <c r="BJ603" s="221"/>
      <c r="BK603" s="221"/>
      <c r="BL603" s="28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  <c r="CS603" s="313"/>
      <c r="CT603" s="313"/>
      <c r="CU603" s="313"/>
      <c r="CV603" s="313"/>
      <c r="CW603" s="313"/>
      <c r="CX603" s="313"/>
      <c r="CY603" s="313"/>
      <c r="CZ603" s="313"/>
      <c r="DA603" s="313"/>
      <c r="DB603" s="313"/>
    </row>
    <row r="604" spans="1:106" s="218" customFormat="1" ht="31.5" customHeight="1" x14ac:dyDescent="0.35">
      <c r="A604" s="216"/>
      <c r="B604" s="217"/>
      <c r="C604" s="239"/>
      <c r="D604" s="217"/>
      <c r="E604" s="217"/>
      <c r="F604" s="217"/>
      <c r="G604" s="232"/>
      <c r="H604" s="314"/>
      <c r="I604" s="314"/>
      <c r="J604" s="314"/>
      <c r="K604" s="314"/>
      <c r="L604" s="233"/>
      <c r="M604" s="234"/>
      <c r="N604" s="235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20"/>
      <c r="Z604" s="220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20"/>
      <c r="AL604" s="220"/>
      <c r="AM604" s="219"/>
      <c r="AN604" s="219"/>
      <c r="AO604" s="430"/>
      <c r="AP604" s="244"/>
      <c r="AQ604" s="245"/>
      <c r="AR604" s="243"/>
      <c r="AS604" s="243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7"/>
      <c r="BD604" s="242"/>
      <c r="BE604" s="248"/>
      <c r="BF604" s="249"/>
      <c r="BG604" s="221"/>
      <c r="BH604" s="221"/>
      <c r="BI604" s="221"/>
      <c r="BJ604" s="221"/>
      <c r="BK604" s="221"/>
      <c r="BL604" s="28"/>
      <c r="BM604" s="313"/>
      <c r="BN604" s="313"/>
      <c r="BO604" s="313"/>
      <c r="BP604" s="313"/>
      <c r="BQ604" s="313"/>
      <c r="BR604" s="313"/>
      <c r="BS604" s="313"/>
      <c r="BT604" s="313"/>
      <c r="BU604" s="313"/>
      <c r="BV604" s="313"/>
      <c r="BW604" s="313"/>
      <c r="BX604" s="313"/>
      <c r="BY604" s="313"/>
      <c r="BZ604" s="313"/>
      <c r="CA604" s="313"/>
      <c r="CB604" s="313"/>
      <c r="CC604" s="313"/>
      <c r="CD604" s="313"/>
      <c r="CE604" s="313"/>
      <c r="CF604" s="313"/>
      <c r="CG604" s="313"/>
      <c r="CH604" s="313"/>
      <c r="CI604" s="313"/>
      <c r="CJ604" s="313"/>
      <c r="CK604" s="313"/>
      <c r="CL604" s="313"/>
      <c r="CM604" s="313"/>
      <c r="CN604" s="313"/>
      <c r="CO604" s="313"/>
      <c r="CP604" s="313"/>
      <c r="CQ604" s="313"/>
      <c r="CR604" s="313"/>
      <c r="CS604" s="313"/>
      <c r="CT604" s="313"/>
      <c r="CU604" s="313"/>
      <c r="CV604" s="313"/>
      <c r="CW604" s="313"/>
      <c r="CX604" s="313"/>
      <c r="CY604" s="313"/>
      <c r="CZ604" s="313"/>
      <c r="DA604" s="313"/>
      <c r="DB604" s="313"/>
    </row>
    <row r="605" spans="1:106" s="218" customFormat="1" ht="31.5" customHeight="1" x14ac:dyDescent="0.35">
      <c r="A605" s="216"/>
      <c r="B605" s="217"/>
      <c r="C605" s="239"/>
      <c r="D605" s="217"/>
      <c r="E605" s="217"/>
      <c r="F605" s="217"/>
      <c r="G605" s="232"/>
      <c r="H605" s="314"/>
      <c r="I605" s="314"/>
      <c r="J605" s="314"/>
      <c r="K605" s="314"/>
      <c r="L605" s="233"/>
      <c r="M605" s="234"/>
      <c r="N605" s="235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20"/>
      <c r="Z605" s="220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20"/>
      <c r="AL605" s="220"/>
      <c r="AM605" s="219"/>
      <c r="AN605" s="219"/>
      <c r="AO605" s="430"/>
      <c r="AP605" s="244"/>
      <c r="AQ605" s="245"/>
      <c r="AR605" s="243"/>
      <c r="AS605" s="243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7"/>
      <c r="BD605" s="242"/>
      <c r="BE605" s="248"/>
      <c r="BF605" s="249"/>
      <c r="BG605" s="221"/>
      <c r="BH605" s="221"/>
      <c r="BI605" s="221"/>
      <c r="BJ605" s="221"/>
      <c r="BK605" s="221"/>
      <c r="BL605" s="28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  <c r="CS605" s="313"/>
      <c r="CT605" s="313"/>
      <c r="CU605" s="313"/>
      <c r="CV605" s="313"/>
      <c r="CW605" s="313"/>
      <c r="CX605" s="313"/>
      <c r="CY605" s="313"/>
      <c r="CZ605" s="313"/>
      <c r="DA605" s="313"/>
      <c r="DB605" s="313"/>
    </row>
    <row r="606" spans="1:106" s="218" customFormat="1" ht="31.5" customHeight="1" x14ac:dyDescent="0.35">
      <c r="A606" s="216"/>
      <c r="B606" s="217"/>
      <c r="C606" s="239"/>
      <c r="D606" s="217"/>
      <c r="E606" s="217"/>
      <c r="F606" s="217"/>
      <c r="G606" s="232"/>
      <c r="H606" s="314"/>
      <c r="I606" s="314"/>
      <c r="J606" s="314"/>
      <c r="K606" s="314"/>
      <c r="L606" s="233"/>
      <c r="M606" s="234"/>
      <c r="N606" s="235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20"/>
      <c r="Z606" s="220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20"/>
      <c r="AL606" s="220"/>
      <c r="AM606" s="219"/>
      <c r="AN606" s="219"/>
      <c r="AO606" s="430"/>
      <c r="AP606" s="244"/>
      <c r="AQ606" s="245"/>
      <c r="AR606" s="243"/>
      <c r="AS606" s="243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7"/>
      <c r="BD606" s="242"/>
      <c r="BE606" s="248"/>
      <c r="BF606" s="249"/>
      <c r="BG606" s="221"/>
      <c r="BH606" s="221"/>
      <c r="BI606" s="221"/>
      <c r="BJ606" s="221"/>
      <c r="BK606" s="221"/>
      <c r="BL606" s="28"/>
      <c r="BM606" s="313"/>
      <c r="BN606" s="313"/>
      <c r="BO606" s="313"/>
      <c r="BP606" s="313"/>
      <c r="BQ606" s="313"/>
      <c r="BR606" s="313"/>
      <c r="BS606" s="313"/>
      <c r="BT606" s="313"/>
      <c r="BU606" s="313"/>
      <c r="BV606" s="313"/>
      <c r="BW606" s="313"/>
      <c r="BX606" s="313"/>
      <c r="BY606" s="313"/>
      <c r="BZ606" s="313"/>
      <c r="CA606" s="313"/>
      <c r="CB606" s="313"/>
      <c r="CC606" s="313"/>
      <c r="CD606" s="313"/>
      <c r="CE606" s="313"/>
      <c r="CF606" s="313"/>
      <c r="CG606" s="313"/>
      <c r="CH606" s="313"/>
      <c r="CI606" s="313"/>
      <c r="CJ606" s="313"/>
      <c r="CK606" s="313"/>
      <c r="CL606" s="313"/>
      <c r="CM606" s="313"/>
      <c r="CN606" s="313"/>
      <c r="CO606" s="313"/>
      <c r="CP606" s="313"/>
      <c r="CQ606" s="313"/>
      <c r="CR606" s="313"/>
      <c r="CS606" s="313"/>
      <c r="CT606" s="313"/>
      <c r="CU606" s="313"/>
      <c r="CV606" s="313"/>
      <c r="CW606" s="313"/>
      <c r="CX606" s="313"/>
      <c r="CY606" s="313"/>
      <c r="CZ606" s="313"/>
      <c r="DA606" s="313"/>
      <c r="DB606" s="313"/>
    </row>
    <row r="607" spans="1:106" s="218" customFormat="1" ht="31.5" customHeight="1" x14ac:dyDescent="0.35">
      <c r="A607" s="216"/>
      <c r="B607" s="217"/>
      <c r="C607" s="239"/>
      <c r="D607" s="217"/>
      <c r="E607" s="217"/>
      <c r="F607" s="217"/>
      <c r="G607" s="232"/>
      <c r="H607" s="314"/>
      <c r="I607" s="314"/>
      <c r="J607" s="314"/>
      <c r="K607" s="314"/>
      <c r="L607" s="233"/>
      <c r="M607" s="234"/>
      <c r="N607" s="235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20"/>
      <c r="Z607" s="220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20"/>
      <c r="AL607" s="220"/>
      <c r="AM607" s="219"/>
      <c r="AN607" s="219"/>
      <c r="AO607" s="430"/>
      <c r="AP607" s="244"/>
      <c r="AQ607" s="245"/>
      <c r="AR607" s="243"/>
      <c r="AS607" s="243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7"/>
      <c r="BD607" s="242"/>
      <c r="BE607" s="248"/>
      <c r="BF607" s="249"/>
      <c r="BG607" s="221"/>
      <c r="BH607" s="221"/>
      <c r="BI607" s="221"/>
      <c r="BJ607" s="221"/>
      <c r="BK607" s="221"/>
      <c r="BL607" s="28"/>
      <c r="BM607" s="313"/>
      <c r="BN607" s="313"/>
      <c r="BO607" s="313"/>
      <c r="BP607" s="313"/>
      <c r="BQ607" s="313"/>
      <c r="BR607" s="313"/>
      <c r="BS607" s="313"/>
      <c r="BT607" s="313"/>
      <c r="BU607" s="313"/>
      <c r="BV607" s="313"/>
      <c r="BW607" s="313"/>
      <c r="BX607" s="313"/>
      <c r="BY607" s="313"/>
      <c r="BZ607" s="313"/>
      <c r="CA607" s="313"/>
      <c r="CB607" s="313"/>
      <c r="CC607" s="313"/>
      <c r="CD607" s="313"/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  <c r="CS607" s="313"/>
      <c r="CT607" s="313"/>
      <c r="CU607" s="313"/>
      <c r="CV607" s="313"/>
      <c r="CW607" s="313"/>
      <c r="CX607" s="313"/>
      <c r="CY607" s="313"/>
      <c r="CZ607" s="313"/>
      <c r="DA607" s="313"/>
      <c r="DB607" s="313"/>
    </row>
    <row r="608" spans="1:106" s="218" customFormat="1" ht="31.5" customHeight="1" x14ac:dyDescent="0.35">
      <c r="A608" s="216"/>
      <c r="B608" s="217"/>
      <c r="C608" s="239"/>
      <c r="D608" s="217"/>
      <c r="E608" s="217"/>
      <c r="F608" s="217"/>
      <c r="G608" s="232"/>
      <c r="H608" s="314"/>
      <c r="I608" s="314"/>
      <c r="J608" s="314"/>
      <c r="K608" s="314"/>
      <c r="L608" s="233"/>
      <c r="M608" s="234"/>
      <c r="N608" s="235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20"/>
      <c r="Z608" s="220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20"/>
      <c r="AL608" s="220"/>
      <c r="AM608" s="219"/>
      <c r="AN608" s="219"/>
      <c r="AO608" s="430"/>
      <c r="AP608" s="244"/>
      <c r="AQ608" s="245"/>
      <c r="AR608" s="243"/>
      <c r="AS608" s="243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7"/>
      <c r="BD608" s="242"/>
      <c r="BE608" s="248"/>
      <c r="BF608" s="249"/>
      <c r="BG608" s="221"/>
      <c r="BH608" s="221"/>
      <c r="BI608" s="221"/>
      <c r="BJ608" s="221"/>
      <c r="BK608" s="221"/>
      <c r="BL608" s="28"/>
      <c r="BM608" s="313"/>
      <c r="BN608" s="313"/>
      <c r="BO608" s="313"/>
      <c r="BP608" s="313"/>
      <c r="BQ608" s="313"/>
      <c r="BR608" s="313"/>
      <c r="BS608" s="313"/>
      <c r="BT608" s="313"/>
      <c r="BU608" s="313"/>
      <c r="BV608" s="313"/>
      <c r="BW608" s="313"/>
      <c r="BX608" s="313"/>
      <c r="BY608" s="313"/>
      <c r="BZ608" s="313"/>
      <c r="CA608" s="313"/>
      <c r="CB608" s="313"/>
      <c r="CC608" s="313"/>
      <c r="CD608" s="313"/>
      <c r="CE608" s="313"/>
      <c r="CF608" s="313"/>
      <c r="CG608" s="313"/>
      <c r="CH608" s="313"/>
      <c r="CI608" s="313"/>
      <c r="CJ608" s="313"/>
      <c r="CK608" s="313"/>
      <c r="CL608" s="313"/>
      <c r="CM608" s="313"/>
      <c r="CN608" s="313"/>
      <c r="CO608" s="313"/>
      <c r="CP608" s="313"/>
      <c r="CQ608" s="313"/>
      <c r="CR608" s="313"/>
      <c r="CS608" s="313"/>
      <c r="CT608" s="313"/>
      <c r="CU608" s="313"/>
      <c r="CV608" s="313"/>
      <c r="CW608" s="313"/>
      <c r="CX608" s="313"/>
      <c r="CY608" s="313"/>
      <c r="CZ608" s="313"/>
      <c r="DA608" s="313"/>
      <c r="DB608" s="313"/>
    </row>
    <row r="609" spans="1:106" s="218" customFormat="1" ht="31.5" customHeight="1" x14ac:dyDescent="0.35">
      <c r="A609" s="216"/>
      <c r="B609" s="217"/>
      <c r="C609" s="239"/>
      <c r="D609" s="217"/>
      <c r="E609" s="217"/>
      <c r="F609" s="217"/>
      <c r="G609" s="232"/>
      <c r="H609" s="314"/>
      <c r="I609" s="314"/>
      <c r="J609" s="314"/>
      <c r="K609" s="314"/>
      <c r="L609" s="233"/>
      <c r="M609" s="234"/>
      <c r="N609" s="235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20"/>
      <c r="Z609" s="220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20"/>
      <c r="AL609" s="220"/>
      <c r="AM609" s="219"/>
      <c r="AN609" s="219"/>
      <c r="AO609" s="430"/>
      <c r="AP609" s="244"/>
      <c r="AQ609" s="245"/>
      <c r="AR609" s="243"/>
      <c r="AS609" s="243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7"/>
      <c r="BD609" s="242"/>
      <c r="BE609" s="248"/>
      <c r="BF609" s="249"/>
      <c r="BG609" s="221"/>
      <c r="BH609" s="221"/>
      <c r="BI609" s="221"/>
      <c r="BJ609" s="221"/>
      <c r="BK609" s="221"/>
      <c r="BL609" s="28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  <c r="CS609" s="313"/>
      <c r="CT609" s="313"/>
      <c r="CU609" s="313"/>
      <c r="CV609" s="313"/>
      <c r="CW609" s="313"/>
      <c r="CX609" s="313"/>
      <c r="CY609" s="313"/>
      <c r="CZ609" s="313"/>
      <c r="DA609" s="313"/>
      <c r="DB609" s="313"/>
    </row>
    <row r="610" spans="1:106" s="218" customFormat="1" ht="31.5" customHeight="1" x14ac:dyDescent="0.35">
      <c r="A610" s="216"/>
      <c r="B610" s="217"/>
      <c r="C610" s="239"/>
      <c r="D610" s="217"/>
      <c r="E610" s="217"/>
      <c r="F610" s="217"/>
      <c r="G610" s="232"/>
      <c r="H610" s="314"/>
      <c r="I610" s="314"/>
      <c r="J610" s="314"/>
      <c r="K610" s="314"/>
      <c r="L610" s="233"/>
      <c r="M610" s="234"/>
      <c r="N610" s="235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20"/>
      <c r="Z610" s="220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20"/>
      <c r="AL610" s="220"/>
      <c r="AM610" s="219"/>
      <c r="AN610" s="219"/>
      <c r="AO610" s="430"/>
      <c r="AP610" s="244"/>
      <c r="AQ610" s="245"/>
      <c r="AR610" s="243"/>
      <c r="AS610" s="243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7"/>
      <c r="BD610" s="242"/>
      <c r="BE610" s="248"/>
      <c r="BF610" s="249"/>
      <c r="BG610" s="221"/>
      <c r="BH610" s="221"/>
      <c r="BI610" s="221"/>
      <c r="BJ610" s="221"/>
      <c r="BK610" s="221"/>
      <c r="BL610" s="28"/>
      <c r="BM610" s="313"/>
      <c r="BN610" s="313"/>
      <c r="BO610" s="313"/>
      <c r="BP610" s="313"/>
      <c r="BQ610" s="313"/>
      <c r="BR610" s="313"/>
      <c r="BS610" s="313"/>
      <c r="BT610" s="313"/>
      <c r="BU610" s="313"/>
      <c r="BV610" s="313"/>
      <c r="BW610" s="313"/>
      <c r="BX610" s="313"/>
      <c r="BY610" s="313"/>
      <c r="BZ610" s="313"/>
      <c r="CA610" s="313"/>
      <c r="CB610" s="313"/>
      <c r="CC610" s="313"/>
      <c r="CD610" s="313"/>
      <c r="CE610" s="313"/>
      <c r="CF610" s="313"/>
      <c r="CG610" s="313"/>
      <c r="CH610" s="313"/>
      <c r="CI610" s="313"/>
      <c r="CJ610" s="313"/>
      <c r="CK610" s="313"/>
      <c r="CL610" s="313"/>
      <c r="CM610" s="313"/>
      <c r="CN610" s="313"/>
      <c r="CO610" s="313"/>
      <c r="CP610" s="313"/>
      <c r="CQ610" s="313"/>
      <c r="CR610" s="313"/>
      <c r="CS610" s="313"/>
      <c r="CT610" s="313"/>
      <c r="CU610" s="313"/>
      <c r="CV610" s="313"/>
      <c r="CW610" s="313"/>
      <c r="CX610" s="313"/>
      <c r="CY610" s="313"/>
      <c r="CZ610" s="313"/>
      <c r="DA610" s="313"/>
      <c r="DB610" s="313"/>
    </row>
    <row r="611" spans="1:106" s="218" customFormat="1" ht="31.5" customHeight="1" x14ac:dyDescent="0.35">
      <c r="A611" s="216"/>
      <c r="B611" s="217"/>
      <c r="C611" s="239"/>
      <c r="D611" s="217"/>
      <c r="E611" s="217"/>
      <c r="F611" s="217"/>
      <c r="G611" s="232"/>
      <c r="H611" s="314"/>
      <c r="I611" s="314"/>
      <c r="J611" s="314"/>
      <c r="K611" s="314"/>
      <c r="L611" s="233"/>
      <c r="M611" s="234"/>
      <c r="N611" s="235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20"/>
      <c r="Z611" s="220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20"/>
      <c r="AL611" s="220"/>
      <c r="AM611" s="219"/>
      <c r="AN611" s="219"/>
      <c r="AO611" s="430"/>
      <c r="AP611" s="244"/>
      <c r="AQ611" s="245"/>
      <c r="AR611" s="243"/>
      <c r="AS611" s="243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7"/>
      <c r="BD611" s="242"/>
      <c r="BE611" s="248"/>
      <c r="BF611" s="249"/>
      <c r="BG611" s="221"/>
      <c r="BH611" s="221"/>
      <c r="BI611" s="221"/>
      <c r="BJ611" s="221"/>
      <c r="BK611" s="221"/>
      <c r="BL611" s="28"/>
      <c r="BM611" s="313"/>
      <c r="BN611" s="313"/>
      <c r="BO611" s="313"/>
      <c r="BP611" s="313"/>
      <c r="BQ611" s="313"/>
      <c r="BR611" s="313"/>
      <c r="BS611" s="313"/>
      <c r="BT611" s="313"/>
      <c r="BU611" s="313"/>
      <c r="BV611" s="313"/>
      <c r="BW611" s="313"/>
      <c r="BX611" s="313"/>
      <c r="BY611" s="313"/>
      <c r="BZ611" s="313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  <c r="CS611" s="313"/>
      <c r="CT611" s="313"/>
      <c r="CU611" s="313"/>
      <c r="CV611" s="313"/>
      <c r="CW611" s="313"/>
      <c r="CX611" s="313"/>
      <c r="CY611" s="313"/>
      <c r="CZ611" s="313"/>
      <c r="DA611" s="313"/>
      <c r="DB611" s="313"/>
    </row>
    <row r="612" spans="1:106" s="218" customFormat="1" ht="31.5" customHeight="1" x14ac:dyDescent="0.35">
      <c r="A612" s="216"/>
      <c r="B612" s="217"/>
      <c r="C612" s="239"/>
      <c r="D612" s="217"/>
      <c r="E612" s="217"/>
      <c r="F612" s="217"/>
      <c r="G612" s="232"/>
      <c r="H612" s="314"/>
      <c r="I612" s="314"/>
      <c r="J612" s="314"/>
      <c r="K612" s="314"/>
      <c r="L612" s="233"/>
      <c r="M612" s="234"/>
      <c r="N612" s="235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20"/>
      <c r="Z612" s="220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20"/>
      <c r="AL612" s="220"/>
      <c r="AM612" s="219"/>
      <c r="AN612" s="219"/>
      <c r="AO612" s="430"/>
      <c r="AP612" s="244"/>
      <c r="AQ612" s="245"/>
      <c r="AR612" s="243"/>
      <c r="AS612" s="243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7"/>
      <c r="BD612" s="242"/>
      <c r="BE612" s="248"/>
      <c r="BF612" s="249"/>
      <c r="BG612" s="221"/>
      <c r="BH612" s="221"/>
      <c r="BI612" s="221"/>
      <c r="BJ612" s="221"/>
      <c r="BK612" s="221"/>
      <c r="BL612" s="28"/>
      <c r="BM612" s="313"/>
      <c r="BN612" s="313"/>
      <c r="BO612" s="313"/>
      <c r="BP612" s="313"/>
      <c r="BQ612" s="313"/>
      <c r="BR612" s="313"/>
      <c r="BS612" s="313"/>
      <c r="BT612" s="313"/>
      <c r="BU612" s="313"/>
      <c r="BV612" s="313"/>
      <c r="BW612" s="313"/>
      <c r="BX612" s="313"/>
      <c r="BY612" s="313"/>
      <c r="BZ612" s="313"/>
      <c r="CA612" s="313"/>
      <c r="CB612" s="313"/>
      <c r="CC612" s="313"/>
      <c r="CD612" s="313"/>
      <c r="CE612" s="313"/>
      <c r="CF612" s="313"/>
      <c r="CG612" s="313"/>
      <c r="CH612" s="313"/>
      <c r="CI612" s="313"/>
      <c r="CJ612" s="313"/>
      <c r="CK612" s="313"/>
      <c r="CL612" s="313"/>
      <c r="CM612" s="313"/>
      <c r="CN612" s="313"/>
      <c r="CO612" s="313"/>
      <c r="CP612" s="313"/>
      <c r="CQ612" s="313"/>
      <c r="CR612" s="313"/>
      <c r="CS612" s="313"/>
      <c r="CT612" s="313"/>
      <c r="CU612" s="313"/>
      <c r="CV612" s="313"/>
      <c r="CW612" s="313"/>
      <c r="CX612" s="313"/>
      <c r="CY612" s="313"/>
      <c r="CZ612" s="313"/>
      <c r="DA612" s="313"/>
      <c r="DB612" s="313"/>
    </row>
    <row r="613" spans="1:106" s="218" customFormat="1" ht="31.5" customHeight="1" x14ac:dyDescent="0.35">
      <c r="A613" s="216"/>
      <c r="B613" s="217"/>
      <c r="C613" s="239"/>
      <c r="D613" s="217"/>
      <c r="E613" s="217"/>
      <c r="F613" s="217"/>
      <c r="G613" s="232"/>
      <c r="H613" s="314"/>
      <c r="I613" s="314"/>
      <c r="J613" s="314"/>
      <c r="K613" s="314"/>
      <c r="L613" s="233"/>
      <c r="M613" s="234"/>
      <c r="N613" s="235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20"/>
      <c r="Z613" s="220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20"/>
      <c r="AL613" s="220"/>
      <c r="AM613" s="219"/>
      <c r="AN613" s="219"/>
      <c r="AO613" s="430"/>
      <c r="AP613" s="244"/>
      <c r="AQ613" s="245"/>
      <c r="AR613" s="243"/>
      <c r="AS613" s="243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7"/>
      <c r="BD613" s="242"/>
      <c r="BE613" s="248"/>
      <c r="BF613" s="249"/>
      <c r="BG613" s="221"/>
      <c r="BH613" s="221"/>
      <c r="BI613" s="221"/>
      <c r="BJ613" s="221"/>
      <c r="BK613" s="221"/>
      <c r="BL613" s="28"/>
      <c r="BM613" s="313"/>
      <c r="BN613" s="313"/>
      <c r="BO613" s="313"/>
      <c r="BP613" s="313"/>
      <c r="BQ613" s="313"/>
      <c r="BR613" s="313"/>
      <c r="BS613" s="313"/>
      <c r="BT613" s="313"/>
      <c r="BU613" s="313"/>
      <c r="BV613" s="313"/>
      <c r="BW613" s="313"/>
      <c r="BX613" s="313"/>
      <c r="BY613" s="313"/>
      <c r="BZ613" s="313"/>
      <c r="CA613" s="313"/>
      <c r="CB613" s="313"/>
      <c r="CC613" s="313"/>
      <c r="CD613" s="313"/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  <c r="CS613" s="313"/>
      <c r="CT613" s="313"/>
      <c r="CU613" s="313"/>
      <c r="CV613" s="313"/>
      <c r="CW613" s="313"/>
      <c r="CX613" s="313"/>
      <c r="CY613" s="313"/>
      <c r="CZ613" s="313"/>
      <c r="DA613" s="313"/>
      <c r="DB613" s="313"/>
    </row>
    <row r="614" spans="1:106" s="218" customFormat="1" ht="31.5" customHeight="1" x14ac:dyDescent="0.35">
      <c r="A614" s="216"/>
      <c r="B614" s="217"/>
      <c r="C614" s="239"/>
      <c r="D614" s="217"/>
      <c r="E614" s="217"/>
      <c r="F614" s="217"/>
      <c r="G614" s="232"/>
      <c r="H614" s="314"/>
      <c r="I614" s="314"/>
      <c r="J614" s="314"/>
      <c r="K614" s="314"/>
      <c r="L614" s="233"/>
      <c r="M614" s="234"/>
      <c r="N614" s="235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20"/>
      <c r="Z614" s="220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20"/>
      <c r="AL614" s="220"/>
      <c r="AM614" s="219"/>
      <c r="AN614" s="219"/>
      <c r="AO614" s="430"/>
      <c r="AP614" s="244"/>
      <c r="AQ614" s="245"/>
      <c r="AR614" s="243"/>
      <c r="AS614" s="243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7"/>
      <c r="BD614" s="242"/>
      <c r="BE614" s="248"/>
      <c r="BF614" s="249"/>
      <c r="BG614" s="221"/>
      <c r="BH614" s="221"/>
      <c r="BI614" s="221"/>
      <c r="BJ614" s="221"/>
      <c r="BK614" s="221"/>
      <c r="BL614" s="28"/>
      <c r="BM614" s="313"/>
      <c r="BN614" s="313"/>
      <c r="BO614" s="313"/>
      <c r="BP614" s="313"/>
      <c r="BQ614" s="313"/>
      <c r="BR614" s="313"/>
      <c r="BS614" s="313"/>
      <c r="BT614" s="313"/>
      <c r="BU614" s="313"/>
      <c r="BV614" s="313"/>
      <c r="BW614" s="313"/>
      <c r="BX614" s="313"/>
      <c r="BY614" s="313"/>
      <c r="BZ614" s="313"/>
      <c r="CA614" s="313"/>
      <c r="CB614" s="313"/>
      <c r="CC614" s="313"/>
      <c r="CD614" s="313"/>
      <c r="CE614" s="313"/>
      <c r="CF614" s="313"/>
      <c r="CG614" s="313"/>
      <c r="CH614" s="313"/>
      <c r="CI614" s="313"/>
      <c r="CJ614" s="313"/>
      <c r="CK614" s="313"/>
      <c r="CL614" s="313"/>
      <c r="CM614" s="313"/>
      <c r="CN614" s="313"/>
      <c r="CO614" s="313"/>
      <c r="CP614" s="313"/>
      <c r="CQ614" s="313"/>
      <c r="CR614" s="313"/>
      <c r="CS614" s="313"/>
      <c r="CT614" s="313"/>
      <c r="CU614" s="313"/>
      <c r="CV614" s="313"/>
      <c r="CW614" s="313"/>
      <c r="CX614" s="313"/>
      <c r="CY614" s="313"/>
      <c r="CZ614" s="313"/>
      <c r="DA614" s="313"/>
      <c r="DB614" s="313"/>
    </row>
    <row r="615" spans="1:106" s="218" customFormat="1" ht="31.5" customHeight="1" x14ac:dyDescent="0.35">
      <c r="A615" s="216"/>
      <c r="B615" s="217"/>
      <c r="C615" s="239"/>
      <c r="D615" s="217"/>
      <c r="E615" s="217"/>
      <c r="F615" s="217"/>
      <c r="G615" s="232"/>
      <c r="H615" s="314"/>
      <c r="I615" s="314"/>
      <c r="J615" s="314"/>
      <c r="K615" s="314"/>
      <c r="L615" s="233"/>
      <c r="M615" s="234"/>
      <c r="N615" s="235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20"/>
      <c r="Z615" s="220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20"/>
      <c r="AL615" s="220"/>
      <c r="AM615" s="219"/>
      <c r="AN615" s="219"/>
      <c r="AO615" s="430"/>
      <c r="AP615" s="244"/>
      <c r="AQ615" s="245"/>
      <c r="AR615" s="243"/>
      <c r="AS615" s="243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7"/>
      <c r="BD615" s="242"/>
      <c r="BE615" s="248"/>
      <c r="BF615" s="249"/>
      <c r="BG615" s="221"/>
      <c r="BH615" s="221"/>
      <c r="BI615" s="221"/>
      <c r="BJ615" s="221"/>
      <c r="BK615" s="221"/>
      <c r="BL615" s="28"/>
      <c r="BM615" s="313"/>
      <c r="BN615" s="313"/>
      <c r="BO615" s="313"/>
      <c r="BP615" s="313"/>
      <c r="BQ615" s="313"/>
      <c r="BR615" s="313"/>
      <c r="BS615" s="313"/>
      <c r="BT615" s="313"/>
      <c r="BU615" s="313"/>
      <c r="BV615" s="313"/>
      <c r="BW615" s="313"/>
      <c r="BX615" s="313"/>
      <c r="BY615" s="313"/>
      <c r="BZ615" s="313"/>
      <c r="CA615" s="313"/>
      <c r="CB615" s="313"/>
      <c r="CC615" s="313"/>
      <c r="CD615" s="313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  <c r="CS615" s="313"/>
      <c r="CT615" s="313"/>
      <c r="CU615" s="313"/>
      <c r="CV615" s="313"/>
      <c r="CW615" s="313"/>
      <c r="CX615" s="313"/>
      <c r="CY615" s="313"/>
      <c r="CZ615" s="313"/>
      <c r="DA615" s="313"/>
      <c r="DB615" s="313"/>
    </row>
    <row r="616" spans="1:106" s="218" customFormat="1" ht="31.5" customHeight="1" x14ac:dyDescent="0.35">
      <c r="A616" s="216"/>
      <c r="B616" s="217"/>
      <c r="C616" s="239"/>
      <c r="D616" s="217"/>
      <c r="E616" s="217"/>
      <c r="F616" s="217"/>
      <c r="G616" s="232"/>
      <c r="H616" s="314"/>
      <c r="I616" s="314"/>
      <c r="J616" s="314"/>
      <c r="K616" s="314"/>
      <c r="L616" s="233"/>
      <c r="M616" s="234"/>
      <c r="N616" s="235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20"/>
      <c r="Z616" s="220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20"/>
      <c r="AL616" s="220"/>
      <c r="AM616" s="219"/>
      <c r="AN616" s="219"/>
      <c r="AO616" s="430"/>
      <c r="AP616" s="244"/>
      <c r="AQ616" s="245"/>
      <c r="AR616" s="243"/>
      <c r="AS616" s="243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7"/>
      <c r="BD616" s="242"/>
      <c r="BE616" s="248"/>
      <c r="BF616" s="249"/>
      <c r="BG616" s="221"/>
      <c r="BH616" s="221"/>
      <c r="BI616" s="221"/>
      <c r="BJ616" s="221"/>
      <c r="BK616" s="221"/>
      <c r="BL616" s="28"/>
      <c r="BM616" s="313"/>
      <c r="BN616" s="313"/>
      <c r="BO616" s="313"/>
      <c r="BP616" s="313"/>
      <c r="BQ616" s="313"/>
      <c r="BR616" s="313"/>
      <c r="BS616" s="313"/>
      <c r="BT616" s="313"/>
      <c r="BU616" s="313"/>
      <c r="BV616" s="313"/>
      <c r="BW616" s="313"/>
      <c r="BX616" s="313"/>
      <c r="BY616" s="313"/>
      <c r="BZ616" s="313"/>
      <c r="CA616" s="313"/>
      <c r="CB616" s="313"/>
      <c r="CC616" s="313"/>
      <c r="CD616" s="313"/>
      <c r="CE616" s="313"/>
      <c r="CF616" s="313"/>
      <c r="CG616" s="313"/>
      <c r="CH616" s="313"/>
      <c r="CI616" s="313"/>
      <c r="CJ616" s="313"/>
      <c r="CK616" s="313"/>
      <c r="CL616" s="313"/>
      <c r="CM616" s="313"/>
      <c r="CN616" s="313"/>
      <c r="CO616" s="313"/>
      <c r="CP616" s="313"/>
      <c r="CQ616" s="313"/>
      <c r="CR616" s="313"/>
      <c r="CS616" s="313"/>
      <c r="CT616" s="313"/>
      <c r="CU616" s="313"/>
      <c r="CV616" s="313"/>
      <c r="CW616" s="313"/>
      <c r="CX616" s="313"/>
      <c r="CY616" s="313"/>
      <c r="CZ616" s="313"/>
      <c r="DA616" s="313"/>
      <c r="DB616" s="313"/>
    </row>
    <row r="617" spans="1:106" s="218" customFormat="1" ht="31.5" customHeight="1" x14ac:dyDescent="0.35">
      <c r="A617" s="216"/>
      <c r="B617" s="217"/>
      <c r="C617" s="239"/>
      <c r="D617" s="217"/>
      <c r="E617" s="217"/>
      <c r="F617" s="217"/>
      <c r="G617" s="232"/>
      <c r="H617" s="314"/>
      <c r="I617" s="314"/>
      <c r="J617" s="314"/>
      <c r="K617" s="314"/>
      <c r="L617" s="233"/>
      <c r="M617" s="234"/>
      <c r="N617" s="235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20"/>
      <c r="Z617" s="220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20"/>
      <c r="AL617" s="220"/>
      <c r="AM617" s="219"/>
      <c r="AN617" s="219"/>
      <c r="AO617" s="430"/>
      <c r="AP617" s="244"/>
      <c r="AQ617" s="245"/>
      <c r="AR617" s="243"/>
      <c r="AS617" s="243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7"/>
      <c r="BD617" s="242"/>
      <c r="BE617" s="248"/>
      <c r="BF617" s="249"/>
      <c r="BG617" s="221"/>
      <c r="BH617" s="221"/>
      <c r="BI617" s="221"/>
      <c r="BJ617" s="221"/>
      <c r="BK617" s="221"/>
      <c r="BL617" s="28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  <c r="CS617" s="313"/>
      <c r="CT617" s="313"/>
      <c r="CU617" s="313"/>
      <c r="CV617" s="313"/>
      <c r="CW617" s="313"/>
      <c r="CX617" s="313"/>
      <c r="CY617" s="313"/>
      <c r="CZ617" s="313"/>
      <c r="DA617" s="313"/>
      <c r="DB617" s="313"/>
    </row>
    <row r="618" spans="1:106" s="218" customFormat="1" ht="31.5" customHeight="1" x14ac:dyDescent="0.35">
      <c r="A618" s="216"/>
      <c r="B618" s="217"/>
      <c r="C618" s="239"/>
      <c r="D618" s="217"/>
      <c r="E618" s="217"/>
      <c r="F618" s="217"/>
      <c r="G618" s="232"/>
      <c r="H618" s="314"/>
      <c r="I618" s="314"/>
      <c r="J618" s="314"/>
      <c r="K618" s="314"/>
      <c r="L618" s="233"/>
      <c r="M618" s="234"/>
      <c r="N618" s="235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20"/>
      <c r="Z618" s="220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20"/>
      <c r="AL618" s="220"/>
      <c r="AM618" s="219"/>
      <c r="AN618" s="219"/>
      <c r="AO618" s="430"/>
      <c r="AP618" s="244"/>
      <c r="AQ618" s="245"/>
      <c r="AR618" s="243"/>
      <c r="AS618" s="243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7"/>
      <c r="BD618" s="242"/>
      <c r="BE618" s="248"/>
      <c r="BF618" s="249"/>
      <c r="BG618" s="221"/>
      <c r="BH618" s="221"/>
      <c r="BI618" s="221"/>
      <c r="BJ618" s="221"/>
      <c r="BK618" s="221"/>
      <c r="BL618" s="28"/>
      <c r="BM618" s="313"/>
      <c r="BN618" s="313"/>
      <c r="BO618" s="313"/>
      <c r="BP618" s="313"/>
      <c r="BQ618" s="313"/>
      <c r="BR618" s="313"/>
      <c r="BS618" s="313"/>
      <c r="BT618" s="313"/>
      <c r="BU618" s="313"/>
      <c r="BV618" s="313"/>
      <c r="BW618" s="313"/>
      <c r="BX618" s="313"/>
      <c r="BY618" s="313"/>
      <c r="BZ618" s="313"/>
      <c r="CA618" s="313"/>
      <c r="CB618" s="313"/>
      <c r="CC618" s="313"/>
      <c r="CD618" s="313"/>
      <c r="CE618" s="313"/>
      <c r="CF618" s="313"/>
      <c r="CG618" s="313"/>
      <c r="CH618" s="313"/>
      <c r="CI618" s="313"/>
      <c r="CJ618" s="313"/>
      <c r="CK618" s="313"/>
      <c r="CL618" s="313"/>
      <c r="CM618" s="313"/>
      <c r="CN618" s="313"/>
      <c r="CO618" s="313"/>
      <c r="CP618" s="313"/>
      <c r="CQ618" s="313"/>
      <c r="CR618" s="313"/>
      <c r="CS618" s="313"/>
      <c r="CT618" s="313"/>
      <c r="CU618" s="313"/>
      <c r="CV618" s="313"/>
      <c r="CW618" s="313"/>
      <c r="CX618" s="313"/>
      <c r="CY618" s="313"/>
      <c r="CZ618" s="313"/>
      <c r="DA618" s="313"/>
      <c r="DB618" s="313"/>
    </row>
    <row r="619" spans="1:106" s="218" customFormat="1" ht="31.5" customHeight="1" x14ac:dyDescent="0.35">
      <c r="A619" s="216"/>
      <c r="B619" s="217"/>
      <c r="C619" s="239"/>
      <c r="D619" s="217"/>
      <c r="E619" s="217"/>
      <c r="F619" s="217"/>
      <c r="G619" s="232"/>
      <c r="H619" s="314"/>
      <c r="I619" s="314"/>
      <c r="J619" s="314"/>
      <c r="K619" s="314"/>
      <c r="L619" s="233"/>
      <c r="M619" s="234"/>
      <c r="N619" s="235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20"/>
      <c r="Z619" s="220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20"/>
      <c r="AL619" s="220"/>
      <c r="AM619" s="219"/>
      <c r="AN619" s="219"/>
      <c r="AO619" s="430"/>
      <c r="AP619" s="244"/>
      <c r="AQ619" s="245"/>
      <c r="AR619" s="243"/>
      <c r="AS619" s="243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7"/>
      <c r="BD619" s="242"/>
      <c r="BE619" s="248"/>
      <c r="BF619" s="249"/>
      <c r="BG619" s="221"/>
      <c r="BH619" s="221"/>
      <c r="BI619" s="221"/>
      <c r="BJ619" s="221"/>
      <c r="BK619" s="221"/>
      <c r="BL619" s="28"/>
      <c r="BM619" s="313"/>
      <c r="BN619" s="313"/>
      <c r="BO619" s="313"/>
      <c r="BP619" s="313"/>
      <c r="BQ619" s="313"/>
      <c r="BR619" s="313"/>
      <c r="BS619" s="313"/>
      <c r="BT619" s="313"/>
      <c r="BU619" s="313"/>
      <c r="BV619" s="313"/>
      <c r="BW619" s="313"/>
      <c r="BX619" s="313"/>
      <c r="BY619" s="313"/>
      <c r="BZ619" s="313"/>
      <c r="CA619" s="313"/>
      <c r="CB619" s="313"/>
      <c r="CC619" s="313"/>
      <c r="CD619" s="313"/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  <c r="CS619" s="313"/>
      <c r="CT619" s="313"/>
      <c r="CU619" s="313"/>
      <c r="CV619" s="313"/>
      <c r="CW619" s="313"/>
      <c r="CX619" s="313"/>
      <c r="CY619" s="313"/>
      <c r="CZ619" s="313"/>
      <c r="DA619" s="313"/>
      <c r="DB619" s="313"/>
    </row>
    <row r="620" spans="1:106" s="218" customFormat="1" ht="31.5" customHeight="1" x14ac:dyDescent="0.35">
      <c r="A620" s="216"/>
      <c r="B620" s="217"/>
      <c r="C620" s="239"/>
      <c r="D620" s="217"/>
      <c r="E620" s="217"/>
      <c r="F620" s="217"/>
      <c r="G620" s="232"/>
      <c r="H620" s="314"/>
      <c r="I620" s="314"/>
      <c r="J620" s="314"/>
      <c r="K620" s="314"/>
      <c r="L620" s="233"/>
      <c r="M620" s="234"/>
      <c r="N620" s="235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20"/>
      <c r="Z620" s="220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20"/>
      <c r="AL620" s="220"/>
      <c r="AM620" s="219"/>
      <c r="AN620" s="219"/>
      <c r="AO620" s="430"/>
      <c r="AP620" s="244"/>
      <c r="AQ620" s="245"/>
      <c r="AR620" s="243"/>
      <c r="AS620" s="243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7"/>
      <c r="BD620" s="242"/>
      <c r="BE620" s="248"/>
      <c r="BF620" s="249"/>
      <c r="BG620" s="221"/>
      <c r="BH620" s="221"/>
      <c r="BI620" s="221"/>
      <c r="BJ620" s="221"/>
      <c r="BK620" s="221"/>
      <c r="BL620" s="28"/>
      <c r="BM620" s="313"/>
      <c r="BN620" s="313"/>
      <c r="BO620" s="313"/>
      <c r="BP620" s="313"/>
      <c r="BQ620" s="313"/>
      <c r="BR620" s="313"/>
      <c r="BS620" s="313"/>
      <c r="BT620" s="313"/>
      <c r="BU620" s="313"/>
      <c r="BV620" s="313"/>
      <c r="BW620" s="313"/>
      <c r="BX620" s="313"/>
      <c r="BY620" s="313"/>
      <c r="BZ620" s="313"/>
      <c r="CA620" s="313"/>
      <c r="CB620" s="313"/>
      <c r="CC620" s="313"/>
      <c r="CD620" s="313"/>
      <c r="CE620" s="313"/>
      <c r="CF620" s="313"/>
      <c r="CG620" s="313"/>
      <c r="CH620" s="313"/>
      <c r="CI620" s="313"/>
      <c r="CJ620" s="313"/>
      <c r="CK620" s="313"/>
      <c r="CL620" s="313"/>
      <c r="CM620" s="313"/>
      <c r="CN620" s="313"/>
      <c r="CO620" s="313"/>
      <c r="CP620" s="313"/>
      <c r="CQ620" s="313"/>
      <c r="CR620" s="313"/>
      <c r="CS620" s="313"/>
      <c r="CT620" s="313"/>
      <c r="CU620" s="313"/>
      <c r="CV620" s="313"/>
      <c r="CW620" s="313"/>
      <c r="CX620" s="313"/>
      <c r="CY620" s="313"/>
      <c r="CZ620" s="313"/>
      <c r="DA620" s="313"/>
      <c r="DB620" s="313"/>
    </row>
    <row r="621" spans="1:106" s="218" customFormat="1" ht="31.5" customHeight="1" x14ac:dyDescent="0.35">
      <c r="A621" s="216"/>
      <c r="B621" s="217"/>
      <c r="C621" s="239"/>
      <c r="D621" s="217"/>
      <c r="E621" s="217"/>
      <c r="F621" s="217"/>
      <c r="G621" s="232"/>
      <c r="H621" s="314"/>
      <c r="I621" s="314"/>
      <c r="J621" s="314"/>
      <c r="K621" s="314"/>
      <c r="L621" s="233"/>
      <c r="M621" s="234"/>
      <c r="N621" s="235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20"/>
      <c r="Z621" s="220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20"/>
      <c r="AL621" s="220"/>
      <c r="AM621" s="219"/>
      <c r="AN621" s="219"/>
      <c r="AO621" s="430"/>
      <c r="AP621" s="244"/>
      <c r="AQ621" s="245"/>
      <c r="AR621" s="243"/>
      <c r="AS621" s="243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7"/>
      <c r="BD621" s="242"/>
      <c r="BE621" s="248"/>
      <c r="BF621" s="249"/>
      <c r="BG621" s="221"/>
      <c r="BH621" s="221"/>
      <c r="BI621" s="221"/>
      <c r="BJ621" s="221"/>
      <c r="BK621" s="221"/>
      <c r="BL621" s="28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  <c r="CS621" s="313"/>
      <c r="CT621" s="313"/>
      <c r="CU621" s="313"/>
      <c r="CV621" s="313"/>
      <c r="CW621" s="313"/>
      <c r="CX621" s="313"/>
      <c r="CY621" s="313"/>
      <c r="CZ621" s="313"/>
      <c r="DA621" s="313"/>
      <c r="DB621" s="313"/>
    </row>
    <row r="622" spans="1:106" s="218" customFormat="1" ht="31.5" customHeight="1" x14ac:dyDescent="0.35">
      <c r="A622" s="216"/>
      <c r="B622" s="217"/>
      <c r="C622" s="239"/>
      <c r="D622" s="217"/>
      <c r="E622" s="217"/>
      <c r="F622" s="217"/>
      <c r="G622" s="232"/>
      <c r="H622" s="314"/>
      <c r="I622" s="314"/>
      <c r="J622" s="314"/>
      <c r="K622" s="314"/>
      <c r="L622" s="233"/>
      <c r="M622" s="234"/>
      <c r="N622" s="235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20"/>
      <c r="Z622" s="220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20"/>
      <c r="AL622" s="220"/>
      <c r="AM622" s="219"/>
      <c r="AN622" s="219"/>
      <c r="AO622" s="430"/>
      <c r="AP622" s="244"/>
      <c r="AQ622" s="245"/>
      <c r="AR622" s="243"/>
      <c r="AS622" s="243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7"/>
      <c r="BD622" s="242"/>
      <c r="BE622" s="248"/>
      <c r="BF622" s="249"/>
      <c r="BG622" s="221"/>
      <c r="BH622" s="221"/>
      <c r="BI622" s="221"/>
      <c r="BJ622" s="221"/>
      <c r="BK622" s="221"/>
      <c r="BL622" s="28"/>
      <c r="BM622" s="313"/>
      <c r="BN622" s="313"/>
      <c r="BO622" s="313"/>
      <c r="BP622" s="313"/>
      <c r="BQ622" s="313"/>
      <c r="BR622" s="313"/>
      <c r="BS622" s="313"/>
      <c r="BT622" s="313"/>
      <c r="BU622" s="313"/>
      <c r="BV622" s="313"/>
      <c r="BW622" s="313"/>
      <c r="BX622" s="313"/>
      <c r="BY622" s="313"/>
      <c r="BZ622" s="313"/>
      <c r="CA622" s="313"/>
      <c r="CB622" s="313"/>
      <c r="CC622" s="313"/>
      <c r="CD622" s="313"/>
      <c r="CE622" s="313"/>
      <c r="CF622" s="313"/>
      <c r="CG622" s="313"/>
      <c r="CH622" s="313"/>
      <c r="CI622" s="313"/>
      <c r="CJ622" s="313"/>
      <c r="CK622" s="313"/>
      <c r="CL622" s="313"/>
      <c r="CM622" s="313"/>
      <c r="CN622" s="313"/>
      <c r="CO622" s="313"/>
      <c r="CP622" s="313"/>
      <c r="CQ622" s="313"/>
      <c r="CR622" s="313"/>
      <c r="CS622" s="313"/>
      <c r="CT622" s="313"/>
      <c r="CU622" s="313"/>
      <c r="CV622" s="313"/>
      <c r="CW622" s="313"/>
      <c r="CX622" s="313"/>
      <c r="CY622" s="313"/>
      <c r="CZ622" s="313"/>
      <c r="DA622" s="313"/>
      <c r="DB622" s="313"/>
    </row>
    <row r="623" spans="1:106" s="218" customFormat="1" ht="31.5" customHeight="1" x14ac:dyDescent="0.35">
      <c r="A623" s="216"/>
      <c r="B623" s="217"/>
      <c r="C623" s="239"/>
      <c r="D623" s="217"/>
      <c r="E623" s="217"/>
      <c r="F623" s="217"/>
      <c r="G623" s="232"/>
      <c r="H623" s="314"/>
      <c r="I623" s="314"/>
      <c r="J623" s="314"/>
      <c r="K623" s="314"/>
      <c r="L623" s="233"/>
      <c r="M623" s="234"/>
      <c r="N623" s="235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20"/>
      <c r="Z623" s="220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20"/>
      <c r="AL623" s="220"/>
      <c r="AM623" s="219"/>
      <c r="AN623" s="219"/>
      <c r="AO623" s="430"/>
      <c r="AP623" s="244"/>
      <c r="AQ623" s="245"/>
      <c r="AR623" s="243"/>
      <c r="AS623" s="243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7"/>
      <c r="BD623" s="242"/>
      <c r="BE623" s="248"/>
      <c r="BF623" s="249"/>
      <c r="BG623" s="221"/>
      <c r="BH623" s="221"/>
      <c r="BI623" s="221"/>
      <c r="BJ623" s="221"/>
      <c r="BK623" s="221"/>
      <c r="BL623" s="28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  <c r="CS623" s="313"/>
      <c r="CT623" s="313"/>
      <c r="CU623" s="313"/>
      <c r="CV623" s="313"/>
      <c r="CW623" s="313"/>
      <c r="CX623" s="313"/>
      <c r="CY623" s="313"/>
      <c r="CZ623" s="313"/>
      <c r="DA623" s="313"/>
      <c r="DB623" s="313"/>
    </row>
    <row r="624" spans="1:106" s="218" customFormat="1" ht="31.5" customHeight="1" x14ac:dyDescent="0.35">
      <c r="A624" s="216"/>
      <c r="B624" s="217"/>
      <c r="C624" s="239"/>
      <c r="D624" s="217"/>
      <c r="E624" s="217"/>
      <c r="F624" s="217"/>
      <c r="G624" s="232"/>
      <c r="H624" s="314"/>
      <c r="I624" s="314"/>
      <c r="J624" s="314"/>
      <c r="K624" s="314"/>
      <c r="L624" s="233"/>
      <c r="M624" s="234"/>
      <c r="N624" s="235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20"/>
      <c r="Z624" s="220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20"/>
      <c r="AL624" s="220"/>
      <c r="AM624" s="219"/>
      <c r="AN624" s="219"/>
      <c r="AO624" s="430"/>
      <c r="AP624" s="244"/>
      <c r="AQ624" s="245"/>
      <c r="AR624" s="243"/>
      <c r="AS624" s="243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7"/>
      <c r="BD624" s="242"/>
      <c r="BE624" s="248"/>
      <c r="BF624" s="249"/>
      <c r="BG624" s="221"/>
      <c r="BH624" s="221"/>
      <c r="BI624" s="221"/>
      <c r="BJ624" s="221"/>
      <c r="BK624" s="221"/>
      <c r="BL624" s="28"/>
      <c r="BM624" s="313"/>
      <c r="BN624" s="313"/>
      <c r="BO624" s="313"/>
      <c r="BP624" s="313"/>
      <c r="BQ624" s="313"/>
      <c r="BR624" s="313"/>
      <c r="BS624" s="313"/>
      <c r="BT624" s="313"/>
      <c r="BU624" s="313"/>
      <c r="BV624" s="313"/>
      <c r="BW624" s="313"/>
      <c r="BX624" s="313"/>
      <c r="BY624" s="313"/>
      <c r="BZ624" s="313"/>
      <c r="CA624" s="313"/>
      <c r="CB624" s="313"/>
      <c r="CC624" s="313"/>
      <c r="CD624" s="313"/>
      <c r="CE624" s="313"/>
      <c r="CF624" s="313"/>
      <c r="CG624" s="313"/>
      <c r="CH624" s="313"/>
      <c r="CI624" s="313"/>
      <c r="CJ624" s="313"/>
      <c r="CK624" s="313"/>
      <c r="CL624" s="313"/>
      <c r="CM624" s="313"/>
      <c r="CN624" s="313"/>
      <c r="CO624" s="313"/>
      <c r="CP624" s="313"/>
      <c r="CQ624" s="313"/>
      <c r="CR624" s="313"/>
      <c r="CS624" s="313"/>
      <c r="CT624" s="313"/>
      <c r="CU624" s="313"/>
      <c r="CV624" s="313"/>
      <c r="CW624" s="313"/>
      <c r="CX624" s="313"/>
      <c r="CY624" s="313"/>
      <c r="CZ624" s="313"/>
      <c r="DA624" s="313"/>
      <c r="DB624" s="313"/>
    </row>
    <row r="625" spans="1:106" s="218" customFormat="1" ht="31.5" customHeight="1" x14ac:dyDescent="0.35">
      <c r="A625" s="216"/>
      <c r="B625" s="217"/>
      <c r="C625" s="239"/>
      <c r="D625" s="217"/>
      <c r="E625" s="217"/>
      <c r="F625" s="217"/>
      <c r="G625" s="232"/>
      <c r="H625" s="314"/>
      <c r="I625" s="314"/>
      <c r="J625" s="314"/>
      <c r="K625" s="314"/>
      <c r="L625" s="233"/>
      <c r="M625" s="234"/>
      <c r="N625" s="235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20"/>
      <c r="Z625" s="220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20"/>
      <c r="AL625" s="220"/>
      <c r="AM625" s="219"/>
      <c r="AN625" s="219"/>
      <c r="AO625" s="430"/>
      <c r="AP625" s="244"/>
      <c r="AQ625" s="245"/>
      <c r="AR625" s="243"/>
      <c r="AS625" s="243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7"/>
      <c r="BD625" s="242"/>
      <c r="BE625" s="248"/>
      <c r="BF625" s="249"/>
      <c r="BG625" s="221"/>
      <c r="BH625" s="221"/>
      <c r="BI625" s="221"/>
      <c r="BJ625" s="221"/>
      <c r="BK625" s="221"/>
      <c r="BL625" s="28"/>
      <c r="BM625" s="313"/>
      <c r="BN625" s="313"/>
      <c r="BO625" s="313"/>
      <c r="BP625" s="313"/>
      <c r="BQ625" s="313"/>
      <c r="BR625" s="313"/>
      <c r="BS625" s="313"/>
      <c r="BT625" s="313"/>
      <c r="BU625" s="313"/>
      <c r="BV625" s="313"/>
      <c r="BW625" s="313"/>
      <c r="BX625" s="313"/>
      <c r="BY625" s="313"/>
      <c r="BZ625" s="313"/>
      <c r="CA625" s="313"/>
      <c r="CB625" s="313"/>
      <c r="CC625" s="313"/>
      <c r="CD625" s="313"/>
      <c r="CE625" s="313"/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  <c r="CS625" s="313"/>
      <c r="CT625" s="313"/>
      <c r="CU625" s="313"/>
      <c r="CV625" s="313"/>
      <c r="CW625" s="313"/>
      <c r="CX625" s="313"/>
      <c r="CY625" s="313"/>
      <c r="CZ625" s="313"/>
      <c r="DA625" s="313"/>
      <c r="DB625" s="313"/>
    </row>
    <row r="626" spans="1:106" s="218" customFormat="1" ht="31.5" customHeight="1" x14ac:dyDescent="0.35">
      <c r="A626" s="216"/>
      <c r="B626" s="217"/>
      <c r="C626" s="239"/>
      <c r="D626" s="217"/>
      <c r="E626" s="217"/>
      <c r="F626" s="217"/>
      <c r="G626" s="232"/>
      <c r="H626" s="314"/>
      <c r="I626" s="314"/>
      <c r="J626" s="314"/>
      <c r="K626" s="314"/>
      <c r="L626" s="233"/>
      <c r="M626" s="234"/>
      <c r="N626" s="235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20"/>
      <c r="Z626" s="220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20"/>
      <c r="AL626" s="220"/>
      <c r="AM626" s="219"/>
      <c r="AN626" s="219"/>
      <c r="AO626" s="430"/>
      <c r="AP626" s="244"/>
      <c r="AQ626" s="245"/>
      <c r="AR626" s="243"/>
      <c r="AS626" s="243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7"/>
      <c r="BD626" s="242"/>
      <c r="BE626" s="248"/>
      <c r="BF626" s="249"/>
      <c r="BG626" s="221"/>
      <c r="BH626" s="221"/>
      <c r="BI626" s="221"/>
      <c r="BJ626" s="221"/>
      <c r="BK626" s="221"/>
      <c r="BL626" s="28"/>
      <c r="BM626" s="313"/>
      <c r="BN626" s="313"/>
      <c r="BO626" s="313"/>
      <c r="BP626" s="313"/>
      <c r="BQ626" s="313"/>
      <c r="BR626" s="313"/>
      <c r="BS626" s="313"/>
      <c r="BT626" s="313"/>
      <c r="BU626" s="313"/>
      <c r="BV626" s="313"/>
      <c r="BW626" s="313"/>
      <c r="BX626" s="313"/>
      <c r="BY626" s="313"/>
      <c r="BZ626" s="313"/>
      <c r="CA626" s="313"/>
      <c r="CB626" s="313"/>
      <c r="CC626" s="313"/>
      <c r="CD626" s="313"/>
      <c r="CE626" s="313"/>
      <c r="CF626" s="313"/>
      <c r="CG626" s="313"/>
      <c r="CH626" s="313"/>
      <c r="CI626" s="313"/>
      <c r="CJ626" s="313"/>
      <c r="CK626" s="313"/>
      <c r="CL626" s="313"/>
      <c r="CM626" s="313"/>
      <c r="CN626" s="313"/>
      <c r="CO626" s="313"/>
      <c r="CP626" s="313"/>
      <c r="CQ626" s="313"/>
      <c r="CR626" s="313"/>
      <c r="CS626" s="313"/>
      <c r="CT626" s="313"/>
      <c r="CU626" s="313"/>
      <c r="CV626" s="313"/>
      <c r="CW626" s="313"/>
      <c r="CX626" s="313"/>
      <c r="CY626" s="313"/>
      <c r="CZ626" s="313"/>
      <c r="DA626" s="313"/>
      <c r="DB626" s="313"/>
    </row>
    <row r="627" spans="1:106" s="218" customFormat="1" ht="31.5" customHeight="1" x14ac:dyDescent="0.35">
      <c r="A627" s="216"/>
      <c r="B627" s="217"/>
      <c r="C627" s="239"/>
      <c r="D627" s="217"/>
      <c r="E627" s="217"/>
      <c r="F627" s="217"/>
      <c r="G627" s="232"/>
      <c r="H627" s="314"/>
      <c r="I627" s="314"/>
      <c r="J627" s="314"/>
      <c r="K627" s="314"/>
      <c r="L627" s="233"/>
      <c r="M627" s="234"/>
      <c r="N627" s="235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20"/>
      <c r="Z627" s="220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20"/>
      <c r="AL627" s="220"/>
      <c r="AM627" s="219"/>
      <c r="AN627" s="219"/>
      <c r="AO627" s="430"/>
      <c r="AP627" s="244"/>
      <c r="AQ627" s="245"/>
      <c r="AR627" s="243"/>
      <c r="AS627" s="243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7"/>
      <c r="BD627" s="242"/>
      <c r="BE627" s="248"/>
      <c r="BF627" s="249"/>
      <c r="BG627" s="221"/>
      <c r="BH627" s="221"/>
      <c r="BI627" s="221"/>
      <c r="BJ627" s="221"/>
      <c r="BK627" s="221"/>
      <c r="BL627" s="28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  <c r="CS627" s="313"/>
      <c r="CT627" s="313"/>
      <c r="CU627" s="313"/>
      <c r="CV627" s="313"/>
      <c r="CW627" s="313"/>
      <c r="CX627" s="313"/>
      <c r="CY627" s="313"/>
      <c r="CZ627" s="313"/>
      <c r="DA627" s="313"/>
      <c r="DB627" s="313"/>
    </row>
    <row r="628" spans="1:106" s="218" customFormat="1" ht="31.5" customHeight="1" x14ac:dyDescent="0.35">
      <c r="A628" s="216"/>
      <c r="B628" s="217"/>
      <c r="C628" s="239"/>
      <c r="D628" s="217"/>
      <c r="E628" s="217"/>
      <c r="F628" s="217"/>
      <c r="G628" s="232"/>
      <c r="H628" s="314"/>
      <c r="I628" s="314"/>
      <c r="J628" s="314"/>
      <c r="K628" s="314"/>
      <c r="L628" s="233"/>
      <c r="M628" s="234"/>
      <c r="N628" s="235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20"/>
      <c r="Z628" s="220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20"/>
      <c r="AL628" s="220"/>
      <c r="AM628" s="219"/>
      <c r="AN628" s="219"/>
      <c r="AO628" s="430"/>
      <c r="AP628" s="244"/>
      <c r="AQ628" s="245"/>
      <c r="AR628" s="243"/>
      <c r="AS628" s="243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7"/>
      <c r="BD628" s="242"/>
      <c r="BE628" s="248"/>
      <c r="BF628" s="249"/>
      <c r="BG628" s="221"/>
      <c r="BH628" s="221"/>
      <c r="BI628" s="221"/>
      <c r="BJ628" s="221"/>
      <c r="BK628" s="221"/>
      <c r="BL628" s="28"/>
      <c r="BM628" s="313"/>
      <c r="BN628" s="313"/>
      <c r="BO628" s="313"/>
      <c r="BP628" s="313"/>
      <c r="BQ628" s="313"/>
      <c r="BR628" s="313"/>
      <c r="BS628" s="313"/>
      <c r="BT628" s="313"/>
      <c r="BU628" s="313"/>
      <c r="BV628" s="313"/>
      <c r="BW628" s="313"/>
      <c r="BX628" s="313"/>
      <c r="BY628" s="313"/>
      <c r="BZ628" s="313"/>
      <c r="CA628" s="313"/>
      <c r="CB628" s="313"/>
      <c r="CC628" s="313"/>
      <c r="CD628" s="313"/>
      <c r="CE628" s="313"/>
      <c r="CF628" s="313"/>
      <c r="CG628" s="313"/>
      <c r="CH628" s="313"/>
      <c r="CI628" s="313"/>
      <c r="CJ628" s="313"/>
      <c r="CK628" s="313"/>
      <c r="CL628" s="313"/>
      <c r="CM628" s="313"/>
      <c r="CN628" s="313"/>
      <c r="CO628" s="313"/>
      <c r="CP628" s="313"/>
      <c r="CQ628" s="313"/>
      <c r="CR628" s="313"/>
      <c r="CS628" s="313"/>
      <c r="CT628" s="313"/>
      <c r="CU628" s="313"/>
      <c r="CV628" s="313"/>
      <c r="CW628" s="313"/>
      <c r="CX628" s="313"/>
      <c r="CY628" s="313"/>
      <c r="CZ628" s="313"/>
      <c r="DA628" s="313"/>
      <c r="DB628" s="313"/>
    </row>
    <row r="629" spans="1:106" s="218" customFormat="1" ht="31.5" customHeight="1" x14ac:dyDescent="0.35">
      <c r="A629" s="216"/>
      <c r="B629" s="217"/>
      <c r="C629" s="239"/>
      <c r="D629" s="217"/>
      <c r="E629" s="217"/>
      <c r="F629" s="217"/>
      <c r="G629" s="232"/>
      <c r="H629" s="314"/>
      <c r="I629" s="314"/>
      <c r="J629" s="314"/>
      <c r="K629" s="314"/>
      <c r="L629" s="233"/>
      <c r="M629" s="234"/>
      <c r="N629" s="235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20"/>
      <c r="Z629" s="220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20"/>
      <c r="AL629" s="220"/>
      <c r="AM629" s="219"/>
      <c r="AN629" s="219"/>
      <c r="AO629" s="430"/>
      <c r="AP629" s="244"/>
      <c r="AQ629" s="245"/>
      <c r="AR629" s="243"/>
      <c r="AS629" s="243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7"/>
      <c r="BD629" s="242"/>
      <c r="BE629" s="248"/>
      <c r="BF629" s="249"/>
      <c r="BG629" s="221"/>
      <c r="BH629" s="221"/>
      <c r="BI629" s="221"/>
      <c r="BJ629" s="221"/>
      <c r="BK629" s="221"/>
      <c r="BL629" s="28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  <c r="CS629" s="313"/>
      <c r="CT629" s="313"/>
      <c r="CU629" s="313"/>
      <c r="CV629" s="313"/>
      <c r="CW629" s="313"/>
      <c r="CX629" s="313"/>
      <c r="CY629" s="313"/>
      <c r="CZ629" s="313"/>
      <c r="DA629" s="313"/>
      <c r="DB629" s="313"/>
    </row>
    <row r="630" spans="1:106" s="218" customFormat="1" ht="31.5" customHeight="1" x14ac:dyDescent="0.35">
      <c r="A630" s="216"/>
      <c r="B630" s="217"/>
      <c r="C630" s="239"/>
      <c r="D630" s="217"/>
      <c r="E630" s="217"/>
      <c r="F630" s="217"/>
      <c r="G630" s="232"/>
      <c r="H630" s="314"/>
      <c r="I630" s="314"/>
      <c r="J630" s="314"/>
      <c r="K630" s="314"/>
      <c r="L630" s="233"/>
      <c r="M630" s="234"/>
      <c r="N630" s="235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20"/>
      <c r="Z630" s="220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20"/>
      <c r="AL630" s="220"/>
      <c r="AM630" s="219"/>
      <c r="AN630" s="219"/>
      <c r="AO630" s="430"/>
      <c r="AP630" s="244"/>
      <c r="AQ630" s="245"/>
      <c r="AR630" s="243"/>
      <c r="AS630" s="243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7"/>
      <c r="BD630" s="242"/>
      <c r="BE630" s="248"/>
      <c r="BF630" s="249"/>
      <c r="BG630" s="221"/>
      <c r="BH630" s="221"/>
      <c r="BI630" s="221"/>
      <c r="BJ630" s="221"/>
      <c r="BK630" s="221"/>
      <c r="BL630" s="28"/>
      <c r="BM630" s="313"/>
      <c r="BN630" s="313"/>
      <c r="BO630" s="313"/>
      <c r="BP630" s="313"/>
      <c r="BQ630" s="313"/>
      <c r="BR630" s="313"/>
      <c r="BS630" s="313"/>
      <c r="BT630" s="313"/>
      <c r="BU630" s="313"/>
      <c r="BV630" s="313"/>
      <c r="BW630" s="313"/>
      <c r="BX630" s="313"/>
      <c r="BY630" s="313"/>
      <c r="BZ630" s="313"/>
      <c r="CA630" s="313"/>
      <c r="CB630" s="313"/>
      <c r="CC630" s="313"/>
      <c r="CD630" s="313"/>
      <c r="CE630" s="313"/>
      <c r="CF630" s="313"/>
      <c r="CG630" s="313"/>
      <c r="CH630" s="313"/>
      <c r="CI630" s="313"/>
      <c r="CJ630" s="313"/>
      <c r="CK630" s="313"/>
      <c r="CL630" s="313"/>
      <c r="CM630" s="313"/>
      <c r="CN630" s="313"/>
      <c r="CO630" s="313"/>
      <c r="CP630" s="313"/>
      <c r="CQ630" s="313"/>
      <c r="CR630" s="313"/>
      <c r="CS630" s="313"/>
      <c r="CT630" s="313"/>
      <c r="CU630" s="313"/>
      <c r="CV630" s="313"/>
      <c r="CW630" s="313"/>
      <c r="CX630" s="313"/>
      <c r="CY630" s="313"/>
      <c r="CZ630" s="313"/>
      <c r="DA630" s="313"/>
      <c r="DB630" s="313"/>
    </row>
    <row r="631" spans="1:106" s="218" customFormat="1" ht="31.5" customHeight="1" x14ac:dyDescent="0.35">
      <c r="A631" s="216"/>
      <c r="B631" s="217"/>
      <c r="C631" s="239"/>
      <c r="D631" s="217"/>
      <c r="E631" s="217"/>
      <c r="F631" s="217"/>
      <c r="G631" s="232"/>
      <c r="H631" s="314"/>
      <c r="I631" s="314"/>
      <c r="J631" s="314"/>
      <c r="K631" s="314"/>
      <c r="L631" s="233"/>
      <c r="M631" s="234"/>
      <c r="N631" s="235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20"/>
      <c r="Z631" s="220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20"/>
      <c r="AL631" s="220"/>
      <c r="AM631" s="219"/>
      <c r="AN631" s="219"/>
      <c r="AO631" s="430"/>
      <c r="AP631" s="244"/>
      <c r="AQ631" s="245"/>
      <c r="AR631" s="243"/>
      <c r="AS631" s="243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7"/>
      <c r="BD631" s="242"/>
      <c r="BE631" s="248"/>
      <c r="BF631" s="249"/>
      <c r="BG631" s="221"/>
      <c r="BH631" s="221"/>
      <c r="BI631" s="221"/>
      <c r="BJ631" s="221"/>
      <c r="BK631" s="221"/>
      <c r="BL631" s="28"/>
      <c r="BM631" s="313"/>
      <c r="BN631" s="313"/>
      <c r="BO631" s="313"/>
      <c r="BP631" s="313"/>
      <c r="BQ631" s="313"/>
      <c r="BR631" s="313"/>
      <c r="BS631" s="313"/>
      <c r="BT631" s="313"/>
      <c r="BU631" s="313"/>
      <c r="BV631" s="313"/>
      <c r="BW631" s="313"/>
      <c r="BX631" s="313"/>
      <c r="BY631" s="313"/>
      <c r="BZ631" s="313"/>
      <c r="CA631" s="313"/>
      <c r="CB631" s="313"/>
      <c r="CC631" s="313"/>
      <c r="CD631" s="313"/>
      <c r="CE631" s="313"/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  <c r="CS631" s="313"/>
      <c r="CT631" s="313"/>
      <c r="CU631" s="313"/>
      <c r="CV631" s="313"/>
      <c r="CW631" s="313"/>
      <c r="CX631" s="313"/>
      <c r="CY631" s="313"/>
      <c r="CZ631" s="313"/>
      <c r="DA631" s="313"/>
      <c r="DB631" s="313"/>
    </row>
    <row r="632" spans="1:106" s="218" customFormat="1" ht="31.5" customHeight="1" x14ac:dyDescent="0.35">
      <c r="A632" s="216"/>
      <c r="B632" s="217"/>
      <c r="C632" s="239"/>
      <c r="D632" s="217"/>
      <c r="E632" s="217"/>
      <c r="F632" s="217"/>
      <c r="G632" s="232"/>
      <c r="H632" s="314"/>
      <c r="I632" s="314"/>
      <c r="J632" s="314"/>
      <c r="K632" s="314"/>
      <c r="L632" s="233"/>
      <c r="M632" s="234"/>
      <c r="N632" s="235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20"/>
      <c r="Z632" s="220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20"/>
      <c r="AL632" s="220"/>
      <c r="AM632" s="219"/>
      <c r="AN632" s="219"/>
      <c r="AO632" s="430"/>
      <c r="AP632" s="244"/>
      <c r="AQ632" s="245"/>
      <c r="AR632" s="243"/>
      <c r="AS632" s="243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7"/>
      <c r="BD632" s="242"/>
      <c r="BE632" s="248"/>
      <c r="BF632" s="249"/>
      <c r="BG632" s="221"/>
      <c r="BH632" s="221"/>
      <c r="BI632" s="221"/>
      <c r="BJ632" s="221"/>
      <c r="BK632" s="221"/>
      <c r="BL632" s="28"/>
      <c r="BM632" s="313"/>
      <c r="BN632" s="313"/>
      <c r="BO632" s="313"/>
      <c r="BP632" s="313"/>
      <c r="BQ632" s="313"/>
      <c r="BR632" s="313"/>
      <c r="BS632" s="313"/>
      <c r="BT632" s="313"/>
      <c r="BU632" s="313"/>
      <c r="BV632" s="313"/>
      <c r="BW632" s="313"/>
      <c r="BX632" s="313"/>
      <c r="BY632" s="313"/>
      <c r="BZ632" s="313"/>
      <c r="CA632" s="313"/>
      <c r="CB632" s="313"/>
      <c r="CC632" s="313"/>
      <c r="CD632" s="313"/>
      <c r="CE632" s="313"/>
      <c r="CF632" s="313"/>
      <c r="CG632" s="313"/>
      <c r="CH632" s="313"/>
      <c r="CI632" s="313"/>
      <c r="CJ632" s="313"/>
      <c r="CK632" s="313"/>
      <c r="CL632" s="313"/>
      <c r="CM632" s="313"/>
      <c r="CN632" s="313"/>
      <c r="CO632" s="313"/>
      <c r="CP632" s="313"/>
      <c r="CQ632" s="313"/>
      <c r="CR632" s="313"/>
      <c r="CS632" s="313"/>
      <c r="CT632" s="313"/>
      <c r="CU632" s="313"/>
      <c r="CV632" s="313"/>
      <c r="CW632" s="313"/>
      <c r="CX632" s="313"/>
      <c r="CY632" s="313"/>
      <c r="CZ632" s="313"/>
      <c r="DA632" s="313"/>
      <c r="DB632" s="313"/>
    </row>
    <row r="633" spans="1:106" s="218" customFormat="1" ht="31.5" customHeight="1" x14ac:dyDescent="0.35">
      <c r="A633" s="216"/>
      <c r="B633" s="217"/>
      <c r="C633" s="239"/>
      <c r="D633" s="217"/>
      <c r="E633" s="217"/>
      <c r="F633" s="217"/>
      <c r="G633" s="232"/>
      <c r="H633" s="314"/>
      <c r="I633" s="314"/>
      <c r="J633" s="314"/>
      <c r="K633" s="314"/>
      <c r="L633" s="233"/>
      <c r="M633" s="234"/>
      <c r="N633" s="235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20"/>
      <c r="Z633" s="220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20"/>
      <c r="AL633" s="220"/>
      <c r="AM633" s="219"/>
      <c r="AN633" s="219"/>
      <c r="AO633" s="430"/>
      <c r="AP633" s="244"/>
      <c r="AQ633" s="245"/>
      <c r="AR633" s="243"/>
      <c r="AS633" s="243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7"/>
      <c r="BD633" s="242"/>
      <c r="BE633" s="248"/>
      <c r="BF633" s="249"/>
      <c r="BG633" s="221"/>
      <c r="BH633" s="221"/>
      <c r="BI633" s="221"/>
      <c r="BJ633" s="221"/>
      <c r="BK633" s="221"/>
      <c r="BL633" s="28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  <c r="CS633" s="313"/>
      <c r="CT633" s="313"/>
      <c r="CU633" s="313"/>
      <c r="CV633" s="313"/>
      <c r="CW633" s="313"/>
      <c r="CX633" s="313"/>
      <c r="CY633" s="313"/>
      <c r="CZ633" s="313"/>
      <c r="DA633" s="313"/>
      <c r="DB633" s="313"/>
    </row>
    <row r="634" spans="1:106" s="218" customFormat="1" ht="31.5" customHeight="1" x14ac:dyDescent="0.35">
      <c r="A634" s="216"/>
      <c r="B634" s="217"/>
      <c r="C634" s="239"/>
      <c r="D634" s="217"/>
      <c r="E634" s="217"/>
      <c r="F634" s="217"/>
      <c r="G634" s="232"/>
      <c r="H634" s="314"/>
      <c r="I634" s="314"/>
      <c r="J634" s="314"/>
      <c r="K634" s="314"/>
      <c r="L634" s="233"/>
      <c r="M634" s="234"/>
      <c r="N634" s="235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20"/>
      <c r="Z634" s="220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20"/>
      <c r="AL634" s="220"/>
      <c r="AM634" s="219"/>
      <c r="AN634" s="219"/>
      <c r="AO634" s="430"/>
      <c r="AP634" s="244"/>
      <c r="AQ634" s="245"/>
      <c r="AR634" s="243"/>
      <c r="AS634" s="243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7"/>
      <c r="BD634" s="242"/>
      <c r="BE634" s="248"/>
      <c r="BF634" s="249"/>
      <c r="BG634" s="221"/>
      <c r="BH634" s="221"/>
      <c r="BI634" s="221"/>
      <c r="BJ634" s="221"/>
      <c r="BK634" s="221"/>
      <c r="BL634" s="28"/>
      <c r="BM634" s="313"/>
      <c r="BN634" s="313"/>
      <c r="BO634" s="313"/>
      <c r="BP634" s="313"/>
      <c r="BQ634" s="313"/>
      <c r="BR634" s="313"/>
      <c r="BS634" s="313"/>
      <c r="BT634" s="313"/>
      <c r="BU634" s="313"/>
      <c r="BV634" s="313"/>
      <c r="BW634" s="313"/>
      <c r="BX634" s="313"/>
      <c r="BY634" s="313"/>
      <c r="BZ634" s="313"/>
      <c r="CA634" s="313"/>
      <c r="CB634" s="313"/>
      <c r="CC634" s="313"/>
      <c r="CD634" s="313"/>
      <c r="CE634" s="313"/>
      <c r="CF634" s="313"/>
      <c r="CG634" s="313"/>
      <c r="CH634" s="313"/>
      <c r="CI634" s="313"/>
      <c r="CJ634" s="313"/>
      <c r="CK634" s="313"/>
      <c r="CL634" s="313"/>
      <c r="CM634" s="313"/>
      <c r="CN634" s="313"/>
      <c r="CO634" s="313"/>
      <c r="CP634" s="313"/>
      <c r="CQ634" s="313"/>
      <c r="CR634" s="313"/>
      <c r="CS634" s="313"/>
      <c r="CT634" s="313"/>
      <c r="CU634" s="313"/>
      <c r="CV634" s="313"/>
      <c r="CW634" s="313"/>
      <c r="CX634" s="313"/>
      <c r="CY634" s="313"/>
      <c r="CZ634" s="313"/>
      <c r="DA634" s="313"/>
      <c r="DB634" s="313"/>
    </row>
    <row r="635" spans="1:106" s="218" customFormat="1" ht="31.5" customHeight="1" x14ac:dyDescent="0.35">
      <c r="A635" s="216"/>
      <c r="B635" s="217"/>
      <c r="C635" s="239"/>
      <c r="D635" s="217"/>
      <c r="E635" s="217"/>
      <c r="F635" s="217"/>
      <c r="G635" s="232"/>
      <c r="H635" s="314"/>
      <c r="I635" s="314"/>
      <c r="J635" s="314"/>
      <c r="K635" s="314"/>
      <c r="L635" s="233"/>
      <c r="M635" s="234"/>
      <c r="N635" s="235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20"/>
      <c r="Z635" s="220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20"/>
      <c r="AL635" s="220"/>
      <c r="AM635" s="219"/>
      <c r="AN635" s="219"/>
      <c r="AO635" s="430"/>
      <c r="AP635" s="244"/>
      <c r="AQ635" s="245"/>
      <c r="AR635" s="243"/>
      <c r="AS635" s="243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7"/>
      <c r="BD635" s="242"/>
      <c r="BE635" s="248"/>
      <c r="BF635" s="249"/>
      <c r="BG635" s="221"/>
      <c r="BH635" s="221"/>
      <c r="BI635" s="221"/>
      <c r="BJ635" s="221"/>
      <c r="BK635" s="221"/>
      <c r="BL635" s="28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  <c r="CS635" s="313"/>
      <c r="CT635" s="313"/>
      <c r="CU635" s="313"/>
      <c r="CV635" s="313"/>
      <c r="CW635" s="313"/>
      <c r="CX635" s="313"/>
      <c r="CY635" s="313"/>
      <c r="CZ635" s="313"/>
      <c r="DA635" s="313"/>
      <c r="DB635" s="313"/>
    </row>
    <row r="636" spans="1:106" s="218" customFormat="1" ht="31.5" customHeight="1" x14ac:dyDescent="0.35">
      <c r="A636" s="216"/>
      <c r="B636" s="217"/>
      <c r="C636" s="239"/>
      <c r="D636" s="217"/>
      <c r="E636" s="217"/>
      <c r="F636" s="217"/>
      <c r="G636" s="232"/>
      <c r="H636" s="314"/>
      <c r="I636" s="314"/>
      <c r="J636" s="314"/>
      <c r="K636" s="314"/>
      <c r="L636" s="233"/>
      <c r="M636" s="234"/>
      <c r="N636" s="235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20"/>
      <c r="Z636" s="220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20"/>
      <c r="AL636" s="220"/>
      <c r="AM636" s="219"/>
      <c r="AN636" s="219"/>
      <c r="AO636" s="430"/>
      <c r="AP636" s="244"/>
      <c r="AQ636" s="245"/>
      <c r="AR636" s="243"/>
      <c r="AS636" s="243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7"/>
      <c r="BD636" s="242"/>
      <c r="BE636" s="248"/>
      <c r="BF636" s="249"/>
      <c r="BG636" s="221"/>
      <c r="BH636" s="221"/>
      <c r="BI636" s="221"/>
      <c r="BJ636" s="221"/>
      <c r="BK636" s="221"/>
      <c r="BL636" s="28"/>
      <c r="BM636" s="313"/>
      <c r="BN636" s="313"/>
      <c r="BO636" s="313"/>
      <c r="BP636" s="313"/>
      <c r="BQ636" s="313"/>
      <c r="BR636" s="313"/>
      <c r="BS636" s="313"/>
      <c r="BT636" s="313"/>
      <c r="BU636" s="313"/>
      <c r="BV636" s="313"/>
      <c r="BW636" s="313"/>
      <c r="BX636" s="313"/>
      <c r="BY636" s="313"/>
      <c r="BZ636" s="313"/>
      <c r="CA636" s="313"/>
      <c r="CB636" s="313"/>
      <c r="CC636" s="313"/>
      <c r="CD636" s="313"/>
      <c r="CE636" s="313"/>
      <c r="CF636" s="313"/>
      <c r="CG636" s="313"/>
      <c r="CH636" s="313"/>
      <c r="CI636" s="313"/>
      <c r="CJ636" s="313"/>
      <c r="CK636" s="313"/>
      <c r="CL636" s="313"/>
      <c r="CM636" s="313"/>
      <c r="CN636" s="313"/>
      <c r="CO636" s="313"/>
      <c r="CP636" s="313"/>
      <c r="CQ636" s="313"/>
      <c r="CR636" s="313"/>
      <c r="CS636" s="313"/>
      <c r="CT636" s="313"/>
      <c r="CU636" s="313"/>
      <c r="CV636" s="313"/>
      <c r="CW636" s="313"/>
      <c r="CX636" s="313"/>
      <c r="CY636" s="313"/>
      <c r="CZ636" s="313"/>
      <c r="DA636" s="313"/>
      <c r="DB636" s="313"/>
    </row>
    <row r="637" spans="1:106" s="218" customFormat="1" ht="31.5" customHeight="1" x14ac:dyDescent="0.35">
      <c r="A637" s="216"/>
      <c r="B637" s="217"/>
      <c r="C637" s="239"/>
      <c r="D637" s="217"/>
      <c r="E637" s="217"/>
      <c r="F637" s="217"/>
      <c r="G637" s="232"/>
      <c r="H637" s="314"/>
      <c r="I637" s="314"/>
      <c r="J637" s="314"/>
      <c r="K637" s="314"/>
      <c r="L637" s="233"/>
      <c r="M637" s="234"/>
      <c r="N637" s="235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20"/>
      <c r="Z637" s="220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20"/>
      <c r="AL637" s="220"/>
      <c r="AM637" s="219"/>
      <c r="AN637" s="219"/>
      <c r="AO637" s="430"/>
      <c r="AP637" s="244"/>
      <c r="AQ637" s="245"/>
      <c r="AR637" s="243"/>
      <c r="AS637" s="243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7"/>
      <c r="BD637" s="242"/>
      <c r="BE637" s="248"/>
      <c r="BF637" s="249"/>
      <c r="BG637" s="221"/>
      <c r="BH637" s="221"/>
      <c r="BI637" s="221"/>
      <c r="BJ637" s="221"/>
      <c r="BK637" s="221"/>
      <c r="BL637" s="28"/>
      <c r="BM637" s="313"/>
      <c r="BN637" s="313"/>
      <c r="BO637" s="313"/>
      <c r="BP637" s="313"/>
      <c r="BQ637" s="313"/>
      <c r="BR637" s="313"/>
      <c r="BS637" s="313"/>
      <c r="BT637" s="313"/>
      <c r="BU637" s="313"/>
      <c r="BV637" s="313"/>
      <c r="BW637" s="313"/>
      <c r="BX637" s="313"/>
      <c r="BY637" s="313"/>
      <c r="BZ637" s="313"/>
      <c r="CA637" s="313"/>
      <c r="CB637" s="313"/>
      <c r="CC637" s="313"/>
      <c r="CD637" s="313"/>
      <c r="CE637" s="313"/>
      <c r="CF637" s="313"/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  <c r="CS637" s="313"/>
      <c r="CT637" s="313"/>
      <c r="CU637" s="313"/>
      <c r="CV637" s="313"/>
      <c r="CW637" s="313"/>
      <c r="CX637" s="313"/>
      <c r="CY637" s="313"/>
      <c r="CZ637" s="313"/>
      <c r="DA637" s="313"/>
      <c r="DB637" s="313"/>
    </row>
    <row r="638" spans="1:106" s="218" customFormat="1" ht="31.5" customHeight="1" x14ac:dyDescent="0.35">
      <c r="A638" s="216"/>
      <c r="B638" s="217"/>
      <c r="C638" s="239"/>
      <c r="D638" s="217"/>
      <c r="E638" s="217"/>
      <c r="F638" s="217"/>
      <c r="G638" s="232"/>
      <c r="H638" s="314"/>
      <c r="I638" s="314"/>
      <c r="J638" s="314"/>
      <c r="K638" s="314"/>
      <c r="L638" s="233"/>
      <c r="M638" s="234"/>
      <c r="N638" s="235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20"/>
      <c r="Z638" s="220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20"/>
      <c r="AL638" s="220"/>
      <c r="AM638" s="219"/>
      <c r="AN638" s="219"/>
      <c r="AO638" s="430"/>
      <c r="AP638" s="244"/>
      <c r="AQ638" s="245"/>
      <c r="AR638" s="243"/>
      <c r="AS638" s="243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7"/>
      <c r="BD638" s="242"/>
      <c r="BE638" s="248"/>
      <c r="BF638" s="249"/>
      <c r="BG638" s="221"/>
      <c r="BH638" s="221"/>
      <c r="BI638" s="221"/>
      <c r="BJ638" s="221"/>
      <c r="BK638" s="221"/>
      <c r="BL638" s="28"/>
      <c r="BM638" s="313"/>
      <c r="BN638" s="313"/>
      <c r="BO638" s="313"/>
      <c r="BP638" s="313"/>
      <c r="BQ638" s="313"/>
      <c r="BR638" s="313"/>
      <c r="BS638" s="313"/>
      <c r="BT638" s="313"/>
      <c r="BU638" s="313"/>
      <c r="BV638" s="313"/>
      <c r="BW638" s="313"/>
      <c r="BX638" s="313"/>
      <c r="BY638" s="313"/>
      <c r="BZ638" s="313"/>
      <c r="CA638" s="313"/>
      <c r="CB638" s="313"/>
      <c r="CC638" s="313"/>
      <c r="CD638" s="313"/>
      <c r="CE638" s="313"/>
      <c r="CF638" s="313"/>
      <c r="CG638" s="313"/>
      <c r="CH638" s="313"/>
      <c r="CI638" s="313"/>
      <c r="CJ638" s="313"/>
      <c r="CK638" s="313"/>
      <c r="CL638" s="313"/>
      <c r="CM638" s="313"/>
      <c r="CN638" s="313"/>
      <c r="CO638" s="313"/>
      <c r="CP638" s="313"/>
      <c r="CQ638" s="313"/>
      <c r="CR638" s="313"/>
      <c r="CS638" s="313"/>
      <c r="CT638" s="313"/>
      <c r="CU638" s="313"/>
      <c r="CV638" s="313"/>
      <c r="CW638" s="313"/>
      <c r="CX638" s="313"/>
      <c r="CY638" s="313"/>
      <c r="CZ638" s="313"/>
      <c r="DA638" s="313"/>
      <c r="DB638" s="313"/>
    </row>
    <row r="639" spans="1:106" s="218" customFormat="1" ht="31.5" customHeight="1" x14ac:dyDescent="0.35">
      <c r="A639" s="216"/>
      <c r="B639" s="217"/>
      <c r="C639" s="239"/>
      <c r="D639" s="217"/>
      <c r="E639" s="217"/>
      <c r="F639" s="217"/>
      <c r="G639" s="232"/>
      <c r="H639" s="314"/>
      <c r="I639" s="314"/>
      <c r="J639" s="314"/>
      <c r="K639" s="314"/>
      <c r="L639" s="233"/>
      <c r="M639" s="234"/>
      <c r="N639" s="235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20"/>
      <c r="Z639" s="220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20"/>
      <c r="AL639" s="220"/>
      <c r="AM639" s="219"/>
      <c r="AN639" s="219"/>
      <c r="AO639" s="430"/>
      <c r="AP639" s="244"/>
      <c r="AQ639" s="245"/>
      <c r="AR639" s="243"/>
      <c r="AS639" s="243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7"/>
      <c r="BD639" s="242"/>
      <c r="BE639" s="248"/>
      <c r="BF639" s="249"/>
      <c r="BG639" s="221"/>
      <c r="BH639" s="221"/>
      <c r="BI639" s="221"/>
      <c r="BJ639" s="221"/>
      <c r="BK639" s="221"/>
      <c r="BL639" s="28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  <c r="CS639" s="313"/>
      <c r="CT639" s="313"/>
      <c r="CU639" s="313"/>
      <c r="CV639" s="313"/>
      <c r="CW639" s="313"/>
      <c r="CX639" s="313"/>
      <c r="CY639" s="313"/>
      <c r="CZ639" s="313"/>
      <c r="DA639" s="313"/>
      <c r="DB639" s="313"/>
    </row>
    <row r="640" spans="1:106" s="218" customFormat="1" ht="31.5" customHeight="1" x14ac:dyDescent="0.35">
      <c r="A640" s="216"/>
      <c r="B640" s="217"/>
      <c r="C640" s="239"/>
      <c r="D640" s="217"/>
      <c r="E640" s="217"/>
      <c r="F640" s="217"/>
      <c r="G640" s="232"/>
      <c r="H640" s="314"/>
      <c r="I640" s="314"/>
      <c r="J640" s="314"/>
      <c r="K640" s="314"/>
      <c r="L640" s="233"/>
      <c r="M640" s="234"/>
      <c r="N640" s="235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20"/>
      <c r="Z640" s="220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20"/>
      <c r="AL640" s="220"/>
      <c r="AM640" s="219"/>
      <c r="AN640" s="219"/>
      <c r="AO640" s="430"/>
      <c r="AP640" s="244"/>
      <c r="AQ640" s="245"/>
      <c r="AR640" s="243"/>
      <c r="AS640" s="243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7"/>
      <c r="BD640" s="242"/>
      <c r="BE640" s="248"/>
      <c r="BF640" s="249"/>
      <c r="BG640" s="221"/>
      <c r="BH640" s="221"/>
      <c r="BI640" s="221"/>
      <c r="BJ640" s="221"/>
      <c r="BK640" s="221"/>
      <c r="BL640" s="28"/>
      <c r="BM640" s="313"/>
      <c r="BN640" s="313"/>
      <c r="BO640" s="313"/>
      <c r="BP640" s="313"/>
      <c r="BQ640" s="313"/>
      <c r="BR640" s="313"/>
      <c r="BS640" s="313"/>
      <c r="BT640" s="313"/>
      <c r="BU640" s="313"/>
      <c r="BV640" s="313"/>
      <c r="BW640" s="313"/>
      <c r="BX640" s="313"/>
      <c r="BY640" s="313"/>
      <c r="BZ640" s="313"/>
      <c r="CA640" s="313"/>
      <c r="CB640" s="313"/>
      <c r="CC640" s="313"/>
      <c r="CD640" s="313"/>
      <c r="CE640" s="313"/>
      <c r="CF640" s="313"/>
      <c r="CG640" s="313"/>
      <c r="CH640" s="313"/>
      <c r="CI640" s="313"/>
      <c r="CJ640" s="313"/>
      <c r="CK640" s="313"/>
      <c r="CL640" s="313"/>
      <c r="CM640" s="313"/>
      <c r="CN640" s="313"/>
      <c r="CO640" s="313"/>
      <c r="CP640" s="313"/>
      <c r="CQ640" s="313"/>
      <c r="CR640" s="313"/>
      <c r="CS640" s="313"/>
      <c r="CT640" s="313"/>
      <c r="CU640" s="313"/>
      <c r="CV640" s="313"/>
      <c r="CW640" s="313"/>
      <c r="CX640" s="313"/>
      <c r="CY640" s="313"/>
      <c r="CZ640" s="313"/>
      <c r="DA640" s="313"/>
      <c r="DB640" s="313"/>
    </row>
    <row r="641" spans="1:106" s="218" customFormat="1" ht="31.5" customHeight="1" x14ac:dyDescent="0.35">
      <c r="A641" s="216"/>
      <c r="B641" s="217"/>
      <c r="C641" s="239"/>
      <c r="D641" s="217"/>
      <c r="E641" s="217"/>
      <c r="F641" s="217"/>
      <c r="G641" s="232"/>
      <c r="H641" s="314"/>
      <c r="I641" s="314"/>
      <c r="J641" s="314"/>
      <c r="K641" s="314"/>
      <c r="L641" s="233"/>
      <c r="M641" s="234"/>
      <c r="N641" s="235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20"/>
      <c r="Z641" s="220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20"/>
      <c r="AL641" s="220"/>
      <c r="AM641" s="219"/>
      <c r="AN641" s="219"/>
      <c r="AO641" s="430"/>
      <c r="AP641" s="244"/>
      <c r="AQ641" s="245"/>
      <c r="AR641" s="243"/>
      <c r="AS641" s="243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7"/>
      <c r="BD641" s="242"/>
      <c r="BE641" s="248"/>
      <c r="BF641" s="249"/>
      <c r="BG641" s="221"/>
      <c r="BH641" s="221"/>
      <c r="BI641" s="221"/>
      <c r="BJ641" s="221"/>
      <c r="BK641" s="221"/>
      <c r="BL641" s="28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  <c r="CS641" s="313"/>
      <c r="CT641" s="313"/>
      <c r="CU641" s="313"/>
      <c r="CV641" s="313"/>
      <c r="CW641" s="313"/>
      <c r="CX641" s="313"/>
      <c r="CY641" s="313"/>
      <c r="CZ641" s="313"/>
      <c r="DA641" s="313"/>
      <c r="DB641" s="313"/>
    </row>
    <row r="642" spans="1:106" s="218" customFormat="1" ht="31.5" customHeight="1" x14ac:dyDescent="0.35">
      <c r="A642" s="216"/>
      <c r="B642" s="217"/>
      <c r="C642" s="239"/>
      <c r="D642" s="217"/>
      <c r="E642" s="217"/>
      <c r="F642" s="217"/>
      <c r="G642" s="232"/>
      <c r="H642" s="314"/>
      <c r="I642" s="314"/>
      <c r="J642" s="314"/>
      <c r="K642" s="314"/>
      <c r="L642" s="233"/>
      <c r="M642" s="234"/>
      <c r="N642" s="235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20"/>
      <c r="Z642" s="220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20"/>
      <c r="AL642" s="220"/>
      <c r="AM642" s="219"/>
      <c r="AN642" s="219"/>
      <c r="AO642" s="430"/>
      <c r="AP642" s="244"/>
      <c r="AQ642" s="245"/>
      <c r="AR642" s="243"/>
      <c r="AS642" s="243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7"/>
      <c r="BD642" s="242"/>
      <c r="BE642" s="248"/>
      <c r="BF642" s="249"/>
      <c r="BG642" s="221"/>
      <c r="BH642" s="221"/>
      <c r="BI642" s="221"/>
      <c r="BJ642" s="221"/>
      <c r="BK642" s="221"/>
      <c r="BL642" s="28"/>
      <c r="BM642" s="313"/>
      <c r="BN642" s="313"/>
      <c r="BO642" s="313"/>
      <c r="BP642" s="313"/>
      <c r="BQ642" s="313"/>
      <c r="BR642" s="313"/>
      <c r="BS642" s="313"/>
      <c r="BT642" s="313"/>
      <c r="BU642" s="313"/>
      <c r="BV642" s="313"/>
      <c r="BW642" s="313"/>
      <c r="BX642" s="313"/>
      <c r="BY642" s="313"/>
      <c r="BZ642" s="313"/>
      <c r="CA642" s="313"/>
      <c r="CB642" s="313"/>
      <c r="CC642" s="313"/>
      <c r="CD642" s="313"/>
      <c r="CE642" s="313"/>
      <c r="CF642" s="313"/>
      <c r="CG642" s="313"/>
      <c r="CH642" s="313"/>
      <c r="CI642" s="313"/>
      <c r="CJ642" s="313"/>
      <c r="CK642" s="313"/>
      <c r="CL642" s="313"/>
      <c r="CM642" s="313"/>
      <c r="CN642" s="313"/>
      <c r="CO642" s="313"/>
      <c r="CP642" s="313"/>
      <c r="CQ642" s="313"/>
      <c r="CR642" s="313"/>
      <c r="CS642" s="313"/>
      <c r="CT642" s="313"/>
      <c r="CU642" s="313"/>
      <c r="CV642" s="313"/>
      <c r="CW642" s="313"/>
      <c r="CX642" s="313"/>
      <c r="CY642" s="313"/>
      <c r="CZ642" s="313"/>
      <c r="DA642" s="313"/>
      <c r="DB642" s="313"/>
    </row>
    <row r="643" spans="1:106" s="218" customFormat="1" ht="31.5" customHeight="1" x14ac:dyDescent="0.35">
      <c r="A643" s="216"/>
      <c r="B643" s="217"/>
      <c r="C643" s="239"/>
      <c r="D643" s="217"/>
      <c r="E643" s="217"/>
      <c r="F643" s="217"/>
      <c r="G643" s="232"/>
      <c r="H643" s="314"/>
      <c r="I643" s="314"/>
      <c r="J643" s="314"/>
      <c r="K643" s="314"/>
      <c r="L643" s="233"/>
      <c r="M643" s="234"/>
      <c r="N643" s="235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20"/>
      <c r="Z643" s="220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20"/>
      <c r="AL643" s="220"/>
      <c r="AM643" s="219"/>
      <c r="AN643" s="219"/>
      <c r="AO643" s="430"/>
      <c r="AP643" s="244"/>
      <c r="AQ643" s="245"/>
      <c r="AR643" s="243"/>
      <c r="AS643" s="243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7"/>
      <c r="BD643" s="242"/>
      <c r="BE643" s="248"/>
      <c r="BF643" s="249"/>
      <c r="BG643" s="221"/>
      <c r="BH643" s="221"/>
      <c r="BI643" s="221"/>
      <c r="BJ643" s="221"/>
      <c r="BK643" s="221"/>
      <c r="BL643" s="28"/>
      <c r="BM643" s="313"/>
      <c r="BN643" s="313"/>
      <c r="BO643" s="313"/>
      <c r="BP643" s="313"/>
      <c r="BQ643" s="313"/>
      <c r="BR643" s="313"/>
      <c r="BS643" s="313"/>
      <c r="BT643" s="313"/>
      <c r="BU643" s="313"/>
      <c r="BV643" s="313"/>
      <c r="BW643" s="313"/>
      <c r="BX643" s="313"/>
      <c r="BY643" s="313"/>
      <c r="BZ643" s="313"/>
      <c r="CA643" s="313"/>
      <c r="CB643" s="313"/>
      <c r="CC643" s="313"/>
      <c r="CD643" s="313"/>
      <c r="CE643" s="313"/>
      <c r="CF643" s="313"/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  <c r="CS643" s="313"/>
      <c r="CT643" s="313"/>
      <c r="CU643" s="313"/>
      <c r="CV643" s="313"/>
      <c r="CW643" s="313"/>
      <c r="CX643" s="313"/>
      <c r="CY643" s="313"/>
      <c r="CZ643" s="313"/>
      <c r="DA643" s="313"/>
      <c r="DB643" s="313"/>
    </row>
    <row r="644" spans="1:106" s="218" customFormat="1" ht="31.5" customHeight="1" x14ac:dyDescent="0.35">
      <c r="A644" s="216"/>
      <c r="B644" s="217"/>
      <c r="C644" s="239"/>
      <c r="D644" s="217"/>
      <c r="E644" s="217"/>
      <c r="F644" s="217"/>
      <c r="G644" s="232"/>
      <c r="H644" s="314"/>
      <c r="I644" s="314"/>
      <c r="J644" s="314"/>
      <c r="K644" s="314"/>
      <c r="L644" s="233"/>
      <c r="M644" s="234"/>
      <c r="N644" s="235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20"/>
      <c r="Z644" s="220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20"/>
      <c r="AL644" s="220"/>
      <c r="AM644" s="219"/>
      <c r="AN644" s="219"/>
      <c r="AO644" s="430"/>
      <c r="AP644" s="244"/>
      <c r="AQ644" s="245"/>
      <c r="AR644" s="243"/>
      <c r="AS644" s="243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7"/>
      <c r="BD644" s="242"/>
      <c r="BE644" s="248"/>
      <c r="BF644" s="249"/>
      <c r="BG644" s="221"/>
      <c r="BH644" s="221"/>
      <c r="BI644" s="221"/>
      <c r="BJ644" s="221"/>
      <c r="BK644" s="221"/>
      <c r="BL644" s="28"/>
      <c r="BM644" s="313"/>
      <c r="BN644" s="313"/>
      <c r="BO644" s="313"/>
      <c r="BP644" s="313"/>
      <c r="BQ644" s="313"/>
      <c r="BR644" s="313"/>
      <c r="BS644" s="313"/>
      <c r="BT644" s="313"/>
      <c r="BU644" s="313"/>
      <c r="BV644" s="313"/>
      <c r="BW644" s="313"/>
      <c r="BX644" s="313"/>
      <c r="BY644" s="313"/>
      <c r="BZ644" s="313"/>
      <c r="CA644" s="313"/>
      <c r="CB644" s="313"/>
      <c r="CC644" s="313"/>
      <c r="CD644" s="313"/>
      <c r="CE644" s="313"/>
      <c r="CF644" s="313"/>
      <c r="CG644" s="313"/>
      <c r="CH644" s="313"/>
      <c r="CI644" s="313"/>
      <c r="CJ644" s="313"/>
      <c r="CK644" s="313"/>
      <c r="CL644" s="313"/>
      <c r="CM644" s="313"/>
      <c r="CN644" s="313"/>
      <c r="CO644" s="313"/>
      <c r="CP644" s="313"/>
      <c r="CQ644" s="313"/>
      <c r="CR644" s="313"/>
      <c r="CS644" s="313"/>
      <c r="CT644" s="313"/>
      <c r="CU644" s="313"/>
      <c r="CV644" s="313"/>
      <c r="CW644" s="313"/>
      <c r="CX644" s="313"/>
      <c r="CY644" s="313"/>
      <c r="CZ644" s="313"/>
      <c r="DA644" s="313"/>
      <c r="DB644" s="313"/>
    </row>
    <row r="645" spans="1:106" s="218" customFormat="1" ht="31.5" customHeight="1" x14ac:dyDescent="0.35">
      <c r="A645" s="216"/>
      <c r="B645" s="217"/>
      <c r="C645" s="239"/>
      <c r="D645" s="217"/>
      <c r="E645" s="217"/>
      <c r="F645" s="217"/>
      <c r="G645" s="232"/>
      <c r="H645" s="314"/>
      <c r="I645" s="314"/>
      <c r="J645" s="314"/>
      <c r="K645" s="314"/>
      <c r="L645" s="233"/>
      <c r="M645" s="234"/>
      <c r="N645" s="235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20"/>
      <c r="Z645" s="220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20"/>
      <c r="AL645" s="220"/>
      <c r="AM645" s="219"/>
      <c r="AN645" s="219"/>
      <c r="AO645" s="430"/>
      <c r="AP645" s="244"/>
      <c r="AQ645" s="245"/>
      <c r="AR645" s="243"/>
      <c r="AS645" s="243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7"/>
      <c r="BD645" s="242"/>
      <c r="BE645" s="248"/>
      <c r="BF645" s="249"/>
      <c r="BG645" s="221"/>
      <c r="BH645" s="221"/>
      <c r="BI645" s="221"/>
      <c r="BJ645" s="221"/>
      <c r="BK645" s="221"/>
      <c r="BL645" s="28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  <c r="CS645" s="313"/>
      <c r="CT645" s="313"/>
      <c r="CU645" s="313"/>
      <c r="CV645" s="313"/>
      <c r="CW645" s="313"/>
      <c r="CX645" s="313"/>
      <c r="CY645" s="313"/>
      <c r="CZ645" s="313"/>
      <c r="DA645" s="313"/>
      <c r="DB645" s="313"/>
    </row>
    <row r="646" spans="1:106" s="218" customFormat="1" ht="31.5" customHeight="1" x14ac:dyDescent="0.35">
      <c r="A646" s="216"/>
      <c r="B646" s="217"/>
      <c r="C646" s="217"/>
      <c r="D646" s="217"/>
      <c r="E646" s="217"/>
      <c r="F646" s="217"/>
      <c r="G646" s="232"/>
      <c r="L646" s="233"/>
      <c r="M646" s="234"/>
      <c r="N646" s="235"/>
      <c r="O646" s="29"/>
      <c r="P646" s="217"/>
      <c r="Q646" s="217"/>
      <c r="R646" s="217"/>
      <c r="S646" s="217"/>
      <c r="T646" s="29"/>
      <c r="U646" s="217"/>
      <c r="V646" s="217"/>
      <c r="W646" s="217"/>
      <c r="X646" s="217"/>
      <c r="Y646" s="226"/>
      <c r="Z646" s="30"/>
      <c r="AA646" s="29"/>
      <c r="AB646" s="217"/>
      <c r="AC646" s="217"/>
      <c r="AD646" s="217"/>
      <c r="AE646" s="217"/>
      <c r="AF646" s="29"/>
      <c r="AG646" s="217"/>
      <c r="AH646" s="217"/>
      <c r="AI646" s="217"/>
      <c r="AJ646" s="217"/>
      <c r="AK646" s="226"/>
      <c r="AL646" s="30"/>
      <c r="AM646" s="262"/>
      <c r="AN646" s="262"/>
      <c r="AO646" s="263"/>
      <c r="AP646" s="244"/>
      <c r="AQ646" s="245"/>
      <c r="AR646" s="243"/>
      <c r="AS646" s="243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7"/>
      <c r="BD646" s="242"/>
      <c r="BE646" s="248"/>
      <c r="BF646" s="249"/>
      <c r="BG646" s="221"/>
      <c r="BH646" s="221"/>
      <c r="BI646" s="221"/>
      <c r="BJ646" s="221"/>
      <c r="BK646" s="221"/>
      <c r="BL646" s="28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</row>
    <row r="647" spans="1:106" s="218" customFormat="1" ht="31.5" customHeight="1" x14ac:dyDescent="0.35">
      <c r="A647" s="216"/>
      <c r="B647" s="217"/>
      <c r="C647" s="217"/>
      <c r="D647" s="217"/>
      <c r="E647" s="217"/>
      <c r="F647" s="217"/>
      <c r="G647" s="232"/>
      <c r="L647" s="233"/>
      <c r="M647" s="234"/>
      <c r="N647" s="235"/>
      <c r="O647" s="29"/>
      <c r="P647" s="217"/>
      <c r="Q647" s="217"/>
      <c r="R647" s="217"/>
      <c r="S647" s="217"/>
      <c r="T647" s="29"/>
      <c r="U647" s="217"/>
      <c r="V647" s="217"/>
      <c r="W647" s="217"/>
      <c r="X647" s="217"/>
      <c r="Y647" s="226"/>
      <c r="Z647" s="30"/>
      <c r="AA647" s="29"/>
      <c r="AB647" s="217"/>
      <c r="AC647" s="217"/>
      <c r="AD647" s="217"/>
      <c r="AE647" s="217"/>
      <c r="AF647" s="29"/>
      <c r="AG647" s="217"/>
      <c r="AH647" s="217"/>
      <c r="AI647" s="217"/>
      <c r="AJ647" s="217"/>
      <c r="AK647" s="226"/>
      <c r="AL647" s="30"/>
      <c r="AM647" s="262"/>
      <c r="AN647" s="262"/>
      <c r="AO647" s="263"/>
      <c r="AP647" s="244"/>
      <c r="AQ647" s="245"/>
      <c r="AR647" s="243"/>
      <c r="AS647" s="243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7"/>
      <c r="BD647" s="242"/>
      <c r="BE647" s="248"/>
      <c r="BF647" s="249"/>
      <c r="BG647" s="221"/>
      <c r="BH647" s="221"/>
      <c r="BI647" s="221"/>
      <c r="BJ647" s="221"/>
      <c r="BK647" s="221"/>
      <c r="BL647" s="28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</row>
    <row r="648" spans="1:106" s="218" customFormat="1" ht="31.5" customHeight="1" x14ac:dyDescent="0.35">
      <c r="A648" s="216"/>
      <c r="B648" s="217"/>
      <c r="C648" s="217"/>
      <c r="D648" s="217"/>
      <c r="E648" s="217"/>
      <c r="F648" s="217"/>
      <c r="G648" s="232"/>
      <c r="L648" s="233"/>
      <c r="M648" s="234"/>
      <c r="N648" s="235"/>
      <c r="O648" s="29"/>
      <c r="P648" s="217"/>
      <c r="Q648" s="217"/>
      <c r="R648" s="217"/>
      <c r="S648" s="217"/>
      <c r="T648" s="29"/>
      <c r="U648" s="217"/>
      <c r="V648" s="217"/>
      <c r="W648" s="217"/>
      <c r="X648" s="217"/>
      <c r="Y648" s="226"/>
      <c r="Z648" s="30"/>
      <c r="AA648" s="29"/>
      <c r="AB648" s="217"/>
      <c r="AC648" s="217"/>
      <c r="AD648" s="217"/>
      <c r="AE648" s="217"/>
      <c r="AF648" s="29"/>
      <c r="AG648" s="217"/>
      <c r="AH648" s="217"/>
      <c r="AI648" s="217"/>
      <c r="AJ648" s="217"/>
      <c r="AK648" s="226"/>
      <c r="AL648" s="30"/>
      <c r="AM648" s="262"/>
      <c r="AN648" s="262"/>
      <c r="AO648" s="263"/>
      <c r="AP648" s="244"/>
      <c r="AQ648" s="245"/>
      <c r="AR648" s="243"/>
      <c r="AS648" s="243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7"/>
      <c r="BD648" s="242"/>
      <c r="BE648" s="248"/>
      <c r="BF648" s="249"/>
      <c r="BG648" s="221"/>
      <c r="BH648" s="221"/>
      <c r="BI648" s="221"/>
      <c r="BJ648" s="221"/>
      <c r="BK648" s="221"/>
      <c r="BL648" s="28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</row>
    <row r="649" spans="1:106" s="218" customFormat="1" ht="31.5" customHeight="1" x14ac:dyDescent="0.35">
      <c r="A649" s="216"/>
      <c r="B649" s="217"/>
      <c r="C649" s="217"/>
      <c r="D649" s="217"/>
      <c r="E649" s="217"/>
      <c r="F649" s="217"/>
      <c r="G649" s="232"/>
      <c r="L649" s="233"/>
      <c r="M649" s="234"/>
      <c r="N649" s="235"/>
      <c r="O649" s="29"/>
      <c r="P649" s="217"/>
      <c r="Q649" s="217"/>
      <c r="R649" s="217"/>
      <c r="S649" s="217"/>
      <c r="T649" s="29"/>
      <c r="U649" s="217"/>
      <c r="V649" s="217"/>
      <c r="W649" s="217"/>
      <c r="X649" s="217"/>
      <c r="Y649" s="226"/>
      <c r="Z649" s="30"/>
      <c r="AA649" s="29"/>
      <c r="AB649" s="217"/>
      <c r="AC649" s="217"/>
      <c r="AD649" s="217"/>
      <c r="AE649" s="217"/>
      <c r="AF649" s="29"/>
      <c r="AG649" s="217"/>
      <c r="AH649" s="217"/>
      <c r="AI649" s="217"/>
      <c r="AJ649" s="217"/>
      <c r="AK649" s="226"/>
      <c r="AL649" s="30"/>
      <c r="AM649" s="262"/>
      <c r="AN649" s="262"/>
      <c r="AO649" s="263"/>
      <c r="AP649" s="244"/>
      <c r="AQ649" s="245"/>
      <c r="AR649" s="243"/>
      <c r="AS649" s="243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7"/>
      <c r="BD649" s="242"/>
      <c r="BE649" s="248"/>
      <c r="BF649" s="249"/>
      <c r="BG649" s="221"/>
      <c r="BH649" s="221"/>
      <c r="BI649" s="221"/>
      <c r="BJ649" s="221"/>
      <c r="BK649" s="221"/>
      <c r="BL649" s="28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</row>
    <row r="650" spans="1:106" s="218" customFormat="1" ht="31.5" customHeight="1" x14ac:dyDescent="0.35">
      <c r="A650" s="216"/>
      <c r="B650" s="217"/>
      <c r="C650" s="217"/>
      <c r="D650" s="217"/>
      <c r="E650" s="217"/>
      <c r="F650" s="217"/>
      <c r="G650" s="232"/>
      <c r="L650" s="233"/>
      <c r="M650" s="234"/>
      <c r="N650" s="235"/>
      <c r="O650" s="29"/>
      <c r="P650" s="217"/>
      <c r="Q650" s="217"/>
      <c r="R650" s="217"/>
      <c r="S650" s="217"/>
      <c r="T650" s="29"/>
      <c r="U650" s="217"/>
      <c r="V650" s="217"/>
      <c r="W650" s="217"/>
      <c r="X650" s="217"/>
      <c r="Y650" s="226"/>
      <c r="Z650" s="30"/>
      <c r="AA650" s="29"/>
      <c r="AB650" s="217"/>
      <c r="AC650" s="217"/>
      <c r="AD650" s="217"/>
      <c r="AE650" s="217"/>
      <c r="AF650" s="29"/>
      <c r="AG650" s="217"/>
      <c r="AH650" s="217"/>
      <c r="AI650" s="217"/>
      <c r="AJ650" s="217"/>
      <c r="AK650" s="226"/>
      <c r="AL650" s="30"/>
      <c r="AM650" s="262"/>
      <c r="AN650" s="262"/>
      <c r="AO650" s="263"/>
      <c r="AP650" s="244"/>
      <c r="AQ650" s="245"/>
      <c r="AR650" s="243"/>
      <c r="AS650" s="243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7"/>
      <c r="BD650" s="242"/>
      <c r="BE650" s="248"/>
      <c r="BF650" s="249"/>
      <c r="BG650" s="221"/>
      <c r="BH650" s="221"/>
      <c r="BI650" s="221"/>
      <c r="BJ650" s="221"/>
      <c r="BK650" s="221"/>
      <c r="BL650" s="28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</row>
    <row r="651" spans="1:106" s="218" customFormat="1" ht="31.5" customHeight="1" x14ac:dyDescent="0.35">
      <c r="A651" s="216"/>
      <c r="B651" s="217"/>
      <c r="C651" s="217"/>
      <c r="D651" s="217"/>
      <c r="E651" s="217"/>
      <c r="F651" s="217"/>
      <c r="G651" s="232"/>
      <c r="L651" s="233"/>
      <c r="M651" s="234"/>
      <c r="N651" s="235"/>
      <c r="O651" s="29"/>
      <c r="P651" s="217"/>
      <c r="Q651" s="217"/>
      <c r="R651" s="217"/>
      <c r="S651" s="217"/>
      <c r="T651" s="29"/>
      <c r="U651" s="217"/>
      <c r="V651" s="217"/>
      <c r="W651" s="217"/>
      <c r="X651" s="217"/>
      <c r="Y651" s="226"/>
      <c r="Z651" s="30"/>
      <c r="AA651" s="29"/>
      <c r="AB651" s="217"/>
      <c r="AC651" s="217"/>
      <c r="AD651" s="217"/>
      <c r="AE651" s="217"/>
      <c r="AF651" s="29"/>
      <c r="AG651" s="217"/>
      <c r="AH651" s="217"/>
      <c r="AI651" s="217"/>
      <c r="AJ651" s="217"/>
      <c r="AK651" s="226"/>
      <c r="AL651" s="30"/>
      <c r="AM651" s="262"/>
      <c r="AN651" s="262"/>
      <c r="AO651" s="263"/>
      <c r="AP651" s="244"/>
      <c r="AQ651" s="245"/>
      <c r="AR651" s="243"/>
      <c r="AS651" s="243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7"/>
      <c r="BD651" s="242"/>
      <c r="BE651" s="248"/>
      <c r="BF651" s="249"/>
      <c r="BG651" s="221"/>
      <c r="BH651" s="221"/>
      <c r="BI651" s="221"/>
      <c r="BJ651" s="221"/>
      <c r="BK651" s="221"/>
      <c r="BL651" s="28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</row>
    <row r="652" spans="1:106" s="218" customFormat="1" ht="31.5" customHeight="1" x14ac:dyDescent="0.35">
      <c r="A652" s="216"/>
      <c r="B652" s="217"/>
      <c r="C652" s="217"/>
      <c r="D652" s="217"/>
      <c r="E652" s="217"/>
      <c r="F652" s="217"/>
      <c r="G652" s="232"/>
      <c r="L652" s="233"/>
      <c r="M652" s="234"/>
      <c r="N652" s="235"/>
      <c r="O652" s="29"/>
      <c r="P652" s="217"/>
      <c r="Q652" s="217"/>
      <c r="R652" s="217"/>
      <c r="S652" s="217"/>
      <c r="T652" s="29"/>
      <c r="U652" s="217"/>
      <c r="V652" s="217"/>
      <c r="W652" s="217"/>
      <c r="X652" s="217"/>
      <c r="Y652" s="226"/>
      <c r="Z652" s="30"/>
      <c r="AA652" s="29"/>
      <c r="AB652" s="217"/>
      <c r="AC652" s="217"/>
      <c r="AD652" s="217"/>
      <c r="AE652" s="217"/>
      <c r="AF652" s="29"/>
      <c r="AG652" s="217"/>
      <c r="AH652" s="217"/>
      <c r="AI652" s="217"/>
      <c r="AJ652" s="217"/>
      <c r="AK652" s="226"/>
      <c r="AL652" s="30"/>
      <c r="AM652" s="262"/>
      <c r="AN652" s="262"/>
      <c r="AO652" s="263"/>
      <c r="AP652" s="244"/>
      <c r="AQ652" s="245"/>
      <c r="AR652" s="243"/>
      <c r="AS652" s="243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7"/>
      <c r="BD652" s="242"/>
      <c r="BE652" s="248"/>
      <c r="BF652" s="249"/>
      <c r="BG652" s="221"/>
      <c r="BH652" s="221"/>
      <c r="BI652" s="221"/>
      <c r="BJ652" s="221"/>
      <c r="BK652" s="221"/>
      <c r="BL652" s="28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</row>
    <row r="653" spans="1:106" s="218" customFormat="1" ht="31.5" customHeight="1" x14ac:dyDescent="0.35">
      <c r="A653" s="216"/>
      <c r="B653" s="217"/>
      <c r="C653" s="217"/>
      <c r="D653" s="217"/>
      <c r="E653" s="217"/>
      <c r="F653" s="217"/>
      <c r="G653" s="232"/>
      <c r="L653" s="233"/>
      <c r="M653" s="234"/>
      <c r="N653" s="235"/>
      <c r="O653" s="29"/>
      <c r="P653" s="217"/>
      <c r="Q653" s="217"/>
      <c r="R653" s="217"/>
      <c r="S653" s="217"/>
      <c r="T653" s="29"/>
      <c r="U653" s="217"/>
      <c r="V653" s="217"/>
      <c r="W653" s="217"/>
      <c r="X653" s="217"/>
      <c r="Y653" s="226"/>
      <c r="Z653" s="30"/>
      <c r="AA653" s="29"/>
      <c r="AB653" s="217"/>
      <c r="AC653" s="217"/>
      <c r="AD653" s="217"/>
      <c r="AE653" s="217"/>
      <c r="AF653" s="29"/>
      <c r="AG653" s="217"/>
      <c r="AH653" s="217"/>
      <c r="AI653" s="217"/>
      <c r="AJ653" s="217"/>
      <c r="AK653" s="226"/>
      <c r="AL653" s="30"/>
      <c r="AM653" s="262"/>
      <c r="AN653" s="262"/>
      <c r="AO653" s="263"/>
      <c r="AP653" s="244"/>
      <c r="AQ653" s="245"/>
      <c r="AR653" s="243"/>
      <c r="AS653" s="243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7"/>
      <c r="BD653" s="242"/>
      <c r="BE653" s="248"/>
      <c r="BF653" s="249"/>
      <c r="BG653" s="221"/>
      <c r="BH653" s="221"/>
      <c r="BI653" s="221"/>
      <c r="BJ653" s="221"/>
      <c r="BK653" s="221"/>
      <c r="BL653" s="28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</row>
    <row r="654" spans="1:106" s="218" customFormat="1" ht="31.5" customHeight="1" x14ac:dyDescent="0.35">
      <c r="A654" s="216"/>
      <c r="B654" s="217"/>
      <c r="C654" s="217"/>
      <c r="D654" s="217"/>
      <c r="E654" s="217"/>
      <c r="F654" s="217"/>
      <c r="G654" s="232"/>
      <c r="L654" s="233"/>
      <c r="M654" s="234"/>
      <c r="N654" s="235"/>
      <c r="O654" s="29"/>
      <c r="P654" s="217"/>
      <c r="Q654" s="217"/>
      <c r="R654" s="217"/>
      <c r="S654" s="217"/>
      <c r="T654" s="29"/>
      <c r="U654" s="217"/>
      <c r="V654" s="217"/>
      <c r="W654" s="217"/>
      <c r="X654" s="217"/>
      <c r="Y654" s="226"/>
      <c r="Z654" s="30"/>
      <c r="AA654" s="29"/>
      <c r="AB654" s="217"/>
      <c r="AC654" s="217"/>
      <c r="AD654" s="217"/>
      <c r="AE654" s="217"/>
      <c r="AF654" s="29"/>
      <c r="AG654" s="217"/>
      <c r="AH654" s="217"/>
      <c r="AI654" s="217"/>
      <c r="AJ654" s="217"/>
      <c r="AK654" s="226"/>
      <c r="AL654" s="30"/>
      <c r="AM654" s="262"/>
      <c r="AN654" s="262"/>
      <c r="AO654" s="263"/>
      <c r="AP654" s="244"/>
      <c r="AQ654" s="245"/>
      <c r="AR654" s="243"/>
      <c r="AS654" s="243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7"/>
      <c r="BD654" s="242"/>
      <c r="BE654" s="248"/>
      <c r="BF654" s="249"/>
      <c r="BG654" s="221"/>
      <c r="BH654" s="221"/>
      <c r="BI654" s="221"/>
      <c r="BJ654" s="221"/>
      <c r="BK654" s="221"/>
      <c r="BL654" s="28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</row>
    <row r="655" spans="1:106" s="218" customFormat="1" ht="31.5" customHeight="1" x14ac:dyDescent="0.35">
      <c r="A655" s="216"/>
      <c r="B655" s="217"/>
      <c r="C655" s="217"/>
      <c r="D655" s="217"/>
      <c r="E655" s="217"/>
      <c r="F655" s="217"/>
      <c r="G655" s="232"/>
      <c r="L655" s="233"/>
      <c r="M655" s="234"/>
      <c r="N655" s="235"/>
      <c r="O655" s="29"/>
      <c r="P655" s="217"/>
      <c r="Q655" s="217"/>
      <c r="R655" s="217"/>
      <c r="S655" s="217"/>
      <c r="T655" s="29"/>
      <c r="U655" s="217"/>
      <c r="V655" s="217"/>
      <c r="W655" s="217"/>
      <c r="X655" s="217"/>
      <c r="Y655" s="226"/>
      <c r="Z655" s="30"/>
      <c r="AA655" s="29"/>
      <c r="AB655" s="217"/>
      <c r="AC655" s="217"/>
      <c r="AD655" s="217"/>
      <c r="AE655" s="217"/>
      <c r="AF655" s="29"/>
      <c r="AG655" s="217"/>
      <c r="AH655" s="217"/>
      <c r="AI655" s="217"/>
      <c r="AJ655" s="217"/>
      <c r="AK655" s="226"/>
      <c r="AL655" s="30"/>
      <c r="AM655" s="262"/>
      <c r="AN655" s="262"/>
      <c r="AO655" s="263"/>
      <c r="AP655" s="244"/>
      <c r="AQ655" s="245"/>
      <c r="AR655" s="243"/>
      <c r="AS655" s="243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7"/>
      <c r="BD655" s="242"/>
      <c r="BE655" s="248"/>
      <c r="BF655" s="249"/>
      <c r="BG655" s="221"/>
      <c r="BH655" s="221"/>
      <c r="BI655" s="221"/>
      <c r="BJ655" s="221"/>
      <c r="BK655" s="221"/>
      <c r="BL655" s="28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</row>
    <row r="656" spans="1:106" s="218" customFormat="1" ht="31.5" customHeight="1" x14ac:dyDescent="0.35">
      <c r="A656" s="216"/>
      <c r="B656" s="217"/>
      <c r="C656" s="217"/>
      <c r="D656" s="217"/>
      <c r="E656" s="217"/>
      <c r="F656" s="217"/>
      <c r="G656" s="232"/>
      <c r="L656" s="233"/>
      <c r="M656" s="234"/>
      <c r="N656" s="235"/>
      <c r="O656" s="29"/>
      <c r="P656" s="217"/>
      <c r="Q656" s="217"/>
      <c r="R656" s="217"/>
      <c r="S656" s="217"/>
      <c r="T656" s="29"/>
      <c r="U656" s="217"/>
      <c r="V656" s="217"/>
      <c r="W656" s="217"/>
      <c r="X656" s="217"/>
      <c r="Y656" s="226"/>
      <c r="Z656" s="30"/>
      <c r="AA656" s="29"/>
      <c r="AB656" s="217"/>
      <c r="AC656" s="217"/>
      <c r="AD656" s="217"/>
      <c r="AE656" s="217"/>
      <c r="AF656" s="29"/>
      <c r="AG656" s="217"/>
      <c r="AH656" s="217"/>
      <c r="AI656" s="217"/>
      <c r="AJ656" s="217"/>
      <c r="AK656" s="226"/>
      <c r="AL656" s="30"/>
      <c r="AM656" s="262"/>
      <c r="AN656" s="262"/>
      <c r="AO656" s="263"/>
      <c r="AP656" s="244"/>
      <c r="AQ656" s="245"/>
      <c r="AR656" s="243"/>
      <c r="AS656" s="243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7"/>
      <c r="BD656" s="242"/>
      <c r="BE656" s="248"/>
      <c r="BF656" s="249"/>
      <c r="BG656" s="221"/>
      <c r="BH656" s="221"/>
      <c r="BI656" s="221"/>
      <c r="BJ656" s="221"/>
      <c r="BK656" s="221"/>
      <c r="BL656" s="28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</row>
  </sheetData>
  <autoFilter ref="A3:FC3" xr:uid="{6F241B9E-A2C2-4A71-9151-7BF4E36DF22E}"/>
  <mergeCells count="42"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AT2:BB2"/>
    <mergeCell ref="BC2:BC3"/>
    <mergeCell ref="BD2:BD3"/>
    <mergeCell ref="BE2:BE3"/>
    <mergeCell ref="BF2:BF3"/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</mergeCells>
  <conditionalFormatting sqref="N4:N645">
    <cfRule type="expression" priority="39" stopIfTrue="1">
      <formula>N4=""</formula>
    </cfRule>
    <cfRule type="cellIs" dxfId="38" priority="40" stopIfTrue="1" operator="lessThan">
      <formula>$M4</formula>
    </cfRule>
    <cfRule type="cellIs" dxfId="37" priority="41" stopIfTrue="1" operator="between">
      <formula>$M4</formula>
      <formula>M4</formula>
    </cfRule>
    <cfRule type="cellIs" dxfId="36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35" priority="38" stopIfTrue="1">
      <formula>AR4&lt;$AP4*0.95</formula>
    </cfRule>
  </conditionalFormatting>
  <conditionalFormatting sqref="AU4:AU645">
    <cfRule type="expression" dxfId="34" priority="43" stopIfTrue="1">
      <formula>AU4&lt;$BE4</formula>
    </cfRule>
    <cfRule type="expression" dxfId="33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32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25" priority="24" stopIfTrue="1">
      <formula>O4&gt;$N$4*0.22*1.5</formula>
    </cfRule>
    <cfRule type="expression" dxfId="24" priority="25" stopIfTrue="1">
      <formula>O4*1.5&lt;($M$4*0.22)</formula>
    </cfRule>
    <cfRule type="expression" dxfId="27" priority="26" stopIfTrue="1">
      <formula>O4&lt;$M$4*0.22</formula>
    </cfRule>
    <cfRule type="expression" dxfId="26" priority="27" stopIfTrue="1">
      <formula>O4&gt;$N$4*0.22</formula>
    </cfRule>
    <cfRule type="containsBlanks" priority="28" stopIfTrue="1">
      <formula>LEN(TRIM(O4))=0</formula>
    </cfRule>
    <cfRule type="expression" dxfId="29" priority="29" stopIfTrue="1">
      <formula>O4&gt;#REF!*1.5</formula>
    </cfRule>
    <cfRule type="expression" dxfId="28" priority="30" stopIfTrue="1">
      <formula>O4*1.5&lt;#REF!</formula>
    </cfRule>
    <cfRule type="expression" dxfId="31" priority="31" stopIfTrue="1">
      <formula>O4&lt;#REF!</formula>
    </cfRule>
    <cfRule type="expression" dxfId="30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23" priority="35" stopIfTrue="1">
      <formula>T4&lt;$M4</formula>
    </cfRule>
    <cfRule type="expression" dxfId="22" priority="36" stopIfTrue="1">
      <formula>T4&gt;$N4</formula>
    </cfRule>
  </conditionalFormatting>
  <conditionalFormatting sqref="T4:X645">
    <cfRule type="expression" dxfId="21" priority="33" stopIfTrue="1">
      <formula>T4&gt;$N4*1.5</formula>
    </cfRule>
    <cfRule type="expression" dxfId="20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13" priority="13" stopIfTrue="1">
      <formula>AA4&gt;$N$4*0.22*1.5</formula>
    </cfRule>
    <cfRule type="expression" dxfId="12" priority="14" stopIfTrue="1">
      <formula>AA4*1.5&lt;($M$4*0.22)</formula>
    </cfRule>
    <cfRule type="expression" dxfId="15" priority="15" stopIfTrue="1">
      <formula>AA4&lt;$M$4*0.22</formula>
    </cfRule>
    <cfRule type="expression" dxfId="14" priority="16" stopIfTrue="1">
      <formula>AA4&gt;$N$4*0.22</formula>
    </cfRule>
    <cfRule type="containsBlanks" priority="17" stopIfTrue="1">
      <formula>LEN(TRIM(AA4))=0</formula>
    </cfRule>
    <cfRule type="expression" dxfId="17" priority="18" stopIfTrue="1">
      <formula>AA4&gt;#REF!*1.5</formula>
    </cfRule>
    <cfRule type="expression" dxfId="16" priority="19" stopIfTrue="1">
      <formula>AA4*1.5&lt;#REF!</formula>
    </cfRule>
    <cfRule type="expression" dxfId="19" priority="20" stopIfTrue="1">
      <formula>AA4&lt;#REF!</formula>
    </cfRule>
    <cfRule type="expression" dxfId="18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11" priority="8" stopIfTrue="1">
      <formula>AF4&gt;$N4*1.5</formula>
    </cfRule>
    <cfRule type="expression" dxfId="10" priority="9" stopIfTrue="1">
      <formula>AF4*1.5&lt;$M4</formula>
    </cfRule>
    <cfRule type="expression" dxfId="9" priority="10" stopIfTrue="1">
      <formula>AF4&lt;$M4</formula>
    </cfRule>
    <cfRule type="expression" dxfId="8" priority="11" stopIfTrue="1">
      <formula>AF4&gt;$N4</formula>
    </cfRule>
  </conditionalFormatting>
  <conditionalFormatting sqref="AS4:AS645">
    <cfRule type="expression" dxfId="7" priority="47" stopIfTrue="1">
      <formula>AS4&gt;AQ4*1.05</formula>
    </cfRule>
  </conditionalFormatting>
  <conditionalFormatting sqref="Y4:Z645 AK4:AL645">
    <cfRule type="expression" dxfId="6" priority="48" stopIfTrue="1">
      <formula>Y4&gt;#REF!*1.05</formula>
    </cfRule>
    <cfRule type="cellIs" dxfId="5" priority="49" stopIfTrue="1" operator="greaterThan">
      <formula>#REF!*2</formula>
    </cfRule>
    <cfRule type="expression" dxfId="4" priority="50" stopIfTrue="1">
      <formula>#REF!=#REF!</formula>
    </cfRule>
  </conditionalFormatting>
  <conditionalFormatting sqref="AN4:AN645">
    <cfRule type="expression" dxfId="3" priority="2" stopIfTrue="1">
      <formula>AN4*1.5&lt;$M4</formula>
    </cfRule>
  </conditionalFormatting>
  <conditionalFormatting sqref="AN4:AN645">
    <cfRule type="expression" dxfId="2" priority="3" stopIfTrue="1">
      <formula>AN4&lt;$M4</formula>
    </cfRule>
    <cfRule type="expression" dxfId="1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0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defaultColWidth="9.140625" defaultRowHeight="18.75" x14ac:dyDescent="0.25"/>
  <cols>
    <col min="1" max="2" width="9.140625" style="217" hidden="1" customWidth="1"/>
    <col min="3" max="3" width="15.5703125" style="222" customWidth="1"/>
    <col min="4" max="5" width="15.5703125" style="222" hidden="1" customWidth="1"/>
    <col min="6" max="6" width="32" style="217" customWidth="1"/>
    <col min="7" max="7" width="24.85546875" style="223" hidden="1" customWidth="1"/>
    <col min="8" max="8" width="14.140625" style="217" customWidth="1"/>
    <col min="9" max="9" width="10.42578125" style="224" customWidth="1"/>
    <col min="10" max="10" width="11.28515625" style="225" customWidth="1"/>
    <col min="11" max="11" width="13" style="173" customWidth="1"/>
    <col min="12" max="13" width="11.7109375" style="227" customWidth="1"/>
    <col min="14" max="14" width="15.42578125" style="237" customWidth="1"/>
    <col min="15" max="22" width="9.140625" style="217" customWidth="1"/>
    <col min="23" max="16384" width="9.140625" style="217"/>
  </cols>
  <sheetData>
    <row r="1" spans="1:23" s="209" customFormat="1" ht="41.25" customHeight="1" thickBot="1" x14ac:dyDescent="0.3">
      <c r="A1" s="205"/>
      <c r="B1" s="116"/>
      <c r="C1" s="205"/>
      <c r="D1" s="205"/>
      <c r="E1" s="205"/>
      <c r="F1" s="206" t="s">
        <v>362</v>
      </c>
      <c r="H1" s="207" t="s">
        <v>356</v>
      </c>
      <c r="I1" s="207"/>
      <c r="J1" s="208"/>
      <c r="K1" s="207"/>
      <c r="L1" s="208"/>
      <c r="M1" s="208"/>
      <c r="N1" s="208"/>
      <c r="O1" s="66" t="s">
        <v>77</v>
      </c>
    </row>
    <row r="2" spans="1:23" s="209" customFormat="1" ht="52.5" customHeight="1" x14ac:dyDescent="0.25">
      <c r="A2" s="370" t="s">
        <v>78</v>
      </c>
      <c r="B2" s="370" t="s">
        <v>79</v>
      </c>
      <c r="C2" s="372" t="s">
        <v>351</v>
      </c>
      <c r="D2" s="372" t="s">
        <v>81</v>
      </c>
      <c r="E2" s="372" t="s">
        <v>112</v>
      </c>
      <c r="F2" s="374" t="s">
        <v>352</v>
      </c>
      <c r="G2" s="365" t="s">
        <v>115</v>
      </c>
      <c r="H2" s="365" t="s">
        <v>113</v>
      </c>
      <c r="I2" s="364" t="s">
        <v>84</v>
      </c>
      <c r="J2" s="368" t="s">
        <v>84</v>
      </c>
      <c r="K2" s="378"/>
      <c r="L2" s="349" t="s">
        <v>355</v>
      </c>
      <c r="M2" s="349" t="s">
        <v>214</v>
      </c>
      <c r="N2" s="376" t="s">
        <v>357</v>
      </c>
    </row>
    <row r="3" spans="1:23" s="209" customFormat="1" ht="52.5" customHeight="1" x14ac:dyDescent="0.25">
      <c r="A3" s="371"/>
      <c r="B3" s="371"/>
      <c r="C3" s="373" t="s">
        <v>351</v>
      </c>
      <c r="D3" s="373"/>
      <c r="E3" s="373"/>
      <c r="F3" s="375"/>
      <c r="G3" s="365"/>
      <c r="H3" s="365"/>
      <c r="I3" s="364"/>
      <c r="J3" s="230" t="s">
        <v>99</v>
      </c>
      <c r="K3" s="231" t="s">
        <v>100</v>
      </c>
      <c r="L3" s="349"/>
      <c r="M3" s="349"/>
      <c r="N3" s="377"/>
    </row>
    <row r="4" spans="1:23" s="268" customFormat="1" ht="21" x14ac:dyDescent="0.25">
      <c r="A4" s="262"/>
      <c r="B4" s="265"/>
      <c r="C4" s="266"/>
      <c r="D4" s="266"/>
      <c r="E4" s="266"/>
      <c r="F4" s="267"/>
      <c r="I4" s="269"/>
      <c r="J4" s="270"/>
      <c r="K4" s="271"/>
      <c r="L4" s="261"/>
      <c r="M4" s="261"/>
      <c r="N4" s="272" t="str">
        <f t="shared" ref="N4:N67" si="0">IFERROR((L4-I4)/I4,"")</f>
        <v/>
      </c>
      <c r="O4" s="273"/>
      <c r="P4" s="273"/>
      <c r="Q4" s="273"/>
      <c r="R4" s="273"/>
      <c r="S4" s="273"/>
      <c r="T4" s="273"/>
      <c r="U4" s="273"/>
      <c r="V4" s="273"/>
      <c r="W4" s="273"/>
    </row>
    <row r="5" spans="1:23" s="268" customFormat="1" ht="21" x14ac:dyDescent="0.25">
      <c r="A5" s="262"/>
      <c r="B5" s="265"/>
      <c r="C5" s="266"/>
      <c r="D5" s="266"/>
      <c r="E5" s="266"/>
      <c r="F5" s="267"/>
      <c r="I5" s="269"/>
      <c r="J5" s="270"/>
      <c r="K5" s="271"/>
      <c r="L5" s="261"/>
      <c r="M5" s="261"/>
      <c r="N5" s="272" t="str">
        <f t="shared" si="0"/>
        <v/>
      </c>
      <c r="O5" s="273"/>
      <c r="P5" s="273"/>
      <c r="Q5" s="273"/>
      <c r="R5" s="273"/>
      <c r="S5" s="273"/>
      <c r="T5" s="273"/>
      <c r="U5" s="273"/>
      <c r="V5" s="273"/>
      <c r="W5" s="273"/>
    </row>
    <row r="6" spans="1:23" s="268" customFormat="1" ht="21" x14ac:dyDescent="0.25">
      <c r="A6" s="262"/>
      <c r="B6" s="265"/>
      <c r="C6" s="266"/>
      <c r="D6" s="266"/>
      <c r="E6" s="266"/>
      <c r="F6" s="267"/>
      <c r="I6" s="269"/>
      <c r="J6" s="270"/>
      <c r="K6" s="271"/>
      <c r="L6" s="261"/>
      <c r="M6" s="261"/>
      <c r="N6" s="272" t="str">
        <f t="shared" si="0"/>
        <v/>
      </c>
      <c r="O6" s="273"/>
      <c r="P6" s="273"/>
      <c r="Q6" s="273"/>
      <c r="R6" s="273"/>
      <c r="S6" s="273"/>
      <c r="T6" s="273"/>
      <c r="U6" s="273"/>
      <c r="V6" s="273"/>
      <c r="W6" s="273"/>
    </row>
    <row r="7" spans="1:23" s="268" customFormat="1" ht="21" x14ac:dyDescent="0.25">
      <c r="A7" s="262"/>
      <c r="B7" s="265"/>
      <c r="C7" s="266"/>
      <c r="D7" s="266"/>
      <c r="E7" s="266"/>
      <c r="F7" s="267"/>
      <c r="I7" s="269"/>
      <c r="J7" s="270"/>
      <c r="K7" s="271"/>
      <c r="L7" s="261"/>
      <c r="M7" s="261"/>
      <c r="N7" s="272" t="str">
        <f t="shared" si="0"/>
        <v/>
      </c>
      <c r="O7" s="273"/>
      <c r="P7" s="273"/>
      <c r="Q7" s="273"/>
      <c r="R7" s="273"/>
      <c r="S7" s="273"/>
      <c r="T7" s="273"/>
      <c r="U7" s="273"/>
      <c r="V7" s="273"/>
      <c r="W7" s="273"/>
    </row>
    <row r="8" spans="1:23" s="268" customFormat="1" ht="21" x14ac:dyDescent="0.25">
      <c r="A8" s="262"/>
      <c r="B8" s="265"/>
      <c r="C8" s="266"/>
      <c r="D8" s="266"/>
      <c r="E8" s="266"/>
      <c r="F8" s="267"/>
      <c r="I8" s="269"/>
      <c r="J8" s="270"/>
      <c r="K8" s="271"/>
      <c r="L8" s="261"/>
      <c r="M8" s="261"/>
      <c r="N8" s="272" t="str">
        <f t="shared" si="0"/>
        <v/>
      </c>
      <c r="O8" s="273"/>
      <c r="P8" s="273"/>
      <c r="Q8" s="273"/>
      <c r="R8" s="273"/>
      <c r="S8" s="273"/>
      <c r="T8" s="273"/>
      <c r="U8" s="273"/>
      <c r="V8" s="273"/>
      <c r="W8" s="273"/>
    </row>
    <row r="9" spans="1:23" s="268" customFormat="1" ht="21" x14ac:dyDescent="0.25">
      <c r="A9" s="262"/>
      <c r="B9" s="265"/>
      <c r="C9" s="266"/>
      <c r="D9" s="266"/>
      <c r="E9" s="266"/>
      <c r="F9" s="267"/>
      <c r="I9" s="269"/>
      <c r="J9" s="270"/>
      <c r="K9" s="271"/>
      <c r="L9" s="261"/>
      <c r="M9" s="261"/>
      <c r="N9" s="272" t="str">
        <f t="shared" si="0"/>
        <v/>
      </c>
      <c r="O9" s="273"/>
      <c r="P9" s="273"/>
      <c r="Q9" s="273"/>
      <c r="R9" s="273"/>
      <c r="S9" s="273"/>
      <c r="T9" s="273"/>
      <c r="U9" s="273"/>
      <c r="V9" s="273"/>
      <c r="W9" s="273"/>
    </row>
    <row r="10" spans="1:23" s="268" customFormat="1" ht="21" x14ac:dyDescent="0.25">
      <c r="A10" s="262"/>
      <c r="B10" s="265"/>
      <c r="C10" s="266"/>
      <c r="D10" s="266"/>
      <c r="E10" s="266"/>
      <c r="F10" s="267"/>
      <c r="I10" s="269"/>
      <c r="J10" s="270"/>
      <c r="K10" s="271"/>
      <c r="L10" s="261"/>
      <c r="M10" s="261"/>
      <c r="N10" s="272" t="str">
        <f t="shared" si="0"/>
        <v/>
      </c>
      <c r="O10" s="273"/>
      <c r="P10" s="273"/>
      <c r="Q10" s="273"/>
      <c r="R10" s="273"/>
      <c r="S10" s="273"/>
      <c r="T10" s="273"/>
      <c r="U10" s="273"/>
      <c r="V10" s="273"/>
      <c r="W10" s="273"/>
    </row>
    <row r="11" spans="1:23" s="268" customFormat="1" ht="21" x14ac:dyDescent="0.25">
      <c r="A11" s="262"/>
      <c r="B11" s="265"/>
      <c r="C11" s="266"/>
      <c r="D11" s="266"/>
      <c r="E11" s="266"/>
      <c r="F11" s="267"/>
      <c r="I11" s="269"/>
      <c r="J11" s="270"/>
      <c r="K11" s="271"/>
      <c r="L11" s="261"/>
      <c r="M11" s="261"/>
      <c r="N11" s="272" t="str">
        <f t="shared" si="0"/>
        <v/>
      </c>
      <c r="O11" s="273"/>
      <c r="P11" s="273"/>
      <c r="Q11" s="273"/>
      <c r="R11" s="273"/>
      <c r="S11" s="273"/>
      <c r="T11" s="273"/>
      <c r="U11" s="273"/>
      <c r="V11" s="273"/>
      <c r="W11" s="273"/>
    </row>
    <row r="12" spans="1:23" s="268" customFormat="1" ht="21" x14ac:dyDescent="0.25">
      <c r="A12" s="262"/>
      <c r="B12" s="265"/>
      <c r="C12" s="266"/>
      <c r="D12" s="266"/>
      <c r="E12" s="266"/>
      <c r="F12" s="267"/>
      <c r="I12" s="269"/>
      <c r="J12" s="270"/>
      <c r="K12" s="271"/>
      <c r="L12" s="261"/>
      <c r="M12" s="261"/>
      <c r="N12" s="272" t="str">
        <f t="shared" si="0"/>
        <v/>
      </c>
      <c r="O12" s="273"/>
      <c r="P12" s="273"/>
      <c r="Q12" s="273"/>
      <c r="R12" s="273"/>
      <c r="S12" s="273"/>
      <c r="T12" s="273"/>
      <c r="U12" s="273"/>
      <c r="V12" s="273"/>
      <c r="W12" s="273"/>
    </row>
    <row r="13" spans="1:23" s="268" customFormat="1" ht="21" x14ac:dyDescent="0.25">
      <c r="A13" s="262"/>
      <c r="B13" s="265"/>
      <c r="C13" s="266"/>
      <c r="D13" s="266"/>
      <c r="E13" s="266"/>
      <c r="F13" s="267"/>
      <c r="I13" s="269"/>
      <c r="J13" s="270"/>
      <c r="K13" s="271"/>
      <c r="L13" s="261"/>
      <c r="M13" s="261"/>
      <c r="N13" s="272" t="str">
        <f t="shared" si="0"/>
        <v/>
      </c>
      <c r="O13" s="273"/>
      <c r="P13" s="273"/>
      <c r="Q13" s="273"/>
      <c r="R13" s="273"/>
      <c r="S13" s="273"/>
      <c r="T13" s="273"/>
      <c r="U13" s="273"/>
      <c r="V13" s="273"/>
      <c r="W13" s="273"/>
    </row>
    <row r="14" spans="1:23" s="268" customFormat="1" ht="21" x14ac:dyDescent="0.25">
      <c r="A14" s="262"/>
      <c r="B14" s="265"/>
      <c r="C14" s="266"/>
      <c r="D14" s="266"/>
      <c r="E14" s="266"/>
      <c r="F14" s="267"/>
      <c r="I14" s="269"/>
      <c r="J14" s="270"/>
      <c r="K14" s="271"/>
      <c r="L14" s="261"/>
      <c r="M14" s="261"/>
      <c r="N14" s="272" t="str">
        <f t="shared" si="0"/>
        <v/>
      </c>
      <c r="O14" s="273"/>
      <c r="P14" s="273"/>
      <c r="Q14" s="273"/>
      <c r="R14" s="273"/>
      <c r="S14" s="273"/>
      <c r="T14" s="273"/>
      <c r="U14" s="273"/>
      <c r="V14" s="273"/>
      <c r="W14" s="273"/>
    </row>
    <row r="15" spans="1:23" s="268" customFormat="1" ht="21" x14ac:dyDescent="0.25">
      <c r="A15" s="262"/>
      <c r="B15" s="265"/>
      <c r="C15" s="266"/>
      <c r="D15" s="266"/>
      <c r="E15" s="266"/>
      <c r="F15" s="267"/>
      <c r="I15" s="269"/>
      <c r="J15" s="270"/>
      <c r="K15" s="271"/>
      <c r="L15" s="261"/>
      <c r="M15" s="261"/>
      <c r="N15" s="272" t="str">
        <f t="shared" si="0"/>
        <v/>
      </c>
      <c r="O15" s="273"/>
      <c r="P15" s="273"/>
      <c r="Q15" s="273"/>
      <c r="R15" s="273"/>
      <c r="S15" s="273"/>
      <c r="T15" s="273"/>
      <c r="U15" s="273"/>
      <c r="V15" s="273"/>
      <c r="W15" s="273"/>
    </row>
    <row r="16" spans="1:23" s="268" customFormat="1" ht="21" x14ac:dyDescent="0.25">
      <c r="A16" s="262"/>
      <c r="B16" s="265"/>
      <c r="C16" s="266"/>
      <c r="D16" s="266"/>
      <c r="E16" s="266"/>
      <c r="F16" s="267"/>
      <c r="I16" s="269"/>
      <c r="J16" s="270"/>
      <c r="K16" s="271"/>
      <c r="L16" s="261"/>
      <c r="M16" s="261"/>
      <c r="N16" s="272" t="str">
        <f t="shared" si="0"/>
        <v/>
      </c>
      <c r="O16" s="273"/>
      <c r="P16" s="273"/>
      <c r="Q16" s="273"/>
      <c r="R16" s="273"/>
      <c r="S16" s="273"/>
      <c r="T16" s="273"/>
      <c r="U16" s="273"/>
      <c r="V16" s="273"/>
      <c r="W16" s="273"/>
    </row>
    <row r="17" spans="1:23" s="268" customFormat="1" ht="21" x14ac:dyDescent="0.25">
      <c r="A17" s="262"/>
      <c r="B17" s="265"/>
      <c r="C17" s="266"/>
      <c r="D17" s="266"/>
      <c r="E17" s="266"/>
      <c r="F17" s="267"/>
      <c r="I17" s="269"/>
      <c r="J17" s="270"/>
      <c r="K17" s="271"/>
      <c r="L17" s="261"/>
      <c r="M17" s="261"/>
      <c r="N17" s="272" t="str">
        <f t="shared" si="0"/>
        <v/>
      </c>
      <c r="O17" s="273"/>
      <c r="P17" s="273"/>
      <c r="Q17" s="273"/>
      <c r="R17" s="273"/>
      <c r="S17" s="273"/>
      <c r="T17" s="273"/>
      <c r="U17" s="273"/>
      <c r="V17" s="273"/>
      <c r="W17" s="273"/>
    </row>
    <row r="18" spans="1:23" s="268" customFormat="1" ht="21" x14ac:dyDescent="0.25">
      <c r="A18" s="262"/>
      <c r="B18" s="265"/>
      <c r="C18" s="266"/>
      <c r="D18" s="266"/>
      <c r="E18" s="266"/>
      <c r="F18" s="267"/>
      <c r="I18" s="269"/>
      <c r="J18" s="270"/>
      <c r="K18" s="271"/>
      <c r="L18" s="261"/>
      <c r="M18" s="261"/>
      <c r="N18" s="272" t="str">
        <f t="shared" si="0"/>
        <v/>
      </c>
      <c r="O18" s="273"/>
      <c r="P18" s="273"/>
      <c r="Q18" s="273"/>
      <c r="R18" s="273"/>
      <c r="S18" s="273"/>
      <c r="T18" s="273"/>
      <c r="U18" s="273"/>
      <c r="V18" s="273"/>
      <c r="W18" s="273"/>
    </row>
    <row r="19" spans="1:23" s="268" customFormat="1" ht="21" x14ac:dyDescent="0.25">
      <c r="A19" s="262"/>
      <c r="B19" s="265"/>
      <c r="C19" s="266"/>
      <c r="D19" s="266"/>
      <c r="E19" s="266"/>
      <c r="F19" s="267"/>
      <c r="I19" s="269"/>
      <c r="J19" s="270"/>
      <c r="K19" s="271"/>
      <c r="L19" s="261"/>
      <c r="M19" s="261"/>
      <c r="N19" s="272" t="str">
        <f t="shared" si="0"/>
        <v/>
      </c>
      <c r="O19" s="273"/>
      <c r="P19" s="273"/>
      <c r="Q19" s="273"/>
      <c r="R19" s="273"/>
      <c r="S19" s="273"/>
      <c r="T19" s="273"/>
      <c r="U19" s="273"/>
      <c r="V19" s="273"/>
      <c r="W19" s="273"/>
    </row>
    <row r="20" spans="1:23" s="268" customFormat="1" ht="21" x14ac:dyDescent="0.25">
      <c r="A20" s="262"/>
      <c r="B20" s="265"/>
      <c r="C20" s="266"/>
      <c r="D20" s="266"/>
      <c r="E20" s="266"/>
      <c r="F20" s="267"/>
      <c r="I20" s="269"/>
      <c r="J20" s="270"/>
      <c r="K20" s="271"/>
      <c r="L20" s="261"/>
      <c r="M20" s="261"/>
      <c r="N20" s="272" t="str">
        <f t="shared" si="0"/>
        <v/>
      </c>
      <c r="O20" s="273"/>
      <c r="P20" s="273"/>
      <c r="Q20" s="273"/>
      <c r="R20" s="273"/>
      <c r="S20" s="273"/>
      <c r="T20" s="273"/>
      <c r="U20" s="273"/>
      <c r="V20" s="273"/>
      <c r="W20" s="273"/>
    </row>
    <row r="21" spans="1:23" s="268" customFormat="1" ht="21" x14ac:dyDescent="0.25">
      <c r="A21" s="262"/>
      <c r="B21" s="265"/>
      <c r="C21" s="266"/>
      <c r="D21" s="266"/>
      <c r="E21" s="266"/>
      <c r="F21" s="267"/>
      <c r="I21" s="269"/>
      <c r="J21" s="270"/>
      <c r="K21" s="271"/>
      <c r="L21" s="261"/>
      <c r="M21" s="261"/>
      <c r="N21" s="272" t="str">
        <f t="shared" si="0"/>
        <v/>
      </c>
      <c r="O21" s="273"/>
      <c r="P21" s="273"/>
      <c r="Q21" s="273"/>
      <c r="R21" s="273"/>
      <c r="S21" s="273"/>
      <c r="T21" s="273"/>
      <c r="U21" s="273"/>
      <c r="V21" s="273"/>
      <c r="W21" s="273"/>
    </row>
    <row r="22" spans="1:23" s="268" customFormat="1" ht="21" x14ac:dyDescent="0.25">
      <c r="A22" s="262"/>
      <c r="B22" s="265"/>
      <c r="C22" s="266"/>
      <c r="D22" s="266"/>
      <c r="E22" s="266"/>
      <c r="F22" s="267"/>
      <c r="I22" s="269"/>
      <c r="J22" s="270"/>
      <c r="K22" s="271"/>
      <c r="L22" s="261"/>
      <c r="M22" s="261"/>
      <c r="N22" s="272" t="str">
        <f t="shared" si="0"/>
        <v/>
      </c>
      <c r="O22" s="273"/>
      <c r="P22" s="273"/>
      <c r="Q22" s="273"/>
      <c r="R22" s="273"/>
      <c r="S22" s="273"/>
      <c r="T22" s="273"/>
      <c r="U22" s="273"/>
      <c r="V22" s="273"/>
      <c r="W22" s="273"/>
    </row>
    <row r="23" spans="1:23" s="268" customFormat="1" ht="21" x14ac:dyDescent="0.25">
      <c r="A23" s="262"/>
      <c r="B23" s="265"/>
      <c r="C23" s="266"/>
      <c r="D23" s="266"/>
      <c r="E23" s="266"/>
      <c r="F23" s="267"/>
      <c r="I23" s="269"/>
      <c r="J23" s="270"/>
      <c r="K23" s="271"/>
      <c r="L23" s="261"/>
      <c r="M23" s="261"/>
      <c r="N23" s="272" t="str">
        <f t="shared" si="0"/>
        <v/>
      </c>
      <c r="O23" s="273"/>
      <c r="P23" s="273"/>
      <c r="Q23" s="273"/>
      <c r="R23" s="273"/>
      <c r="S23" s="273"/>
      <c r="T23" s="273"/>
      <c r="U23" s="273"/>
      <c r="V23" s="273"/>
      <c r="W23" s="273"/>
    </row>
    <row r="24" spans="1:23" s="268" customFormat="1" ht="21" x14ac:dyDescent="0.25">
      <c r="A24" s="262"/>
      <c r="B24" s="265"/>
      <c r="C24" s="266"/>
      <c r="D24" s="266"/>
      <c r="E24" s="266"/>
      <c r="F24" s="267"/>
      <c r="I24" s="269"/>
      <c r="J24" s="270"/>
      <c r="K24" s="271"/>
      <c r="L24" s="261"/>
      <c r="M24" s="261"/>
      <c r="N24" s="272" t="str">
        <f t="shared" si="0"/>
        <v/>
      </c>
      <c r="O24" s="273"/>
      <c r="P24" s="273"/>
      <c r="Q24" s="273"/>
      <c r="R24" s="273"/>
      <c r="S24" s="273"/>
      <c r="T24" s="273"/>
      <c r="U24" s="273"/>
      <c r="V24" s="273"/>
      <c r="W24" s="273"/>
    </row>
    <row r="25" spans="1:23" s="268" customFormat="1" ht="21" x14ac:dyDescent="0.25">
      <c r="A25" s="262"/>
      <c r="B25" s="265"/>
      <c r="C25" s="266"/>
      <c r="D25" s="266"/>
      <c r="E25" s="266"/>
      <c r="F25" s="267"/>
      <c r="I25" s="269"/>
      <c r="J25" s="270"/>
      <c r="K25" s="271"/>
      <c r="L25" s="261"/>
      <c r="M25" s="261"/>
      <c r="N25" s="272" t="str">
        <f t="shared" si="0"/>
        <v/>
      </c>
      <c r="O25" s="273"/>
      <c r="P25" s="273"/>
      <c r="Q25" s="273"/>
      <c r="R25" s="273"/>
      <c r="S25" s="273"/>
      <c r="T25" s="273"/>
      <c r="U25" s="273"/>
      <c r="V25" s="273"/>
      <c r="W25" s="273"/>
    </row>
    <row r="26" spans="1:23" s="268" customFormat="1" ht="21" x14ac:dyDescent="0.25">
      <c r="A26" s="262"/>
      <c r="B26" s="265"/>
      <c r="C26" s="266"/>
      <c r="D26" s="266"/>
      <c r="E26" s="266"/>
      <c r="F26" s="267"/>
      <c r="I26" s="269"/>
      <c r="J26" s="270"/>
      <c r="K26" s="271"/>
      <c r="L26" s="261"/>
      <c r="M26" s="261"/>
      <c r="N26" s="272" t="str">
        <f t="shared" si="0"/>
        <v/>
      </c>
      <c r="O26" s="273"/>
      <c r="P26" s="273"/>
      <c r="Q26" s="273"/>
      <c r="R26" s="273"/>
      <c r="S26" s="273"/>
      <c r="T26" s="273"/>
      <c r="U26" s="273"/>
      <c r="V26" s="273"/>
      <c r="W26" s="273"/>
    </row>
    <row r="27" spans="1:23" s="268" customFormat="1" ht="21" x14ac:dyDescent="0.25">
      <c r="A27" s="262"/>
      <c r="B27" s="265"/>
      <c r="C27" s="266"/>
      <c r="D27" s="266"/>
      <c r="E27" s="266"/>
      <c r="F27" s="267"/>
      <c r="I27" s="269"/>
      <c r="J27" s="270"/>
      <c r="K27" s="271"/>
      <c r="L27" s="261"/>
      <c r="M27" s="261"/>
      <c r="N27" s="272" t="str">
        <f t="shared" si="0"/>
        <v/>
      </c>
      <c r="O27" s="273"/>
      <c r="P27" s="273"/>
      <c r="Q27" s="273"/>
      <c r="R27" s="273"/>
      <c r="S27" s="273"/>
      <c r="T27" s="273"/>
      <c r="U27" s="273"/>
      <c r="V27" s="273"/>
      <c r="W27" s="273"/>
    </row>
    <row r="28" spans="1:23" s="268" customFormat="1" ht="21" x14ac:dyDescent="0.25">
      <c r="A28" s="262"/>
      <c r="B28" s="265"/>
      <c r="C28" s="266"/>
      <c r="D28" s="266"/>
      <c r="E28" s="266"/>
      <c r="F28" s="267"/>
      <c r="I28" s="269"/>
      <c r="J28" s="270"/>
      <c r="K28" s="271"/>
      <c r="L28" s="261"/>
      <c r="M28" s="261"/>
      <c r="N28" s="272" t="str">
        <f t="shared" si="0"/>
        <v/>
      </c>
      <c r="O28" s="273"/>
      <c r="P28" s="273"/>
      <c r="Q28" s="273"/>
      <c r="R28" s="273"/>
      <c r="S28" s="273"/>
      <c r="T28" s="273"/>
      <c r="U28" s="273"/>
      <c r="V28" s="273"/>
      <c r="W28" s="273"/>
    </row>
    <row r="29" spans="1:23" s="268" customFormat="1" ht="21" x14ac:dyDescent="0.25">
      <c r="A29" s="262"/>
      <c r="B29" s="265"/>
      <c r="C29" s="266"/>
      <c r="D29" s="266"/>
      <c r="E29" s="266"/>
      <c r="F29" s="267"/>
      <c r="I29" s="269"/>
      <c r="J29" s="270"/>
      <c r="K29" s="271"/>
      <c r="L29" s="261"/>
      <c r="M29" s="261"/>
      <c r="N29" s="272" t="str">
        <f t="shared" si="0"/>
        <v/>
      </c>
      <c r="O29" s="273"/>
      <c r="P29" s="273"/>
      <c r="Q29" s="273"/>
      <c r="R29" s="273"/>
      <c r="S29" s="273"/>
      <c r="T29" s="273"/>
      <c r="U29" s="273"/>
      <c r="V29" s="273"/>
      <c r="W29" s="273"/>
    </row>
    <row r="30" spans="1:23" s="268" customFormat="1" ht="21" x14ac:dyDescent="0.25">
      <c r="A30" s="262"/>
      <c r="B30" s="265"/>
      <c r="C30" s="266"/>
      <c r="D30" s="266"/>
      <c r="E30" s="266"/>
      <c r="F30" s="267"/>
      <c r="I30" s="269"/>
      <c r="J30" s="270"/>
      <c r="K30" s="271"/>
      <c r="L30" s="261"/>
      <c r="M30" s="261"/>
      <c r="N30" s="272" t="str">
        <f t="shared" si="0"/>
        <v/>
      </c>
      <c r="O30" s="273"/>
      <c r="P30" s="273"/>
      <c r="Q30" s="273"/>
      <c r="R30" s="273"/>
      <c r="S30" s="273"/>
      <c r="T30" s="273"/>
      <c r="U30" s="273"/>
      <c r="V30" s="273"/>
      <c r="W30" s="273"/>
    </row>
    <row r="31" spans="1:23" s="268" customFormat="1" ht="21" x14ac:dyDescent="0.25">
      <c r="A31" s="262"/>
      <c r="B31" s="265"/>
      <c r="C31" s="266"/>
      <c r="D31" s="266"/>
      <c r="E31" s="266"/>
      <c r="F31" s="267"/>
      <c r="I31" s="269"/>
      <c r="J31" s="270"/>
      <c r="K31" s="271"/>
      <c r="L31" s="261"/>
      <c r="M31" s="261"/>
      <c r="N31" s="272" t="str">
        <f t="shared" si="0"/>
        <v/>
      </c>
      <c r="O31" s="273"/>
      <c r="P31" s="273"/>
      <c r="Q31" s="273"/>
      <c r="R31" s="273"/>
      <c r="S31" s="273"/>
      <c r="T31" s="273"/>
      <c r="U31" s="273"/>
      <c r="V31" s="273"/>
      <c r="W31" s="273"/>
    </row>
    <row r="32" spans="1:23" s="268" customFormat="1" ht="21" x14ac:dyDescent="0.25">
      <c r="A32" s="262"/>
      <c r="B32" s="265"/>
      <c r="C32" s="266"/>
      <c r="D32" s="266"/>
      <c r="E32" s="266"/>
      <c r="F32" s="267"/>
      <c r="I32" s="269"/>
      <c r="J32" s="270"/>
      <c r="K32" s="271"/>
      <c r="L32" s="261"/>
      <c r="M32" s="261"/>
      <c r="N32" s="272" t="str">
        <f t="shared" si="0"/>
        <v/>
      </c>
      <c r="O32" s="273"/>
      <c r="P32" s="273"/>
      <c r="Q32" s="273"/>
      <c r="R32" s="273"/>
      <c r="S32" s="273"/>
      <c r="T32" s="273"/>
      <c r="U32" s="273"/>
      <c r="V32" s="273"/>
      <c r="W32" s="273"/>
    </row>
    <row r="33" spans="1:23" s="268" customFormat="1" ht="21" x14ac:dyDescent="0.25">
      <c r="A33" s="262"/>
      <c r="B33" s="265"/>
      <c r="C33" s="266"/>
      <c r="D33" s="266"/>
      <c r="E33" s="266"/>
      <c r="F33" s="267"/>
      <c r="I33" s="269"/>
      <c r="J33" s="270"/>
      <c r="K33" s="271"/>
      <c r="L33" s="261"/>
      <c r="M33" s="261"/>
      <c r="N33" s="272" t="str">
        <f t="shared" si="0"/>
        <v/>
      </c>
      <c r="O33" s="273"/>
      <c r="P33" s="273"/>
      <c r="Q33" s="273"/>
      <c r="R33" s="273"/>
      <c r="S33" s="273"/>
      <c r="T33" s="273"/>
      <c r="U33" s="273"/>
      <c r="V33" s="273"/>
      <c r="W33" s="273"/>
    </row>
    <row r="34" spans="1:23" s="268" customFormat="1" ht="21" x14ac:dyDescent="0.25">
      <c r="A34" s="262"/>
      <c r="B34" s="265"/>
      <c r="C34" s="266"/>
      <c r="D34" s="266"/>
      <c r="E34" s="266"/>
      <c r="F34" s="267"/>
      <c r="I34" s="269"/>
      <c r="J34" s="270"/>
      <c r="K34" s="271"/>
      <c r="L34" s="261"/>
      <c r="M34" s="261"/>
      <c r="N34" s="272" t="str">
        <f t="shared" si="0"/>
        <v/>
      </c>
      <c r="O34" s="273"/>
      <c r="P34" s="273"/>
      <c r="Q34" s="273"/>
      <c r="R34" s="273"/>
      <c r="S34" s="273"/>
      <c r="T34" s="273"/>
      <c r="U34" s="273"/>
      <c r="V34" s="273"/>
      <c r="W34" s="273"/>
    </row>
    <row r="35" spans="1:23" s="268" customFormat="1" ht="21" x14ac:dyDescent="0.25">
      <c r="A35" s="262"/>
      <c r="B35" s="265"/>
      <c r="C35" s="266"/>
      <c r="D35" s="266"/>
      <c r="E35" s="266"/>
      <c r="F35" s="267"/>
      <c r="I35" s="269"/>
      <c r="J35" s="270"/>
      <c r="K35" s="271"/>
      <c r="L35" s="261"/>
      <c r="M35" s="261"/>
      <c r="N35" s="272" t="str">
        <f t="shared" si="0"/>
        <v/>
      </c>
      <c r="O35" s="273"/>
      <c r="P35" s="273"/>
      <c r="Q35" s="273"/>
      <c r="R35" s="273"/>
      <c r="S35" s="273"/>
      <c r="T35" s="273"/>
      <c r="U35" s="273"/>
      <c r="V35" s="273"/>
      <c r="W35" s="273"/>
    </row>
    <row r="36" spans="1:23" s="268" customFormat="1" ht="21" x14ac:dyDescent="0.25">
      <c r="A36" s="262"/>
      <c r="B36" s="265"/>
      <c r="C36" s="266"/>
      <c r="D36" s="266"/>
      <c r="E36" s="266"/>
      <c r="F36" s="267"/>
      <c r="I36" s="269"/>
      <c r="J36" s="270"/>
      <c r="K36" s="271"/>
      <c r="L36" s="261"/>
      <c r="M36" s="261"/>
      <c r="N36" s="272" t="str">
        <f t="shared" si="0"/>
        <v/>
      </c>
      <c r="O36" s="273"/>
      <c r="P36" s="273"/>
      <c r="Q36" s="273"/>
      <c r="R36" s="273"/>
      <c r="S36" s="273"/>
      <c r="T36" s="273"/>
      <c r="U36" s="273"/>
      <c r="V36" s="273"/>
      <c r="W36" s="273"/>
    </row>
    <row r="37" spans="1:23" s="268" customFormat="1" ht="21" x14ac:dyDescent="0.25">
      <c r="A37" s="262"/>
      <c r="B37" s="265"/>
      <c r="C37" s="266"/>
      <c r="D37" s="266"/>
      <c r="E37" s="266"/>
      <c r="F37" s="267"/>
      <c r="I37" s="269"/>
      <c r="J37" s="270"/>
      <c r="K37" s="271"/>
      <c r="L37" s="261"/>
      <c r="M37" s="261"/>
      <c r="N37" s="272" t="str">
        <f t="shared" si="0"/>
        <v/>
      </c>
      <c r="O37" s="273"/>
      <c r="P37" s="273"/>
      <c r="Q37" s="273"/>
      <c r="R37" s="273"/>
      <c r="S37" s="273"/>
      <c r="T37" s="273"/>
      <c r="U37" s="273"/>
      <c r="V37" s="273"/>
      <c r="W37" s="273"/>
    </row>
    <row r="38" spans="1:23" s="268" customFormat="1" ht="21" x14ac:dyDescent="0.25">
      <c r="A38" s="262"/>
      <c r="B38" s="265"/>
      <c r="C38" s="266"/>
      <c r="D38" s="266"/>
      <c r="E38" s="266"/>
      <c r="F38" s="267"/>
      <c r="I38" s="269"/>
      <c r="J38" s="270"/>
      <c r="K38" s="271"/>
      <c r="L38" s="261"/>
      <c r="M38" s="261"/>
      <c r="N38" s="272" t="str">
        <f t="shared" si="0"/>
        <v/>
      </c>
      <c r="O38" s="273"/>
      <c r="P38" s="273"/>
      <c r="Q38" s="273"/>
      <c r="R38" s="273"/>
      <c r="S38" s="273"/>
      <c r="T38" s="273"/>
      <c r="U38" s="273"/>
      <c r="V38" s="273"/>
      <c r="W38" s="273"/>
    </row>
    <row r="39" spans="1:23" s="268" customFormat="1" ht="21" x14ac:dyDescent="0.25">
      <c r="A39" s="262"/>
      <c r="B39" s="265"/>
      <c r="C39" s="266"/>
      <c r="D39" s="266"/>
      <c r="E39" s="266"/>
      <c r="F39" s="267"/>
      <c r="I39" s="269"/>
      <c r="J39" s="270"/>
      <c r="K39" s="271"/>
      <c r="L39" s="261"/>
      <c r="M39" s="261"/>
      <c r="N39" s="272" t="str">
        <f t="shared" si="0"/>
        <v/>
      </c>
      <c r="O39" s="273"/>
      <c r="P39" s="273"/>
      <c r="Q39" s="273"/>
      <c r="R39" s="273"/>
      <c r="S39" s="273"/>
      <c r="T39" s="273"/>
      <c r="U39" s="273"/>
      <c r="V39" s="273"/>
      <c r="W39" s="273"/>
    </row>
    <row r="40" spans="1:23" s="268" customFormat="1" ht="21" x14ac:dyDescent="0.25">
      <c r="A40" s="262"/>
      <c r="B40" s="265"/>
      <c r="C40" s="266"/>
      <c r="D40" s="266"/>
      <c r="E40" s="266"/>
      <c r="F40" s="267"/>
      <c r="I40" s="269"/>
      <c r="J40" s="270"/>
      <c r="K40" s="271"/>
      <c r="L40" s="261"/>
      <c r="M40" s="261"/>
      <c r="N40" s="272" t="str">
        <f t="shared" si="0"/>
        <v/>
      </c>
      <c r="O40" s="273"/>
      <c r="P40" s="273"/>
      <c r="Q40" s="273"/>
      <c r="R40" s="273"/>
      <c r="S40" s="273"/>
      <c r="T40" s="273"/>
      <c r="U40" s="273"/>
      <c r="V40" s="273"/>
      <c r="W40" s="273"/>
    </row>
    <row r="41" spans="1:23" s="268" customFormat="1" ht="21" x14ac:dyDescent="0.25">
      <c r="A41" s="262"/>
      <c r="B41" s="265"/>
      <c r="C41" s="266"/>
      <c r="D41" s="266"/>
      <c r="E41" s="266"/>
      <c r="F41" s="267"/>
      <c r="I41" s="269"/>
      <c r="J41" s="270"/>
      <c r="K41" s="271"/>
      <c r="L41" s="261"/>
      <c r="M41" s="261"/>
      <c r="N41" s="272" t="str">
        <f t="shared" si="0"/>
        <v/>
      </c>
      <c r="O41" s="273"/>
      <c r="P41" s="273"/>
      <c r="Q41" s="273"/>
      <c r="R41" s="273"/>
      <c r="S41" s="273"/>
      <c r="T41" s="273"/>
      <c r="U41" s="273"/>
      <c r="V41" s="273"/>
      <c r="W41" s="273"/>
    </row>
    <row r="42" spans="1:23" s="268" customFormat="1" ht="21" x14ac:dyDescent="0.25">
      <c r="A42" s="262"/>
      <c r="B42" s="265"/>
      <c r="C42" s="266"/>
      <c r="D42" s="266"/>
      <c r="E42" s="266"/>
      <c r="F42" s="267"/>
      <c r="I42" s="269"/>
      <c r="J42" s="270"/>
      <c r="K42" s="271"/>
      <c r="L42" s="261"/>
      <c r="M42" s="261"/>
      <c r="N42" s="272" t="str">
        <f t="shared" si="0"/>
        <v/>
      </c>
      <c r="O42" s="273"/>
      <c r="P42" s="273"/>
      <c r="Q42" s="273"/>
      <c r="R42" s="273"/>
      <c r="S42" s="273"/>
      <c r="T42" s="273"/>
      <c r="U42" s="273"/>
      <c r="V42" s="273"/>
      <c r="W42" s="273"/>
    </row>
    <row r="43" spans="1:23" s="268" customFormat="1" ht="21" x14ac:dyDescent="0.25">
      <c r="A43" s="262"/>
      <c r="B43" s="265"/>
      <c r="C43" s="266"/>
      <c r="D43" s="266"/>
      <c r="E43" s="266"/>
      <c r="F43" s="267"/>
      <c r="I43" s="269"/>
      <c r="J43" s="270"/>
      <c r="K43" s="271"/>
      <c r="L43" s="261"/>
      <c r="M43" s="261"/>
      <c r="N43" s="272" t="str">
        <f t="shared" si="0"/>
        <v/>
      </c>
      <c r="O43" s="273"/>
      <c r="P43" s="273"/>
      <c r="Q43" s="273"/>
      <c r="R43" s="273"/>
      <c r="S43" s="273"/>
      <c r="T43" s="273"/>
      <c r="U43" s="273"/>
      <c r="V43" s="273"/>
      <c r="W43" s="273"/>
    </row>
    <row r="44" spans="1:23" s="268" customFormat="1" ht="21" x14ac:dyDescent="0.25">
      <c r="A44" s="262"/>
      <c r="B44" s="265"/>
      <c r="C44" s="266"/>
      <c r="D44" s="266"/>
      <c r="E44" s="266"/>
      <c r="F44" s="267"/>
      <c r="I44" s="269"/>
      <c r="J44" s="270"/>
      <c r="K44" s="271"/>
      <c r="L44" s="261"/>
      <c r="M44" s="261"/>
      <c r="N44" s="272" t="str">
        <f t="shared" si="0"/>
        <v/>
      </c>
      <c r="O44" s="273"/>
      <c r="P44" s="273"/>
      <c r="Q44" s="273"/>
      <c r="R44" s="273"/>
      <c r="S44" s="273"/>
      <c r="T44" s="273"/>
      <c r="U44" s="273"/>
      <c r="V44" s="273"/>
      <c r="W44" s="273"/>
    </row>
    <row r="45" spans="1:23" s="268" customFormat="1" ht="21" x14ac:dyDescent="0.25">
      <c r="A45" s="262"/>
      <c r="B45" s="265"/>
      <c r="C45" s="266"/>
      <c r="D45" s="266"/>
      <c r="E45" s="266"/>
      <c r="F45" s="267"/>
      <c r="I45" s="269"/>
      <c r="J45" s="270"/>
      <c r="K45" s="271"/>
      <c r="L45" s="261"/>
      <c r="M45" s="261"/>
      <c r="N45" s="272" t="str">
        <f t="shared" si="0"/>
        <v/>
      </c>
      <c r="O45" s="273"/>
      <c r="P45" s="273"/>
      <c r="Q45" s="273"/>
      <c r="R45" s="273"/>
      <c r="S45" s="273"/>
      <c r="T45" s="273"/>
      <c r="U45" s="273"/>
      <c r="V45" s="273"/>
      <c r="W45" s="273"/>
    </row>
    <row r="46" spans="1:23" s="268" customFormat="1" ht="21" x14ac:dyDescent="0.25">
      <c r="A46" s="262"/>
      <c r="B46" s="265"/>
      <c r="C46" s="266"/>
      <c r="D46" s="266"/>
      <c r="E46" s="266"/>
      <c r="F46" s="267"/>
      <c r="I46" s="269"/>
      <c r="J46" s="270"/>
      <c r="K46" s="271"/>
      <c r="L46" s="261"/>
      <c r="M46" s="261"/>
      <c r="N46" s="272" t="str">
        <f t="shared" si="0"/>
        <v/>
      </c>
      <c r="O46" s="273"/>
      <c r="P46" s="273"/>
      <c r="Q46" s="273"/>
      <c r="R46" s="273"/>
      <c r="S46" s="273"/>
      <c r="T46" s="273"/>
      <c r="U46" s="273"/>
      <c r="V46" s="273"/>
      <c r="W46" s="273"/>
    </row>
    <row r="47" spans="1:23" s="268" customFormat="1" ht="21" x14ac:dyDescent="0.25">
      <c r="A47" s="262"/>
      <c r="B47" s="265"/>
      <c r="C47" s="266"/>
      <c r="D47" s="266"/>
      <c r="E47" s="266"/>
      <c r="F47" s="267"/>
      <c r="I47" s="269"/>
      <c r="J47" s="270"/>
      <c r="K47" s="271"/>
      <c r="L47" s="261"/>
      <c r="M47" s="261"/>
      <c r="N47" s="272" t="str">
        <f t="shared" si="0"/>
        <v/>
      </c>
      <c r="O47" s="273"/>
      <c r="P47" s="273"/>
      <c r="Q47" s="273"/>
      <c r="R47" s="273"/>
      <c r="S47" s="273"/>
      <c r="T47" s="273"/>
      <c r="U47" s="273"/>
      <c r="V47" s="273"/>
      <c r="W47" s="273"/>
    </row>
    <row r="48" spans="1:23" s="268" customFormat="1" ht="21" x14ac:dyDescent="0.25">
      <c r="A48" s="262"/>
      <c r="B48" s="265"/>
      <c r="C48" s="266"/>
      <c r="D48" s="266"/>
      <c r="E48" s="266"/>
      <c r="F48" s="267"/>
      <c r="I48" s="269"/>
      <c r="J48" s="270"/>
      <c r="K48" s="271"/>
      <c r="L48" s="261"/>
      <c r="M48" s="261"/>
      <c r="N48" s="272" t="str">
        <f t="shared" si="0"/>
        <v/>
      </c>
      <c r="O48" s="273"/>
      <c r="P48" s="273"/>
      <c r="Q48" s="273"/>
      <c r="R48" s="273"/>
      <c r="S48" s="273"/>
      <c r="T48" s="273"/>
      <c r="U48" s="273"/>
      <c r="V48" s="273"/>
      <c r="W48" s="273"/>
    </row>
    <row r="49" spans="1:23" s="268" customFormat="1" ht="21" x14ac:dyDescent="0.25">
      <c r="A49" s="262"/>
      <c r="B49" s="265"/>
      <c r="C49" s="266"/>
      <c r="D49" s="266"/>
      <c r="E49" s="266"/>
      <c r="F49" s="267"/>
      <c r="I49" s="269"/>
      <c r="J49" s="270"/>
      <c r="K49" s="271"/>
      <c r="L49" s="261"/>
      <c r="M49" s="261"/>
      <c r="N49" s="272" t="str">
        <f t="shared" si="0"/>
        <v/>
      </c>
      <c r="O49" s="273"/>
      <c r="P49" s="273"/>
      <c r="Q49" s="273"/>
      <c r="R49" s="273"/>
      <c r="S49" s="273"/>
      <c r="T49" s="273"/>
      <c r="U49" s="273"/>
      <c r="V49" s="273"/>
      <c r="W49" s="273"/>
    </row>
    <row r="50" spans="1:23" s="268" customFormat="1" ht="21" x14ac:dyDescent="0.25">
      <c r="A50" s="262"/>
      <c r="B50" s="265"/>
      <c r="C50" s="266"/>
      <c r="D50" s="266"/>
      <c r="E50" s="266"/>
      <c r="F50" s="267"/>
      <c r="I50" s="269"/>
      <c r="J50" s="270"/>
      <c r="K50" s="271"/>
      <c r="L50" s="261"/>
      <c r="M50" s="261"/>
      <c r="N50" s="272" t="str">
        <f t="shared" si="0"/>
        <v/>
      </c>
      <c r="O50" s="273"/>
      <c r="P50" s="273"/>
      <c r="Q50" s="273"/>
      <c r="R50" s="273"/>
      <c r="S50" s="273"/>
      <c r="T50" s="273"/>
      <c r="U50" s="273"/>
      <c r="V50" s="273"/>
      <c r="W50" s="273"/>
    </row>
    <row r="51" spans="1:23" s="268" customFormat="1" ht="21" x14ac:dyDescent="0.25">
      <c r="A51" s="262"/>
      <c r="B51" s="265"/>
      <c r="C51" s="266"/>
      <c r="D51" s="266"/>
      <c r="E51" s="266"/>
      <c r="F51" s="267"/>
      <c r="I51" s="269"/>
      <c r="J51" s="270"/>
      <c r="K51" s="271"/>
      <c r="L51" s="261"/>
      <c r="M51" s="261"/>
      <c r="N51" s="272" t="str">
        <f t="shared" si="0"/>
        <v/>
      </c>
      <c r="O51" s="273"/>
      <c r="P51" s="273"/>
      <c r="Q51" s="273"/>
      <c r="R51" s="273"/>
      <c r="S51" s="273"/>
      <c r="T51" s="273"/>
      <c r="U51" s="273"/>
      <c r="V51" s="273"/>
      <c r="W51" s="273"/>
    </row>
    <row r="52" spans="1:23" s="268" customFormat="1" ht="21" x14ac:dyDescent="0.25">
      <c r="A52" s="262"/>
      <c r="B52" s="265"/>
      <c r="C52" s="266"/>
      <c r="D52" s="266"/>
      <c r="E52" s="266"/>
      <c r="F52" s="267"/>
      <c r="I52" s="269"/>
      <c r="J52" s="270"/>
      <c r="K52" s="271"/>
      <c r="L52" s="261"/>
      <c r="M52" s="261"/>
      <c r="N52" s="272" t="str">
        <f t="shared" si="0"/>
        <v/>
      </c>
      <c r="O52" s="273"/>
      <c r="P52" s="273"/>
      <c r="Q52" s="273"/>
      <c r="R52" s="273"/>
      <c r="S52" s="273"/>
      <c r="T52" s="273"/>
      <c r="U52" s="273"/>
      <c r="V52" s="273"/>
      <c r="W52" s="273"/>
    </row>
    <row r="53" spans="1:23" s="268" customFormat="1" ht="21" x14ac:dyDescent="0.25">
      <c r="A53" s="262"/>
      <c r="B53" s="265"/>
      <c r="C53" s="266"/>
      <c r="D53" s="266"/>
      <c r="E53" s="266"/>
      <c r="F53" s="267"/>
      <c r="I53" s="269"/>
      <c r="J53" s="270"/>
      <c r="K53" s="271"/>
      <c r="L53" s="261"/>
      <c r="M53" s="261"/>
      <c r="N53" s="272" t="str">
        <f t="shared" si="0"/>
        <v/>
      </c>
      <c r="O53" s="273"/>
      <c r="P53" s="273"/>
      <c r="Q53" s="273"/>
      <c r="R53" s="273"/>
      <c r="S53" s="273"/>
      <c r="T53" s="273"/>
      <c r="U53" s="273"/>
      <c r="V53" s="273"/>
      <c r="W53" s="273"/>
    </row>
    <row r="54" spans="1:23" s="268" customFormat="1" ht="21" x14ac:dyDescent="0.25">
      <c r="A54" s="262"/>
      <c r="B54" s="265"/>
      <c r="C54" s="266"/>
      <c r="D54" s="266"/>
      <c r="E54" s="266"/>
      <c r="F54" s="267"/>
      <c r="I54" s="269"/>
      <c r="J54" s="270"/>
      <c r="K54" s="271"/>
      <c r="L54" s="261"/>
      <c r="M54" s="261"/>
      <c r="N54" s="272" t="str">
        <f t="shared" si="0"/>
        <v/>
      </c>
      <c r="O54" s="273"/>
      <c r="P54" s="273"/>
      <c r="Q54" s="273"/>
      <c r="R54" s="273"/>
      <c r="S54" s="273"/>
      <c r="T54" s="273"/>
      <c r="U54" s="273"/>
      <c r="V54" s="273"/>
      <c r="W54" s="273"/>
    </row>
    <row r="55" spans="1:23" s="268" customFormat="1" ht="21" x14ac:dyDescent="0.25">
      <c r="A55" s="262"/>
      <c r="B55" s="265"/>
      <c r="C55" s="266"/>
      <c r="D55" s="266"/>
      <c r="E55" s="266"/>
      <c r="F55" s="267"/>
      <c r="I55" s="269"/>
      <c r="J55" s="270"/>
      <c r="K55" s="271"/>
      <c r="L55" s="261"/>
      <c r="M55" s="261"/>
      <c r="N55" s="272" t="str">
        <f t="shared" si="0"/>
        <v/>
      </c>
      <c r="O55" s="273"/>
      <c r="P55" s="273"/>
      <c r="Q55" s="273"/>
      <c r="R55" s="273"/>
      <c r="S55" s="273"/>
      <c r="T55" s="273"/>
      <c r="U55" s="273"/>
      <c r="V55" s="273"/>
      <c r="W55" s="273"/>
    </row>
    <row r="56" spans="1:23" s="268" customFormat="1" ht="21" x14ac:dyDescent="0.25">
      <c r="A56" s="262"/>
      <c r="B56" s="265"/>
      <c r="C56" s="266"/>
      <c r="D56" s="266"/>
      <c r="E56" s="266"/>
      <c r="F56" s="267"/>
      <c r="I56" s="269"/>
      <c r="J56" s="270"/>
      <c r="K56" s="271"/>
      <c r="L56" s="261"/>
      <c r="M56" s="261"/>
      <c r="N56" s="272" t="str">
        <f t="shared" si="0"/>
        <v/>
      </c>
      <c r="O56" s="273"/>
      <c r="P56" s="273"/>
      <c r="Q56" s="273"/>
      <c r="R56" s="273"/>
      <c r="S56" s="273"/>
      <c r="T56" s="273"/>
      <c r="U56" s="273"/>
      <c r="V56" s="273"/>
      <c r="W56" s="273"/>
    </row>
    <row r="57" spans="1:23" s="268" customFormat="1" ht="21" x14ac:dyDescent="0.25">
      <c r="A57" s="262"/>
      <c r="B57" s="265"/>
      <c r="C57" s="266"/>
      <c r="D57" s="266"/>
      <c r="E57" s="266"/>
      <c r="F57" s="267"/>
      <c r="I57" s="269"/>
      <c r="J57" s="270"/>
      <c r="K57" s="271"/>
      <c r="L57" s="261"/>
      <c r="M57" s="261"/>
      <c r="N57" s="272" t="str">
        <f t="shared" si="0"/>
        <v/>
      </c>
      <c r="O57" s="273"/>
      <c r="P57" s="273"/>
      <c r="Q57" s="273"/>
      <c r="R57" s="273"/>
      <c r="S57" s="273"/>
      <c r="T57" s="273"/>
      <c r="U57" s="273"/>
      <c r="V57" s="273"/>
      <c r="W57" s="273"/>
    </row>
    <row r="58" spans="1:23" s="268" customFormat="1" ht="21" x14ac:dyDescent="0.25">
      <c r="A58" s="262"/>
      <c r="B58" s="265"/>
      <c r="C58" s="266"/>
      <c r="D58" s="266"/>
      <c r="E58" s="266"/>
      <c r="F58" s="267"/>
      <c r="I58" s="269"/>
      <c r="J58" s="270"/>
      <c r="K58" s="271"/>
      <c r="L58" s="261"/>
      <c r="M58" s="261"/>
      <c r="N58" s="272" t="str">
        <f t="shared" si="0"/>
        <v/>
      </c>
      <c r="O58" s="273"/>
      <c r="P58" s="273"/>
      <c r="Q58" s="273"/>
      <c r="R58" s="273"/>
      <c r="S58" s="273"/>
      <c r="T58" s="273"/>
      <c r="U58" s="273"/>
      <c r="V58" s="273"/>
      <c r="W58" s="273"/>
    </row>
    <row r="59" spans="1:23" s="268" customFormat="1" ht="21" x14ac:dyDescent="0.25">
      <c r="A59" s="262"/>
      <c r="B59" s="265"/>
      <c r="C59" s="266"/>
      <c r="D59" s="266"/>
      <c r="E59" s="266"/>
      <c r="F59" s="267"/>
      <c r="I59" s="269"/>
      <c r="J59" s="270"/>
      <c r="K59" s="271"/>
      <c r="L59" s="261"/>
      <c r="M59" s="261"/>
      <c r="N59" s="272" t="str">
        <f t="shared" si="0"/>
        <v/>
      </c>
      <c r="O59" s="273"/>
      <c r="P59" s="273"/>
      <c r="Q59" s="273"/>
      <c r="R59" s="273"/>
      <c r="S59" s="273"/>
      <c r="T59" s="273"/>
      <c r="U59" s="273"/>
      <c r="V59" s="273"/>
      <c r="W59" s="273"/>
    </row>
    <row r="60" spans="1:23" s="268" customFormat="1" ht="21" x14ac:dyDescent="0.25">
      <c r="A60" s="262"/>
      <c r="B60" s="265"/>
      <c r="C60" s="266"/>
      <c r="D60" s="266"/>
      <c r="E60" s="266"/>
      <c r="F60" s="267"/>
      <c r="I60" s="269"/>
      <c r="J60" s="270"/>
      <c r="K60" s="271"/>
      <c r="L60" s="261"/>
      <c r="M60" s="261"/>
      <c r="N60" s="272" t="str">
        <f t="shared" si="0"/>
        <v/>
      </c>
      <c r="O60" s="273"/>
      <c r="P60" s="273"/>
      <c r="Q60" s="273"/>
      <c r="R60" s="273"/>
      <c r="S60" s="273"/>
      <c r="T60" s="273"/>
      <c r="U60" s="273"/>
      <c r="V60" s="273"/>
      <c r="W60" s="273"/>
    </row>
    <row r="61" spans="1:23" s="268" customFormat="1" ht="21" x14ac:dyDescent="0.25">
      <c r="A61" s="262"/>
      <c r="B61" s="265"/>
      <c r="C61" s="266"/>
      <c r="D61" s="266"/>
      <c r="E61" s="266"/>
      <c r="F61" s="267"/>
      <c r="I61" s="269"/>
      <c r="J61" s="270"/>
      <c r="K61" s="271"/>
      <c r="L61" s="261"/>
      <c r="M61" s="261"/>
      <c r="N61" s="272" t="str">
        <f t="shared" si="0"/>
        <v/>
      </c>
      <c r="O61" s="273"/>
      <c r="P61" s="273"/>
      <c r="Q61" s="273"/>
      <c r="R61" s="273"/>
      <c r="S61" s="273"/>
      <c r="T61" s="273"/>
      <c r="U61" s="273"/>
      <c r="V61" s="273"/>
      <c r="W61" s="273"/>
    </row>
    <row r="62" spans="1:23" s="268" customFormat="1" ht="21" x14ac:dyDescent="0.25">
      <c r="A62" s="262"/>
      <c r="B62" s="265"/>
      <c r="C62" s="266"/>
      <c r="D62" s="266"/>
      <c r="E62" s="266"/>
      <c r="F62" s="267"/>
      <c r="I62" s="269"/>
      <c r="J62" s="270"/>
      <c r="K62" s="271"/>
      <c r="L62" s="261"/>
      <c r="M62" s="261"/>
      <c r="N62" s="272" t="str">
        <f t="shared" si="0"/>
        <v/>
      </c>
      <c r="O62" s="273"/>
      <c r="P62" s="273"/>
      <c r="Q62" s="273"/>
      <c r="R62" s="273"/>
      <c r="S62" s="273"/>
      <c r="T62" s="273"/>
      <c r="U62" s="273"/>
      <c r="V62" s="273"/>
      <c r="W62" s="273"/>
    </row>
    <row r="63" spans="1:23" s="268" customFormat="1" ht="21" x14ac:dyDescent="0.25">
      <c r="A63" s="262"/>
      <c r="B63" s="265"/>
      <c r="C63" s="266"/>
      <c r="D63" s="266"/>
      <c r="E63" s="266"/>
      <c r="F63" s="267"/>
      <c r="I63" s="269"/>
      <c r="J63" s="270"/>
      <c r="K63" s="271"/>
      <c r="L63" s="261"/>
      <c r="M63" s="261"/>
      <c r="N63" s="272" t="str">
        <f t="shared" si="0"/>
        <v/>
      </c>
      <c r="O63" s="273"/>
      <c r="P63" s="273"/>
      <c r="Q63" s="273"/>
      <c r="R63" s="273"/>
      <c r="S63" s="273"/>
      <c r="T63" s="273"/>
      <c r="U63" s="273"/>
      <c r="V63" s="273"/>
      <c r="W63" s="273"/>
    </row>
    <row r="64" spans="1:23" s="268" customFormat="1" ht="21" x14ac:dyDescent="0.25">
      <c r="A64" s="262"/>
      <c r="B64" s="265"/>
      <c r="C64" s="266"/>
      <c r="D64" s="266"/>
      <c r="E64" s="266"/>
      <c r="F64" s="267"/>
      <c r="I64" s="269"/>
      <c r="J64" s="270"/>
      <c r="K64" s="271"/>
      <c r="L64" s="261"/>
      <c r="M64" s="261"/>
      <c r="N64" s="272" t="str">
        <f t="shared" si="0"/>
        <v/>
      </c>
      <c r="O64" s="273"/>
      <c r="P64" s="273"/>
      <c r="Q64" s="273"/>
      <c r="R64" s="273"/>
      <c r="S64" s="273"/>
      <c r="T64" s="273"/>
      <c r="U64" s="273"/>
      <c r="V64" s="273"/>
      <c r="W64" s="273"/>
    </row>
    <row r="65" spans="1:23" s="268" customFormat="1" ht="21" x14ac:dyDescent="0.25">
      <c r="A65" s="262"/>
      <c r="B65" s="265"/>
      <c r="C65" s="266"/>
      <c r="D65" s="266"/>
      <c r="E65" s="266"/>
      <c r="F65" s="267"/>
      <c r="I65" s="269"/>
      <c r="J65" s="270"/>
      <c r="K65" s="271"/>
      <c r="L65" s="261"/>
      <c r="M65" s="261"/>
      <c r="N65" s="272" t="str">
        <f t="shared" si="0"/>
        <v/>
      </c>
      <c r="O65" s="273"/>
      <c r="P65" s="273"/>
      <c r="Q65" s="273"/>
      <c r="R65" s="273"/>
      <c r="S65" s="273"/>
      <c r="T65" s="273"/>
      <c r="U65" s="273"/>
      <c r="V65" s="273"/>
      <c r="W65" s="273"/>
    </row>
    <row r="66" spans="1:23" s="268" customFormat="1" ht="21" x14ac:dyDescent="0.25">
      <c r="A66" s="262"/>
      <c r="B66" s="265"/>
      <c r="C66" s="266"/>
      <c r="D66" s="266"/>
      <c r="E66" s="266"/>
      <c r="F66" s="267"/>
      <c r="I66" s="269"/>
      <c r="J66" s="270"/>
      <c r="K66" s="271"/>
      <c r="L66" s="261"/>
      <c r="M66" s="261"/>
      <c r="N66" s="272" t="str">
        <f t="shared" si="0"/>
        <v/>
      </c>
      <c r="O66" s="273"/>
      <c r="P66" s="273"/>
      <c r="Q66" s="273"/>
      <c r="R66" s="273"/>
      <c r="S66" s="273"/>
      <c r="T66" s="273"/>
      <c r="U66" s="273"/>
      <c r="V66" s="273"/>
      <c r="W66" s="273"/>
    </row>
    <row r="67" spans="1:23" s="268" customFormat="1" ht="21" x14ac:dyDescent="0.25">
      <c r="A67" s="262"/>
      <c r="B67" s="265"/>
      <c r="C67" s="266"/>
      <c r="D67" s="266"/>
      <c r="E67" s="266"/>
      <c r="F67" s="267"/>
      <c r="I67" s="269"/>
      <c r="J67" s="270"/>
      <c r="K67" s="271"/>
      <c r="L67" s="261"/>
      <c r="M67" s="261"/>
      <c r="N67" s="272" t="str">
        <f t="shared" si="0"/>
        <v/>
      </c>
      <c r="O67" s="273"/>
      <c r="P67" s="273"/>
      <c r="Q67" s="273"/>
      <c r="R67" s="273"/>
      <c r="S67" s="273"/>
      <c r="T67" s="273"/>
      <c r="U67" s="273"/>
      <c r="V67" s="273"/>
      <c r="W67" s="273"/>
    </row>
    <row r="68" spans="1:23" s="268" customFormat="1" ht="21" x14ac:dyDescent="0.25">
      <c r="A68" s="262"/>
      <c r="B68" s="265"/>
      <c r="C68" s="266"/>
      <c r="D68" s="266"/>
      <c r="E68" s="266"/>
      <c r="F68" s="267"/>
      <c r="I68" s="269"/>
      <c r="J68" s="270"/>
      <c r="K68" s="271"/>
      <c r="L68" s="261"/>
      <c r="M68" s="261"/>
      <c r="N68" s="272" t="str">
        <f t="shared" ref="N68:N131" si="1">IFERROR((L68-I68)/I68,"")</f>
        <v/>
      </c>
      <c r="O68" s="273"/>
      <c r="P68" s="273"/>
      <c r="Q68" s="273"/>
      <c r="R68" s="273"/>
      <c r="S68" s="273"/>
      <c r="T68" s="273"/>
      <c r="U68" s="273"/>
      <c r="V68" s="273"/>
      <c r="W68" s="273"/>
    </row>
    <row r="69" spans="1:23" s="268" customFormat="1" ht="21" x14ac:dyDescent="0.25">
      <c r="A69" s="262"/>
      <c r="B69" s="265"/>
      <c r="C69" s="266"/>
      <c r="D69" s="266"/>
      <c r="E69" s="266"/>
      <c r="F69" s="267"/>
      <c r="I69" s="269"/>
      <c r="J69" s="270"/>
      <c r="K69" s="271"/>
      <c r="L69" s="261"/>
      <c r="M69" s="261"/>
      <c r="N69" s="272" t="str">
        <f t="shared" si="1"/>
        <v/>
      </c>
      <c r="O69" s="273"/>
      <c r="P69" s="273"/>
      <c r="Q69" s="273"/>
      <c r="R69" s="273"/>
      <c r="S69" s="273"/>
      <c r="T69" s="273"/>
      <c r="U69" s="273"/>
      <c r="V69" s="273"/>
      <c r="W69" s="273"/>
    </row>
    <row r="70" spans="1:23" s="268" customFormat="1" ht="21" x14ac:dyDescent="0.25">
      <c r="A70" s="262"/>
      <c r="B70" s="265"/>
      <c r="C70" s="266"/>
      <c r="D70" s="266"/>
      <c r="E70" s="266"/>
      <c r="F70" s="267"/>
      <c r="I70" s="269"/>
      <c r="J70" s="270"/>
      <c r="K70" s="271"/>
      <c r="L70" s="261"/>
      <c r="M70" s="261"/>
      <c r="N70" s="272" t="str">
        <f t="shared" si="1"/>
        <v/>
      </c>
      <c r="O70" s="273"/>
      <c r="P70" s="273"/>
      <c r="Q70" s="273"/>
      <c r="R70" s="273"/>
      <c r="S70" s="273"/>
      <c r="T70" s="273"/>
      <c r="U70" s="273"/>
      <c r="V70" s="273"/>
      <c r="W70" s="273"/>
    </row>
    <row r="71" spans="1:23" s="268" customFormat="1" ht="21" x14ac:dyDescent="0.25">
      <c r="A71" s="262"/>
      <c r="B71" s="265"/>
      <c r="C71" s="266"/>
      <c r="D71" s="266"/>
      <c r="E71" s="266"/>
      <c r="F71" s="267"/>
      <c r="I71" s="269"/>
      <c r="J71" s="270"/>
      <c r="K71" s="271"/>
      <c r="L71" s="261"/>
      <c r="M71" s="261"/>
      <c r="N71" s="272" t="str">
        <f t="shared" si="1"/>
        <v/>
      </c>
      <c r="O71" s="273"/>
      <c r="P71" s="273"/>
      <c r="Q71" s="273"/>
      <c r="R71" s="273"/>
      <c r="S71" s="273"/>
      <c r="T71" s="273"/>
      <c r="U71" s="273"/>
      <c r="V71" s="273"/>
      <c r="W71" s="273"/>
    </row>
    <row r="72" spans="1:23" s="268" customFormat="1" ht="21" x14ac:dyDescent="0.25">
      <c r="A72" s="262"/>
      <c r="B72" s="265"/>
      <c r="C72" s="266"/>
      <c r="D72" s="266"/>
      <c r="E72" s="266"/>
      <c r="F72" s="267"/>
      <c r="I72" s="269"/>
      <c r="J72" s="270"/>
      <c r="K72" s="271"/>
      <c r="L72" s="261"/>
      <c r="M72" s="261"/>
      <c r="N72" s="272" t="str">
        <f t="shared" si="1"/>
        <v/>
      </c>
      <c r="O72" s="273"/>
      <c r="P72" s="273"/>
      <c r="Q72" s="273"/>
      <c r="R72" s="273"/>
      <c r="S72" s="273"/>
      <c r="T72" s="273"/>
      <c r="U72" s="273"/>
      <c r="V72" s="273"/>
      <c r="W72" s="273"/>
    </row>
    <row r="73" spans="1:23" s="268" customFormat="1" ht="21" x14ac:dyDescent="0.25">
      <c r="A73" s="262"/>
      <c r="B73" s="265"/>
      <c r="C73" s="266"/>
      <c r="D73" s="266"/>
      <c r="E73" s="266"/>
      <c r="F73" s="267"/>
      <c r="I73" s="269"/>
      <c r="J73" s="270"/>
      <c r="K73" s="271"/>
      <c r="L73" s="261"/>
      <c r="M73" s="261"/>
      <c r="N73" s="272" t="str">
        <f t="shared" si="1"/>
        <v/>
      </c>
      <c r="O73" s="273"/>
      <c r="P73" s="273"/>
      <c r="Q73" s="273"/>
      <c r="R73" s="273"/>
      <c r="S73" s="273"/>
      <c r="T73" s="273"/>
      <c r="U73" s="273"/>
      <c r="V73" s="273"/>
      <c r="W73" s="273"/>
    </row>
    <row r="74" spans="1:23" s="268" customFormat="1" ht="21" x14ac:dyDescent="0.25">
      <c r="A74" s="262"/>
      <c r="B74" s="265"/>
      <c r="C74" s="266"/>
      <c r="D74" s="266"/>
      <c r="E74" s="266"/>
      <c r="F74" s="267"/>
      <c r="I74" s="269"/>
      <c r="J74" s="270"/>
      <c r="K74" s="271"/>
      <c r="L74" s="261"/>
      <c r="M74" s="261"/>
      <c r="N74" s="272" t="str">
        <f t="shared" si="1"/>
        <v/>
      </c>
      <c r="O74" s="273"/>
      <c r="P74" s="273"/>
      <c r="Q74" s="273"/>
      <c r="R74" s="273"/>
      <c r="S74" s="273"/>
      <c r="T74" s="273"/>
      <c r="U74" s="273"/>
      <c r="V74" s="273"/>
      <c r="W74" s="273"/>
    </row>
    <row r="75" spans="1:23" s="268" customFormat="1" ht="21" x14ac:dyDescent="0.25">
      <c r="A75" s="262"/>
      <c r="B75" s="265"/>
      <c r="C75" s="266"/>
      <c r="D75" s="266"/>
      <c r="E75" s="266"/>
      <c r="F75" s="267"/>
      <c r="I75" s="269"/>
      <c r="J75" s="270"/>
      <c r="K75" s="271"/>
      <c r="L75" s="261"/>
      <c r="M75" s="261"/>
      <c r="N75" s="272" t="str">
        <f t="shared" si="1"/>
        <v/>
      </c>
      <c r="O75" s="273"/>
      <c r="P75" s="273"/>
      <c r="Q75" s="273"/>
      <c r="R75" s="273"/>
      <c r="S75" s="273"/>
      <c r="T75" s="273"/>
      <c r="U75" s="273"/>
      <c r="V75" s="273"/>
      <c r="W75" s="273"/>
    </row>
    <row r="76" spans="1:23" s="268" customFormat="1" ht="21" x14ac:dyDescent="0.25">
      <c r="A76" s="262"/>
      <c r="B76" s="265"/>
      <c r="C76" s="266"/>
      <c r="D76" s="266"/>
      <c r="E76" s="266"/>
      <c r="F76" s="267"/>
      <c r="I76" s="269"/>
      <c r="J76" s="270"/>
      <c r="K76" s="271"/>
      <c r="L76" s="261"/>
      <c r="M76" s="261"/>
      <c r="N76" s="272" t="str">
        <f t="shared" si="1"/>
        <v/>
      </c>
      <c r="O76" s="273"/>
      <c r="P76" s="273"/>
      <c r="Q76" s="273"/>
      <c r="R76" s="273"/>
      <c r="S76" s="273"/>
      <c r="T76" s="273"/>
      <c r="U76" s="273"/>
      <c r="V76" s="273"/>
      <c r="W76" s="273"/>
    </row>
    <row r="77" spans="1:23" s="268" customFormat="1" ht="21" x14ac:dyDescent="0.25">
      <c r="A77" s="262"/>
      <c r="B77" s="265"/>
      <c r="C77" s="266"/>
      <c r="D77" s="266"/>
      <c r="E77" s="266"/>
      <c r="F77" s="267"/>
      <c r="I77" s="269"/>
      <c r="J77" s="270"/>
      <c r="K77" s="271"/>
      <c r="L77" s="261"/>
      <c r="M77" s="261"/>
      <c r="N77" s="272" t="str">
        <f t="shared" si="1"/>
        <v/>
      </c>
      <c r="O77" s="273"/>
      <c r="P77" s="273"/>
      <c r="Q77" s="273"/>
      <c r="R77" s="273"/>
      <c r="S77" s="273"/>
      <c r="T77" s="273"/>
      <c r="U77" s="273"/>
      <c r="V77" s="273"/>
      <c r="W77" s="273"/>
    </row>
    <row r="78" spans="1:23" s="268" customFormat="1" ht="21" x14ac:dyDescent="0.25">
      <c r="A78" s="262"/>
      <c r="B78" s="265"/>
      <c r="C78" s="266"/>
      <c r="D78" s="266"/>
      <c r="E78" s="266"/>
      <c r="F78" s="267"/>
      <c r="I78" s="269"/>
      <c r="J78" s="270"/>
      <c r="K78" s="271"/>
      <c r="L78" s="261"/>
      <c r="M78" s="261"/>
      <c r="N78" s="272" t="str">
        <f t="shared" si="1"/>
        <v/>
      </c>
      <c r="O78" s="273"/>
      <c r="P78" s="273"/>
      <c r="Q78" s="273"/>
      <c r="R78" s="273"/>
      <c r="S78" s="273"/>
      <c r="T78" s="273"/>
      <c r="U78" s="273"/>
      <c r="V78" s="273"/>
      <c r="W78" s="273"/>
    </row>
    <row r="79" spans="1:23" s="268" customFormat="1" ht="21" x14ac:dyDescent="0.25">
      <c r="A79" s="262"/>
      <c r="B79" s="265"/>
      <c r="C79" s="266"/>
      <c r="D79" s="266"/>
      <c r="E79" s="266"/>
      <c r="F79" s="267"/>
      <c r="I79" s="269"/>
      <c r="J79" s="270"/>
      <c r="K79" s="271"/>
      <c r="L79" s="261"/>
      <c r="M79" s="261"/>
      <c r="N79" s="272" t="str">
        <f t="shared" si="1"/>
        <v/>
      </c>
      <c r="O79" s="273"/>
      <c r="P79" s="273"/>
      <c r="Q79" s="273"/>
      <c r="R79" s="273"/>
      <c r="S79" s="273"/>
      <c r="T79" s="273"/>
      <c r="U79" s="273"/>
      <c r="V79" s="273"/>
      <c r="W79" s="273"/>
    </row>
    <row r="80" spans="1:23" s="268" customFormat="1" ht="21" x14ac:dyDescent="0.25">
      <c r="A80" s="262"/>
      <c r="B80" s="265"/>
      <c r="C80" s="266"/>
      <c r="D80" s="266"/>
      <c r="E80" s="266"/>
      <c r="F80" s="267"/>
      <c r="I80" s="269"/>
      <c r="J80" s="270"/>
      <c r="K80" s="271"/>
      <c r="L80" s="261"/>
      <c r="M80" s="261"/>
      <c r="N80" s="272" t="str">
        <f t="shared" si="1"/>
        <v/>
      </c>
      <c r="O80" s="273"/>
      <c r="P80" s="273"/>
      <c r="Q80" s="273"/>
      <c r="R80" s="273"/>
      <c r="S80" s="273"/>
      <c r="T80" s="273"/>
      <c r="U80" s="273"/>
      <c r="V80" s="273"/>
      <c r="W80" s="273"/>
    </row>
    <row r="81" spans="1:23" s="268" customFormat="1" ht="21" x14ac:dyDescent="0.25">
      <c r="A81" s="262"/>
      <c r="B81" s="265"/>
      <c r="C81" s="266"/>
      <c r="D81" s="266"/>
      <c r="E81" s="266"/>
      <c r="F81" s="267"/>
      <c r="I81" s="269"/>
      <c r="J81" s="270"/>
      <c r="K81" s="271"/>
      <c r="L81" s="261"/>
      <c r="M81" s="261"/>
      <c r="N81" s="272" t="str">
        <f t="shared" si="1"/>
        <v/>
      </c>
      <c r="O81" s="273"/>
      <c r="P81" s="273"/>
      <c r="Q81" s="273"/>
      <c r="R81" s="273"/>
      <c r="S81" s="273"/>
      <c r="T81" s="273"/>
      <c r="U81" s="273"/>
      <c r="V81" s="273"/>
      <c r="W81" s="273"/>
    </row>
    <row r="82" spans="1:23" s="268" customFormat="1" ht="21" x14ac:dyDescent="0.25">
      <c r="A82" s="262"/>
      <c r="B82" s="265"/>
      <c r="C82" s="266"/>
      <c r="D82" s="266"/>
      <c r="E82" s="266"/>
      <c r="F82" s="267"/>
      <c r="I82" s="269"/>
      <c r="J82" s="270"/>
      <c r="K82" s="271"/>
      <c r="L82" s="261"/>
      <c r="M82" s="261"/>
      <c r="N82" s="272" t="str">
        <f t="shared" si="1"/>
        <v/>
      </c>
      <c r="O82" s="273"/>
      <c r="P82" s="273"/>
      <c r="Q82" s="273"/>
      <c r="R82" s="273"/>
      <c r="S82" s="273"/>
      <c r="T82" s="273"/>
      <c r="U82" s="273"/>
      <c r="V82" s="273"/>
      <c r="W82" s="273"/>
    </row>
    <row r="83" spans="1:23" s="268" customFormat="1" ht="21" x14ac:dyDescent="0.25">
      <c r="A83" s="262"/>
      <c r="B83" s="265"/>
      <c r="C83" s="266"/>
      <c r="D83" s="266"/>
      <c r="E83" s="266"/>
      <c r="F83" s="267"/>
      <c r="I83" s="269"/>
      <c r="J83" s="270"/>
      <c r="K83" s="271"/>
      <c r="L83" s="261"/>
      <c r="M83" s="261"/>
      <c r="N83" s="272" t="str">
        <f t="shared" si="1"/>
        <v/>
      </c>
      <c r="O83" s="273"/>
      <c r="P83" s="273"/>
      <c r="Q83" s="273"/>
      <c r="R83" s="273"/>
      <c r="S83" s="273"/>
      <c r="T83" s="273"/>
      <c r="U83" s="273"/>
      <c r="V83" s="273"/>
      <c r="W83" s="273"/>
    </row>
    <row r="84" spans="1:23" s="268" customFormat="1" ht="21" x14ac:dyDescent="0.25">
      <c r="A84" s="262"/>
      <c r="B84" s="265"/>
      <c r="C84" s="266"/>
      <c r="D84" s="266"/>
      <c r="E84" s="266"/>
      <c r="F84" s="267"/>
      <c r="I84" s="269"/>
      <c r="J84" s="270"/>
      <c r="K84" s="271"/>
      <c r="L84" s="261"/>
      <c r="M84" s="261"/>
      <c r="N84" s="272" t="str">
        <f t="shared" si="1"/>
        <v/>
      </c>
      <c r="O84" s="273"/>
      <c r="P84" s="273"/>
      <c r="Q84" s="273"/>
      <c r="R84" s="273"/>
      <c r="S84" s="273"/>
      <c r="T84" s="273"/>
      <c r="U84" s="273"/>
      <c r="V84" s="273"/>
      <c r="W84" s="273"/>
    </row>
    <row r="85" spans="1:23" s="268" customFormat="1" ht="21" x14ac:dyDescent="0.25">
      <c r="A85" s="262"/>
      <c r="B85" s="265"/>
      <c r="C85" s="266"/>
      <c r="D85" s="266"/>
      <c r="E85" s="266"/>
      <c r="F85" s="267"/>
      <c r="I85" s="269"/>
      <c r="J85" s="270"/>
      <c r="K85" s="271"/>
      <c r="L85" s="261"/>
      <c r="M85" s="261"/>
      <c r="N85" s="272" t="str">
        <f t="shared" si="1"/>
        <v/>
      </c>
      <c r="O85" s="273"/>
      <c r="P85" s="273"/>
      <c r="Q85" s="273"/>
      <c r="R85" s="273"/>
      <c r="S85" s="273"/>
      <c r="T85" s="273"/>
      <c r="U85" s="273"/>
      <c r="V85" s="273"/>
      <c r="W85" s="273"/>
    </row>
    <row r="86" spans="1:23" s="268" customFormat="1" ht="21" x14ac:dyDescent="0.25">
      <c r="A86" s="262"/>
      <c r="B86" s="265"/>
      <c r="C86" s="266"/>
      <c r="D86" s="266"/>
      <c r="E86" s="266"/>
      <c r="F86" s="267"/>
      <c r="I86" s="269"/>
      <c r="J86" s="270"/>
      <c r="K86" s="271"/>
      <c r="L86" s="261"/>
      <c r="M86" s="261"/>
      <c r="N86" s="272" t="str">
        <f t="shared" si="1"/>
        <v/>
      </c>
      <c r="O86" s="273"/>
      <c r="P86" s="273"/>
      <c r="Q86" s="273"/>
      <c r="R86" s="273"/>
      <c r="S86" s="273"/>
      <c r="T86" s="273"/>
      <c r="U86" s="273"/>
      <c r="V86" s="273"/>
      <c r="W86" s="273"/>
    </row>
    <row r="87" spans="1:23" s="268" customFormat="1" ht="21" x14ac:dyDescent="0.25">
      <c r="A87" s="262"/>
      <c r="B87" s="265"/>
      <c r="C87" s="266"/>
      <c r="D87" s="266"/>
      <c r="E87" s="266"/>
      <c r="F87" s="267"/>
      <c r="I87" s="269"/>
      <c r="J87" s="270"/>
      <c r="K87" s="271"/>
      <c r="L87" s="261"/>
      <c r="M87" s="261"/>
      <c r="N87" s="272" t="str">
        <f t="shared" si="1"/>
        <v/>
      </c>
      <c r="O87" s="273"/>
      <c r="P87" s="273"/>
      <c r="Q87" s="273"/>
      <c r="R87" s="273"/>
      <c r="S87" s="273"/>
      <c r="T87" s="273"/>
      <c r="U87" s="273"/>
      <c r="V87" s="273"/>
      <c r="W87" s="273"/>
    </row>
    <row r="88" spans="1:23" s="268" customFormat="1" ht="21" x14ac:dyDescent="0.25">
      <c r="A88" s="262"/>
      <c r="B88" s="265"/>
      <c r="C88" s="266"/>
      <c r="D88" s="266"/>
      <c r="E88" s="266"/>
      <c r="F88" s="267"/>
      <c r="I88" s="269"/>
      <c r="J88" s="270"/>
      <c r="K88" s="271"/>
      <c r="L88" s="261"/>
      <c r="M88" s="261"/>
      <c r="N88" s="272" t="str">
        <f t="shared" si="1"/>
        <v/>
      </c>
      <c r="O88" s="273"/>
      <c r="P88" s="273"/>
      <c r="Q88" s="273"/>
      <c r="R88" s="273"/>
      <c r="S88" s="273"/>
      <c r="T88" s="273"/>
      <c r="U88" s="273"/>
      <c r="V88" s="273"/>
      <c r="W88" s="273"/>
    </row>
    <row r="89" spans="1:23" s="268" customFormat="1" ht="21" x14ac:dyDescent="0.25">
      <c r="A89" s="262"/>
      <c r="B89" s="265"/>
      <c r="C89" s="266"/>
      <c r="D89" s="266"/>
      <c r="E89" s="266"/>
      <c r="F89" s="267"/>
      <c r="I89" s="269"/>
      <c r="J89" s="270"/>
      <c r="K89" s="271"/>
      <c r="L89" s="261"/>
      <c r="M89" s="261"/>
      <c r="N89" s="272" t="str">
        <f t="shared" si="1"/>
        <v/>
      </c>
      <c r="O89" s="273"/>
      <c r="P89" s="273"/>
      <c r="Q89" s="273"/>
      <c r="R89" s="273"/>
      <c r="S89" s="273"/>
      <c r="T89" s="273"/>
      <c r="U89" s="273"/>
      <c r="V89" s="273"/>
      <c r="W89" s="273"/>
    </row>
    <row r="90" spans="1:23" s="268" customFormat="1" ht="21" x14ac:dyDescent="0.25">
      <c r="A90" s="262"/>
      <c r="B90" s="265"/>
      <c r="C90" s="266"/>
      <c r="D90" s="266"/>
      <c r="E90" s="266"/>
      <c r="F90" s="267"/>
      <c r="I90" s="269"/>
      <c r="J90" s="270"/>
      <c r="K90" s="271"/>
      <c r="L90" s="261"/>
      <c r="M90" s="261"/>
      <c r="N90" s="272" t="str">
        <f t="shared" si="1"/>
        <v/>
      </c>
      <c r="O90" s="273"/>
      <c r="P90" s="273"/>
      <c r="Q90" s="273"/>
      <c r="R90" s="273"/>
      <c r="S90" s="273"/>
      <c r="T90" s="273"/>
      <c r="U90" s="273"/>
      <c r="V90" s="273"/>
      <c r="W90" s="273"/>
    </row>
    <row r="91" spans="1:23" s="268" customFormat="1" ht="21" x14ac:dyDescent="0.25">
      <c r="A91" s="262"/>
      <c r="B91" s="265"/>
      <c r="C91" s="266"/>
      <c r="D91" s="266"/>
      <c r="E91" s="266"/>
      <c r="F91" s="267"/>
      <c r="I91" s="269"/>
      <c r="J91" s="270"/>
      <c r="K91" s="271"/>
      <c r="L91" s="261"/>
      <c r="M91" s="261"/>
      <c r="N91" s="272" t="str">
        <f t="shared" si="1"/>
        <v/>
      </c>
      <c r="O91" s="273"/>
      <c r="P91" s="273"/>
      <c r="Q91" s="273"/>
      <c r="R91" s="273"/>
      <c r="S91" s="273"/>
      <c r="T91" s="273"/>
      <c r="U91" s="273"/>
      <c r="V91" s="273"/>
      <c r="W91" s="273"/>
    </row>
    <row r="92" spans="1:23" s="268" customFormat="1" ht="21" x14ac:dyDescent="0.25">
      <c r="A92" s="262"/>
      <c r="B92" s="265"/>
      <c r="C92" s="266"/>
      <c r="D92" s="266"/>
      <c r="E92" s="266"/>
      <c r="F92" s="267"/>
      <c r="I92" s="269"/>
      <c r="J92" s="270"/>
      <c r="K92" s="271"/>
      <c r="L92" s="261"/>
      <c r="M92" s="261"/>
      <c r="N92" s="272" t="str">
        <f t="shared" si="1"/>
        <v/>
      </c>
      <c r="O92" s="273"/>
      <c r="P92" s="273"/>
      <c r="Q92" s="273"/>
      <c r="R92" s="273"/>
      <c r="S92" s="273"/>
      <c r="T92" s="273"/>
      <c r="U92" s="273"/>
      <c r="V92" s="273"/>
      <c r="W92" s="273"/>
    </row>
    <row r="93" spans="1:23" s="268" customFormat="1" ht="21" x14ac:dyDescent="0.25">
      <c r="A93" s="262"/>
      <c r="B93" s="265"/>
      <c r="C93" s="266"/>
      <c r="D93" s="266"/>
      <c r="E93" s="266"/>
      <c r="F93" s="267"/>
      <c r="I93" s="269"/>
      <c r="J93" s="270"/>
      <c r="K93" s="271"/>
      <c r="L93" s="261"/>
      <c r="M93" s="261"/>
      <c r="N93" s="272" t="str">
        <f t="shared" si="1"/>
        <v/>
      </c>
      <c r="O93" s="273"/>
      <c r="P93" s="273"/>
      <c r="Q93" s="273"/>
      <c r="R93" s="273"/>
      <c r="S93" s="273"/>
      <c r="T93" s="273"/>
      <c r="U93" s="273"/>
      <c r="V93" s="273"/>
      <c r="W93" s="273"/>
    </row>
    <row r="94" spans="1:23" s="268" customFormat="1" ht="21" x14ac:dyDescent="0.25">
      <c r="A94" s="262"/>
      <c r="B94" s="265"/>
      <c r="C94" s="266"/>
      <c r="D94" s="266"/>
      <c r="E94" s="266"/>
      <c r="F94" s="267"/>
      <c r="I94" s="269"/>
      <c r="J94" s="270"/>
      <c r="K94" s="271"/>
      <c r="L94" s="261"/>
      <c r="M94" s="261"/>
      <c r="N94" s="272" t="str">
        <f t="shared" si="1"/>
        <v/>
      </c>
      <c r="O94" s="273"/>
      <c r="P94" s="273"/>
      <c r="Q94" s="273"/>
      <c r="R94" s="273"/>
      <c r="S94" s="273"/>
      <c r="T94" s="273"/>
      <c r="U94" s="273"/>
      <c r="V94" s="273"/>
      <c r="W94" s="273"/>
    </row>
    <row r="95" spans="1:23" s="268" customFormat="1" ht="21" x14ac:dyDescent="0.25">
      <c r="A95" s="262"/>
      <c r="B95" s="265"/>
      <c r="C95" s="266"/>
      <c r="D95" s="266"/>
      <c r="E95" s="266"/>
      <c r="F95" s="267"/>
      <c r="I95" s="269"/>
      <c r="J95" s="270"/>
      <c r="K95" s="271"/>
      <c r="L95" s="261"/>
      <c r="M95" s="261"/>
      <c r="N95" s="272" t="str">
        <f t="shared" si="1"/>
        <v/>
      </c>
      <c r="O95" s="273"/>
      <c r="P95" s="273"/>
      <c r="Q95" s="273"/>
      <c r="R95" s="273"/>
      <c r="S95" s="273"/>
      <c r="T95" s="273"/>
      <c r="U95" s="273"/>
      <c r="V95" s="273"/>
      <c r="W95" s="273"/>
    </row>
    <row r="96" spans="1:23" s="268" customFormat="1" ht="21" x14ac:dyDescent="0.25">
      <c r="A96" s="262"/>
      <c r="B96" s="265"/>
      <c r="C96" s="266"/>
      <c r="D96" s="266"/>
      <c r="E96" s="266"/>
      <c r="F96" s="267"/>
      <c r="I96" s="269"/>
      <c r="J96" s="270"/>
      <c r="K96" s="271"/>
      <c r="L96" s="261"/>
      <c r="M96" s="261"/>
      <c r="N96" s="272" t="str">
        <f t="shared" si="1"/>
        <v/>
      </c>
      <c r="O96" s="273"/>
      <c r="P96" s="273"/>
      <c r="Q96" s="273"/>
      <c r="R96" s="273"/>
      <c r="S96" s="273"/>
      <c r="T96" s="273"/>
      <c r="U96" s="273"/>
      <c r="V96" s="273"/>
      <c r="W96" s="273"/>
    </row>
    <row r="97" spans="1:23" s="268" customFormat="1" ht="21" x14ac:dyDescent="0.25">
      <c r="A97" s="262"/>
      <c r="B97" s="265"/>
      <c r="C97" s="266"/>
      <c r="D97" s="266"/>
      <c r="E97" s="266"/>
      <c r="F97" s="267"/>
      <c r="I97" s="269"/>
      <c r="J97" s="270"/>
      <c r="K97" s="271"/>
      <c r="L97" s="261"/>
      <c r="M97" s="261"/>
      <c r="N97" s="272" t="str">
        <f t="shared" si="1"/>
        <v/>
      </c>
      <c r="O97" s="273"/>
      <c r="P97" s="273"/>
      <c r="Q97" s="273"/>
      <c r="R97" s="273"/>
      <c r="S97" s="273"/>
      <c r="T97" s="273"/>
      <c r="U97" s="273"/>
      <c r="V97" s="273"/>
      <c r="W97" s="273"/>
    </row>
    <row r="98" spans="1:23" s="268" customFormat="1" ht="21" x14ac:dyDescent="0.25">
      <c r="A98" s="262"/>
      <c r="B98" s="265"/>
      <c r="C98" s="266"/>
      <c r="D98" s="266"/>
      <c r="E98" s="266"/>
      <c r="F98" s="267"/>
      <c r="I98" s="269"/>
      <c r="J98" s="270"/>
      <c r="K98" s="271"/>
      <c r="L98" s="261"/>
      <c r="M98" s="261"/>
      <c r="N98" s="272" t="str">
        <f t="shared" si="1"/>
        <v/>
      </c>
      <c r="O98" s="273"/>
      <c r="P98" s="273"/>
      <c r="Q98" s="273"/>
      <c r="R98" s="273"/>
      <c r="S98" s="273"/>
      <c r="T98" s="273"/>
      <c r="U98" s="273"/>
      <c r="V98" s="273"/>
      <c r="W98" s="273"/>
    </row>
    <row r="99" spans="1:23" s="268" customFormat="1" ht="21" x14ac:dyDescent="0.25">
      <c r="A99" s="262"/>
      <c r="B99" s="265"/>
      <c r="C99" s="266"/>
      <c r="D99" s="266"/>
      <c r="E99" s="266"/>
      <c r="F99" s="267"/>
      <c r="I99" s="269"/>
      <c r="J99" s="270"/>
      <c r="K99" s="271"/>
      <c r="L99" s="261"/>
      <c r="M99" s="261"/>
      <c r="N99" s="272" t="str">
        <f t="shared" si="1"/>
        <v/>
      </c>
      <c r="O99" s="273"/>
      <c r="P99" s="273"/>
      <c r="Q99" s="273"/>
      <c r="R99" s="273"/>
      <c r="S99" s="273"/>
      <c r="T99" s="273"/>
      <c r="U99" s="273"/>
      <c r="V99" s="273"/>
      <c r="W99" s="273"/>
    </row>
    <row r="100" spans="1:23" s="268" customFormat="1" ht="21" x14ac:dyDescent="0.25">
      <c r="A100" s="262"/>
      <c r="B100" s="265"/>
      <c r="C100" s="266"/>
      <c r="D100" s="266"/>
      <c r="E100" s="266"/>
      <c r="F100" s="267"/>
      <c r="I100" s="269"/>
      <c r="J100" s="270"/>
      <c r="K100" s="271"/>
      <c r="L100" s="261"/>
      <c r="M100" s="261"/>
      <c r="N100" s="272" t="str">
        <f t="shared" si="1"/>
        <v/>
      </c>
      <c r="O100" s="273"/>
      <c r="P100" s="273"/>
      <c r="Q100" s="273"/>
      <c r="R100" s="273"/>
      <c r="S100" s="273"/>
      <c r="T100" s="273"/>
      <c r="U100" s="273"/>
      <c r="V100" s="273"/>
      <c r="W100" s="273"/>
    </row>
    <row r="101" spans="1:23" s="268" customFormat="1" ht="21" x14ac:dyDescent="0.25">
      <c r="A101" s="262"/>
      <c r="B101" s="265"/>
      <c r="C101" s="266"/>
      <c r="D101" s="266"/>
      <c r="E101" s="266"/>
      <c r="F101" s="267"/>
      <c r="I101" s="269"/>
      <c r="J101" s="270"/>
      <c r="K101" s="271"/>
      <c r="L101" s="261"/>
      <c r="M101" s="261"/>
      <c r="N101" s="272" t="str">
        <f t="shared" si="1"/>
        <v/>
      </c>
      <c r="O101" s="273"/>
      <c r="P101" s="273"/>
      <c r="Q101" s="273"/>
      <c r="R101" s="273"/>
      <c r="S101" s="273"/>
      <c r="T101" s="273"/>
      <c r="U101" s="273"/>
      <c r="V101" s="273"/>
      <c r="W101" s="273"/>
    </row>
    <row r="102" spans="1:23" s="268" customFormat="1" ht="21" x14ac:dyDescent="0.25">
      <c r="A102" s="262"/>
      <c r="B102" s="265"/>
      <c r="C102" s="266"/>
      <c r="D102" s="266"/>
      <c r="E102" s="266"/>
      <c r="F102" s="267"/>
      <c r="I102" s="269"/>
      <c r="J102" s="270"/>
      <c r="K102" s="271"/>
      <c r="L102" s="261"/>
      <c r="M102" s="261"/>
      <c r="N102" s="272" t="str">
        <f t="shared" si="1"/>
        <v/>
      </c>
      <c r="O102" s="273"/>
      <c r="P102" s="273"/>
      <c r="Q102" s="273"/>
      <c r="R102" s="273"/>
      <c r="S102" s="273"/>
      <c r="T102" s="273"/>
      <c r="U102" s="273"/>
      <c r="V102" s="273"/>
      <c r="W102" s="273"/>
    </row>
    <row r="103" spans="1:23" s="268" customFormat="1" ht="21" x14ac:dyDescent="0.25">
      <c r="A103" s="262"/>
      <c r="B103" s="265"/>
      <c r="C103" s="266"/>
      <c r="D103" s="266"/>
      <c r="E103" s="266"/>
      <c r="F103" s="267"/>
      <c r="I103" s="269"/>
      <c r="J103" s="270"/>
      <c r="K103" s="271"/>
      <c r="L103" s="261"/>
      <c r="M103" s="261"/>
      <c r="N103" s="272" t="str">
        <f t="shared" si="1"/>
        <v/>
      </c>
      <c r="O103" s="273"/>
      <c r="P103" s="273"/>
      <c r="Q103" s="273"/>
      <c r="R103" s="273"/>
      <c r="S103" s="273"/>
      <c r="T103" s="273"/>
      <c r="U103" s="273"/>
      <c r="V103" s="273"/>
      <c r="W103" s="273"/>
    </row>
    <row r="104" spans="1:23" s="268" customFormat="1" ht="21" x14ac:dyDescent="0.25">
      <c r="A104" s="262"/>
      <c r="B104" s="265"/>
      <c r="C104" s="266"/>
      <c r="D104" s="266"/>
      <c r="E104" s="266"/>
      <c r="F104" s="267"/>
      <c r="I104" s="269"/>
      <c r="J104" s="270"/>
      <c r="K104" s="271"/>
      <c r="L104" s="261"/>
      <c r="M104" s="261"/>
      <c r="N104" s="272" t="str">
        <f t="shared" si="1"/>
        <v/>
      </c>
      <c r="O104" s="273"/>
      <c r="P104" s="273"/>
      <c r="Q104" s="273"/>
      <c r="R104" s="273"/>
      <c r="S104" s="273"/>
      <c r="T104" s="273"/>
      <c r="U104" s="273"/>
      <c r="V104" s="273"/>
      <c r="W104" s="273"/>
    </row>
    <row r="105" spans="1:23" s="268" customFormat="1" ht="21" x14ac:dyDescent="0.25">
      <c r="A105" s="262"/>
      <c r="B105" s="265"/>
      <c r="C105" s="266"/>
      <c r="D105" s="266"/>
      <c r="E105" s="266"/>
      <c r="F105" s="267"/>
      <c r="I105" s="269"/>
      <c r="J105" s="270"/>
      <c r="K105" s="271"/>
      <c r="L105" s="261"/>
      <c r="M105" s="261"/>
      <c r="N105" s="272" t="str">
        <f t="shared" si="1"/>
        <v/>
      </c>
      <c r="O105" s="273"/>
      <c r="P105" s="273"/>
      <c r="Q105" s="273"/>
      <c r="R105" s="273"/>
      <c r="S105" s="273"/>
      <c r="T105" s="273"/>
      <c r="U105" s="273"/>
      <c r="V105" s="273"/>
      <c r="W105" s="273"/>
    </row>
    <row r="106" spans="1:23" s="268" customFormat="1" ht="21" x14ac:dyDescent="0.25">
      <c r="A106" s="262"/>
      <c r="B106" s="265"/>
      <c r="C106" s="266"/>
      <c r="D106" s="266"/>
      <c r="E106" s="266"/>
      <c r="F106" s="267"/>
      <c r="I106" s="269"/>
      <c r="J106" s="270"/>
      <c r="K106" s="271"/>
      <c r="L106" s="261"/>
      <c r="M106" s="261"/>
      <c r="N106" s="272" t="str">
        <f t="shared" si="1"/>
        <v/>
      </c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s="268" customFormat="1" ht="21" x14ac:dyDescent="0.25">
      <c r="A107" s="262"/>
      <c r="B107" s="265"/>
      <c r="C107" s="266"/>
      <c r="D107" s="266"/>
      <c r="E107" s="266"/>
      <c r="F107" s="267"/>
      <c r="I107" s="269"/>
      <c r="J107" s="270"/>
      <c r="K107" s="271"/>
      <c r="L107" s="261"/>
      <c r="M107" s="261"/>
      <c r="N107" s="272" t="str">
        <f t="shared" si="1"/>
        <v/>
      </c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s="268" customFormat="1" ht="21" x14ac:dyDescent="0.25">
      <c r="A108" s="262"/>
      <c r="B108" s="265"/>
      <c r="C108" s="266"/>
      <c r="D108" s="266"/>
      <c r="E108" s="266"/>
      <c r="F108" s="267"/>
      <c r="I108" s="269"/>
      <c r="J108" s="270"/>
      <c r="K108" s="271"/>
      <c r="L108" s="261"/>
      <c r="M108" s="261"/>
      <c r="N108" s="272" t="str">
        <f t="shared" si="1"/>
        <v/>
      </c>
      <c r="O108" s="273"/>
      <c r="P108" s="273"/>
      <c r="Q108" s="273"/>
      <c r="R108" s="273"/>
      <c r="S108" s="273"/>
      <c r="T108" s="273"/>
      <c r="U108" s="273"/>
      <c r="V108" s="273"/>
      <c r="W108" s="273"/>
    </row>
    <row r="109" spans="1:23" s="268" customFormat="1" ht="21" x14ac:dyDescent="0.25">
      <c r="A109" s="262"/>
      <c r="B109" s="265"/>
      <c r="C109" s="266"/>
      <c r="D109" s="266"/>
      <c r="E109" s="266"/>
      <c r="F109" s="267"/>
      <c r="I109" s="269"/>
      <c r="J109" s="270"/>
      <c r="K109" s="271"/>
      <c r="L109" s="261"/>
      <c r="M109" s="261"/>
      <c r="N109" s="272" t="str">
        <f t="shared" si="1"/>
        <v/>
      </c>
      <c r="O109" s="273"/>
      <c r="P109" s="273"/>
      <c r="Q109" s="273"/>
      <c r="R109" s="273"/>
      <c r="S109" s="273"/>
      <c r="T109" s="273"/>
      <c r="U109" s="273"/>
      <c r="V109" s="273"/>
      <c r="W109" s="273"/>
    </row>
    <row r="110" spans="1:23" s="268" customFormat="1" ht="21" x14ac:dyDescent="0.25">
      <c r="A110" s="262"/>
      <c r="B110" s="265"/>
      <c r="C110" s="266"/>
      <c r="D110" s="266"/>
      <c r="E110" s="266"/>
      <c r="F110" s="267"/>
      <c r="I110" s="269"/>
      <c r="J110" s="270"/>
      <c r="K110" s="271"/>
      <c r="L110" s="261"/>
      <c r="M110" s="261"/>
      <c r="N110" s="272" t="str">
        <f t="shared" si="1"/>
        <v/>
      </c>
      <c r="O110" s="273"/>
      <c r="P110" s="273"/>
      <c r="Q110" s="273"/>
      <c r="R110" s="273"/>
      <c r="S110" s="273"/>
      <c r="T110" s="273"/>
      <c r="U110" s="273"/>
      <c r="V110" s="273"/>
      <c r="W110" s="273"/>
    </row>
    <row r="111" spans="1:23" s="268" customFormat="1" ht="21" x14ac:dyDescent="0.25">
      <c r="A111" s="262"/>
      <c r="B111" s="265"/>
      <c r="C111" s="266"/>
      <c r="D111" s="266"/>
      <c r="E111" s="266"/>
      <c r="F111" s="267"/>
      <c r="I111" s="269"/>
      <c r="J111" s="270"/>
      <c r="K111" s="271"/>
      <c r="L111" s="261"/>
      <c r="M111" s="261"/>
      <c r="N111" s="272" t="str">
        <f t="shared" si="1"/>
        <v/>
      </c>
      <c r="O111" s="273"/>
      <c r="P111" s="273"/>
      <c r="Q111" s="273"/>
      <c r="R111" s="273"/>
      <c r="S111" s="273"/>
      <c r="T111" s="273"/>
      <c r="U111" s="273"/>
      <c r="V111" s="273"/>
      <c r="W111" s="273"/>
    </row>
    <row r="112" spans="1:23" s="268" customFormat="1" ht="21" x14ac:dyDescent="0.25">
      <c r="A112" s="262"/>
      <c r="B112" s="265"/>
      <c r="C112" s="266"/>
      <c r="D112" s="266"/>
      <c r="E112" s="266"/>
      <c r="F112" s="267"/>
      <c r="I112" s="269"/>
      <c r="J112" s="270"/>
      <c r="K112" s="271"/>
      <c r="L112" s="261"/>
      <c r="M112" s="261"/>
      <c r="N112" s="272" t="str">
        <f t="shared" si="1"/>
        <v/>
      </c>
      <c r="O112" s="273"/>
      <c r="P112" s="273"/>
      <c r="Q112" s="273"/>
      <c r="R112" s="273"/>
      <c r="S112" s="273"/>
      <c r="T112" s="273"/>
      <c r="U112" s="273"/>
      <c r="V112" s="273"/>
      <c r="W112" s="273"/>
    </row>
    <row r="113" spans="1:23" s="268" customFormat="1" ht="21" x14ac:dyDescent="0.25">
      <c r="A113" s="262"/>
      <c r="B113" s="265"/>
      <c r="C113" s="266"/>
      <c r="D113" s="266"/>
      <c r="E113" s="266"/>
      <c r="F113" s="267"/>
      <c r="I113" s="269"/>
      <c r="J113" s="270"/>
      <c r="K113" s="271"/>
      <c r="L113" s="261"/>
      <c r="M113" s="261"/>
      <c r="N113" s="272" t="str">
        <f t="shared" si="1"/>
        <v/>
      </c>
      <c r="O113" s="273"/>
      <c r="P113" s="273"/>
      <c r="Q113" s="273"/>
      <c r="R113" s="273"/>
      <c r="S113" s="273"/>
      <c r="T113" s="273"/>
      <c r="U113" s="273"/>
      <c r="V113" s="273"/>
      <c r="W113" s="273"/>
    </row>
    <row r="114" spans="1:23" s="268" customFormat="1" ht="21" x14ac:dyDescent="0.25">
      <c r="A114" s="262"/>
      <c r="B114" s="265"/>
      <c r="C114" s="266"/>
      <c r="D114" s="266"/>
      <c r="E114" s="266"/>
      <c r="F114" s="267"/>
      <c r="I114" s="269"/>
      <c r="J114" s="270"/>
      <c r="K114" s="271"/>
      <c r="L114" s="261"/>
      <c r="M114" s="261"/>
      <c r="N114" s="272" t="str">
        <f t="shared" si="1"/>
        <v/>
      </c>
      <c r="O114" s="273"/>
      <c r="P114" s="273"/>
      <c r="Q114" s="273"/>
      <c r="R114" s="273"/>
      <c r="S114" s="273"/>
      <c r="T114" s="273"/>
      <c r="U114" s="273"/>
      <c r="V114" s="273"/>
      <c r="W114" s="273"/>
    </row>
    <row r="115" spans="1:23" s="268" customFormat="1" ht="21" x14ac:dyDescent="0.25">
      <c r="A115" s="262"/>
      <c r="B115" s="265"/>
      <c r="C115" s="266"/>
      <c r="D115" s="266"/>
      <c r="E115" s="266"/>
      <c r="F115" s="267"/>
      <c r="I115" s="269"/>
      <c r="J115" s="270"/>
      <c r="K115" s="271"/>
      <c r="L115" s="261"/>
      <c r="M115" s="261"/>
      <c r="N115" s="272" t="str">
        <f t="shared" si="1"/>
        <v/>
      </c>
      <c r="O115" s="273"/>
      <c r="P115" s="273"/>
      <c r="Q115" s="273"/>
      <c r="R115" s="273"/>
      <c r="S115" s="273"/>
      <c r="T115" s="273"/>
      <c r="U115" s="273"/>
      <c r="V115" s="273"/>
      <c r="W115" s="273"/>
    </row>
    <row r="116" spans="1:23" s="268" customFormat="1" ht="21" x14ac:dyDescent="0.25">
      <c r="A116" s="262"/>
      <c r="B116" s="265"/>
      <c r="C116" s="266"/>
      <c r="D116" s="266"/>
      <c r="E116" s="266"/>
      <c r="F116" s="267"/>
      <c r="I116" s="269"/>
      <c r="J116" s="270"/>
      <c r="K116" s="271"/>
      <c r="L116" s="261"/>
      <c r="M116" s="261"/>
      <c r="N116" s="272" t="str">
        <f t="shared" si="1"/>
        <v/>
      </c>
      <c r="O116" s="273"/>
      <c r="P116" s="273"/>
      <c r="Q116" s="273"/>
      <c r="R116" s="273"/>
      <c r="S116" s="273"/>
      <c r="T116" s="273"/>
      <c r="U116" s="273"/>
      <c r="V116" s="273"/>
      <c r="W116" s="273"/>
    </row>
    <row r="117" spans="1:23" s="268" customFormat="1" ht="21" x14ac:dyDescent="0.25">
      <c r="A117" s="262"/>
      <c r="B117" s="265"/>
      <c r="C117" s="266"/>
      <c r="D117" s="266"/>
      <c r="E117" s="266"/>
      <c r="F117" s="267"/>
      <c r="I117" s="269"/>
      <c r="J117" s="270"/>
      <c r="K117" s="271"/>
      <c r="L117" s="261"/>
      <c r="M117" s="261"/>
      <c r="N117" s="272" t="str">
        <f t="shared" si="1"/>
        <v/>
      </c>
      <c r="O117" s="273"/>
      <c r="P117" s="273"/>
      <c r="Q117" s="273"/>
      <c r="R117" s="273"/>
      <c r="S117" s="273"/>
      <c r="T117" s="273"/>
      <c r="U117" s="273"/>
      <c r="V117" s="273"/>
      <c r="W117" s="273"/>
    </row>
    <row r="118" spans="1:23" s="268" customFormat="1" ht="21" x14ac:dyDescent="0.25">
      <c r="A118" s="262"/>
      <c r="B118" s="265"/>
      <c r="C118" s="266"/>
      <c r="D118" s="266"/>
      <c r="E118" s="266"/>
      <c r="F118" s="267"/>
      <c r="I118" s="269"/>
      <c r="J118" s="270"/>
      <c r="K118" s="271"/>
      <c r="L118" s="261"/>
      <c r="M118" s="261"/>
      <c r="N118" s="272" t="str">
        <f t="shared" si="1"/>
        <v/>
      </c>
      <c r="O118" s="273"/>
      <c r="P118" s="273"/>
      <c r="Q118" s="273"/>
      <c r="R118" s="273"/>
      <c r="S118" s="273"/>
      <c r="T118" s="273"/>
      <c r="U118" s="273"/>
      <c r="V118" s="273"/>
      <c r="W118" s="273"/>
    </row>
    <row r="119" spans="1:23" s="268" customFormat="1" ht="21" x14ac:dyDescent="0.25">
      <c r="A119" s="262"/>
      <c r="B119" s="265"/>
      <c r="C119" s="266"/>
      <c r="D119" s="266"/>
      <c r="E119" s="266"/>
      <c r="F119" s="267"/>
      <c r="I119" s="269"/>
      <c r="J119" s="270"/>
      <c r="K119" s="271"/>
      <c r="L119" s="261"/>
      <c r="M119" s="261"/>
      <c r="N119" s="272" t="str">
        <f t="shared" si="1"/>
        <v/>
      </c>
      <c r="O119" s="273"/>
      <c r="P119" s="273"/>
      <c r="Q119" s="273"/>
      <c r="R119" s="273"/>
      <c r="S119" s="273"/>
      <c r="T119" s="273"/>
      <c r="U119" s="273"/>
      <c r="V119" s="273"/>
      <c r="W119" s="273"/>
    </row>
    <row r="120" spans="1:23" s="268" customFormat="1" ht="21" x14ac:dyDescent="0.25">
      <c r="A120" s="262"/>
      <c r="B120" s="265"/>
      <c r="C120" s="266"/>
      <c r="D120" s="266"/>
      <c r="E120" s="266"/>
      <c r="F120" s="267"/>
      <c r="I120" s="269"/>
      <c r="J120" s="270"/>
      <c r="K120" s="271"/>
      <c r="L120" s="261"/>
      <c r="M120" s="261"/>
      <c r="N120" s="272" t="str">
        <f t="shared" si="1"/>
        <v/>
      </c>
      <c r="O120" s="273"/>
      <c r="P120" s="273"/>
      <c r="Q120" s="273"/>
      <c r="R120" s="273"/>
      <c r="S120" s="273"/>
      <c r="T120" s="273"/>
      <c r="U120" s="273"/>
      <c r="V120" s="273"/>
      <c r="W120" s="273"/>
    </row>
    <row r="121" spans="1:23" s="268" customFormat="1" ht="21" x14ac:dyDescent="0.25">
      <c r="A121" s="262"/>
      <c r="B121" s="265"/>
      <c r="C121" s="266"/>
      <c r="D121" s="266"/>
      <c r="E121" s="266"/>
      <c r="F121" s="267"/>
      <c r="I121" s="269"/>
      <c r="J121" s="270"/>
      <c r="K121" s="271"/>
      <c r="L121" s="261"/>
      <c r="M121" s="261"/>
      <c r="N121" s="272" t="str">
        <f t="shared" si="1"/>
        <v/>
      </c>
      <c r="O121" s="273"/>
      <c r="P121" s="273"/>
      <c r="Q121" s="273"/>
      <c r="R121" s="273"/>
      <c r="S121" s="273"/>
      <c r="T121" s="273"/>
      <c r="U121" s="273"/>
      <c r="V121" s="273"/>
      <c r="W121" s="273"/>
    </row>
    <row r="122" spans="1:23" s="268" customFormat="1" ht="21" x14ac:dyDescent="0.25">
      <c r="A122" s="262"/>
      <c r="B122" s="265"/>
      <c r="C122" s="266"/>
      <c r="D122" s="266"/>
      <c r="E122" s="266"/>
      <c r="F122" s="267"/>
      <c r="I122" s="269"/>
      <c r="J122" s="270"/>
      <c r="K122" s="271"/>
      <c r="L122" s="261"/>
      <c r="M122" s="261"/>
      <c r="N122" s="272" t="str">
        <f t="shared" si="1"/>
        <v/>
      </c>
      <c r="O122" s="273"/>
      <c r="P122" s="273"/>
      <c r="Q122" s="273"/>
      <c r="R122" s="273"/>
      <c r="S122" s="273"/>
      <c r="T122" s="273"/>
      <c r="U122" s="273"/>
      <c r="V122" s="273"/>
      <c r="W122" s="273"/>
    </row>
    <row r="123" spans="1:23" s="268" customFormat="1" ht="21" x14ac:dyDescent="0.25">
      <c r="A123" s="262"/>
      <c r="B123" s="265"/>
      <c r="C123" s="266"/>
      <c r="D123" s="266"/>
      <c r="E123" s="266"/>
      <c r="F123" s="267"/>
      <c r="I123" s="269"/>
      <c r="J123" s="270"/>
      <c r="K123" s="271"/>
      <c r="L123" s="261"/>
      <c r="M123" s="261"/>
      <c r="N123" s="272" t="str">
        <f t="shared" si="1"/>
        <v/>
      </c>
      <c r="O123" s="273"/>
      <c r="P123" s="273"/>
      <c r="Q123" s="273"/>
      <c r="R123" s="273"/>
      <c r="S123" s="273"/>
      <c r="T123" s="273"/>
      <c r="U123" s="273"/>
      <c r="V123" s="273"/>
      <c r="W123" s="273"/>
    </row>
    <row r="124" spans="1:23" s="268" customFormat="1" ht="21" x14ac:dyDescent="0.25">
      <c r="A124" s="262"/>
      <c r="B124" s="265"/>
      <c r="C124" s="266"/>
      <c r="D124" s="266"/>
      <c r="E124" s="266"/>
      <c r="F124" s="267"/>
      <c r="I124" s="269"/>
      <c r="J124" s="270"/>
      <c r="K124" s="271"/>
      <c r="L124" s="261"/>
      <c r="M124" s="261"/>
      <c r="N124" s="272" t="str">
        <f t="shared" si="1"/>
        <v/>
      </c>
      <c r="O124" s="273"/>
      <c r="P124" s="273"/>
      <c r="Q124" s="273"/>
      <c r="R124" s="273"/>
      <c r="S124" s="273"/>
      <c r="T124" s="273"/>
      <c r="U124" s="273"/>
      <c r="V124" s="273"/>
      <c r="W124" s="273"/>
    </row>
    <row r="125" spans="1:23" s="268" customFormat="1" ht="21" x14ac:dyDescent="0.25">
      <c r="A125" s="262"/>
      <c r="B125" s="265"/>
      <c r="C125" s="266"/>
      <c r="D125" s="266"/>
      <c r="E125" s="266"/>
      <c r="F125" s="267"/>
      <c r="I125" s="269"/>
      <c r="J125" s="270"/>
      <c r="K125" s="271"/>
      <c r="L125" s="261"/>
      <c r="M125" s="261"/>
      <c r="N125" s="272" t="str">
        <f t="shared" si="1"/>
        <v/>
      </c>
      <c r="O125" s="273"/>
      <c r="P125" s="273"/>
      <c r="Q125" s="273"/>
      <c r="R125" s="273"/>
      <c r="S125" s="273"/>
      <c r="T125" s="273"/>
      <c r="U125" s="273"/>
      <c r="V125" s="273"/>
      <c r="W125" s="273"/>
    </row>
    <row r="126" spans="1:23" s="268" customFormat="1" ht="21" x14ac:dyDescent="0.25">
      <c r="A126" s="262"/>
      <c r="B126" s="265"/>
      <c r="C126" s="266"/>
      <c r="D126" s="266"/>
      <c r="E126" s="266"/>
      <c r="F126" s="267"/>
      <c r="I126" s="269"/>
      <c r="J126" s="270"/>
      <c r="K126" s="271"/>
      <c r="L126" s="261"/>
      <c r="M126" s="261"/>
      <c r="N126" s="272" t="str">
        <f t="shared" si="1"/>
        <v/>
      </c>
      <c r="O126" s="273"/>
      <c r="P126" s="273"/>
      <c r="Q126" s="273"/>
      <c r="R126" s="273"/>
      <c r="S126" s="273"/>
      <c r="T126" s="273"/>
      <c r="U126" s="273"/>
      <c r="V126" s="273"/>
      <c r="W126" s="273"/>
    </row>
    <row r="127" spans="1:23" s="268" customFormat="1" ht="21" x14ac:dyDescent="0.25">
      <c r="A127" s="262"/>
      <c r="B127" s="265"/>
      <c r="C127" s="266"/>
      <c r="D127" s="266"/>
      <c r="E127" s="266"/>
      <c r="F127" s="267"/>
      <c r="I127" s="269"/>
      <c r="J127" s="270"/>
      <c r="K127" s="271"/>
      <c r="L127" s="261"/>
      <c r="M127" s="261"/>
      <c r="N127" s="272" t="str">
        <f t="shared" si="1"/>
        <v/>
      </c>
      <c r="O127" s="273"/>
      <c r="P127" s="273"/>
      <c r="Q127" s="273"/>
      <c r="R127" s="273"/>
      <c r="S127" s="273"/>
      <c r="T127" s="273"/>
      <c r="U127" s="273"/>
      <c r="V127" s="273"/>
      <c r="W127" s="273"/>
    </row>
    <row r="128" spans="1:23" s="268" customFormat="1" ht="21" x14ac:dyDescent="0.25">
      <c r="A128" s="262"/>
      <c r="B128" s="265"/>
      <c r="C128" s="266"/>
      <c r="D128" s="266"/>
      <c r="E128" s="266"/>
      <c r="F128" s="267"/>
      <c r="I128" s="269"/>
      <c r="J128" s="270"/>
      <c r="K128" s="271"/>
      <c r="L128" s="261"/>
      <c r="M128" s="261"/>
      <c r="N128" s="272" t="str">
        <f t="shared" si="1"/>
        <v/>
      </c>
      <c r="O128" s="273"/>
      <c r="P128" s="273"/>
      <c r="Q128" s="273"/>
      <c r="R128" s="273"/>
      <c r="S128" s="273"/>
      <c r="T128" s="273"/>
      <c r="U128" s="273"/>
      <c r="V128" s="273"/>
      <c r="W128" s="273"/>
    </row>
    <row r="129" spans="1:23" s="268" customFormat="1" ht="21" x14ac:dyDescent="0.25">
      <c r="A129" s="262"/>
      <c r="B129" s="265"/>
      <c r="C129" s="266"/>
      <c r="D129" s="266"/>
      <c r="E129" s="266"/>
      <c r="F129" s="267"/>
      <c r="I129" s="269"/>
      <c r="J129" s="270"/>
      <c r="K129" s="271"/>
      <c r="L129" s="261"/>
      <c r="M129" s="261"/>
      <c r="N129" s="272" t="str">
        <f t="shared" si="1"/>
        <v/>
      </c>
      <c r="O129" s="273"/>
      <c r="P129" s="273"/>
      <c r="Q129" s="273"/>
      <c r="R129" s="273"/>
      <c r="S129" s="273"/>
      <c r="T129" s="273"/>
      <c r="U129" s="273"/>
      <c r="V129" s="273"/>
      <c r="W129" s="273"/>
    </row>
    <row r="130" spans="1:23" s="268" customFormat="1" ht="21" x14ac:dyDescent="0.25">
      <c r="A130" s="262"/>
      <c r="B130" s="265"/>
      <c r="C130" s="266"/>
      <c r="D130" s="266"/>
      <c r="E130" s="266"/>
      <c r="F130" s="267"/>
      <c r="I130" s="269"/>
      <c r="J130" s="270"/>
      <c r="K130" s="271"/>
      <c r="L130" s="261"/>
      <c r="M130" s="261"/>
      <c r="N130" s="272" t="str">
        <f t="shared" si="1"/>
        <v/>
      </c>
      <c r="O130" s="273"/>
      <c r="P130" s="273"/>
      <c r="Q130" s="273"/>
      <c r="R130" s="273"/>
      <c r="S130" s="273"/>
      <c r="T130" s="273"/>
      <c r="U130" s="273"/>
      <c r="V130" s="273"/>
      <c r="W130" s="273"/>
    </row>
    <row r="131" spans="1:23" s="268" customFormat="1" ht="21" x14ac:dyDescent="0.25">
      <c r="A131" s="262"/>
      <c r="B131" s="265"/>
      <c r="C131" s="266"/>
      <c r="D131" s="266"/>
      <c r="E131" s="266"/>
      <c r="F131" s="267"/>
      <c r="I131" s="269"/>
      <c r="J131" s="270"/>
      <c r="K131" s="271"/>
      <c r="L131" s="261"/>
      <c r="M131" s="261"/>
      <c r="N131" s="272" t="str">
        <f t="shared" si="1"/>
        <v/>
      </c>
      <c r="O131" s="273"/>
      <c r="P131" s="273"/>
      <c r="Q131" s="273"/>
      <c r="R131" s="273"/>
      <c r="S131" s="273"/>
      <c r="T131" s="273"/>
      <c r="U131" s="273"/>
      <c r="V131" s="273"/>
      <c r="W131" s="273"/>
    </row>
    <row r="132" spans="1:23" s="268" customFormat="1" ht="21" x14ac:dyDescent="0.25">
      <c r="A132" s="262"/>
      <c r="B132" s="265"/>
      <c r="C132" s="266"/>
      <c r="D132" s="266"/>
      <c r="E132" s="266"/>
      <c r="F132" s="267"/>
      <c r="I132" s="269"/>
      <c r="J132" s="270"/>
      <c r="K132" s="271"/>
      <c r="L132" s="261"/>
      <c r="M132" s="261"/>
      <c r="N132" s="272" t="str">
        <f t="shared" ref="N132:N167" si="2">IFERROR((L132-I132)/I132,"")</f>
        <v/>
      </c>
      <c r="O132" s="273"/>
      <c r="P132" s="273"/>
      <c r="Q132" s="273"/>
      <c r="R132" s="273"/>
      <c r="S132" s="273"/>
      <c r="T132" s="273"/>
      <c r="U132" s="273"/>
      <c r="V132" s="273"/>
      <c r="W132" s="273"/>
    </row>
    <row r="133" spans="1:23" s="268" customFormat="1" ht="21" x14ac:dyDescent="0.25">
      <c r="A133" s="262"/>
      <c r="B133" s="265"/>
      <c r="C133" s="266"/>
      <c r="D133" s="266"/>
      <c r="E133" s="266"/>
      <c r="F133" s="267"/>
      <c r="I133" s="269"/>
      <c r="J133" s="270"/>
      <c r="K133" s="271"/>
      <c r="L133" s="261"/>
      <c r="M133" s="261"/>
      <c r="N133" s="272" t="str">
        <f t="shared" si="2"/>
        <v/>
      </c>
      <c r="O133" s="273"/>
      <c r="P133" s="273"/>
      <c r="Q133" s="273"/>
      <c r="R133" s="273"/>
      <c r="S133" s="273"/>
      <c r="T133" s="273"/>
      <c r="U133" s="273"/>
      <c r="V133" s="273"/>
      <c r="W133" s="273"/>
    </row>
    <row r="134" spans="1:23" s="268" customFormat="1" ht="21" x14ac:dyDescent="0.25">
      <c r="A134" s="262"/>
      <c r="B134" s="265"/>
      <c r="C134" s="266"/>
      <c r="D134" s="266"/>
      <c r="E134" s="266"/>
      <c r="F134" s="267"/>
      <c r="I134" s="269"/>
      <c r="J134" s="270"/>
      <c r="K134" s="271"/>
      <c r="L134" s="261"/>
      <c r="M134" s="261"/>
      <c r="N134" s="272" t="str">
        <f t="shared" si="2"/>
        <v/>
      </c>
      <c r="O134" s="273"/>
      <c r="P134" s="273"/>
      <c r="Q134" s="273"/>
      <c r="R134" s="273"/>
      <c r="S134" s="273"/>
      <c r="T134" s="273"/>
      <c r="U134" s="273"/>
      <c r="V134" s="273"/>
      <c r="W134" s="273"/>
    </row>
    <row r="135" spans="1:23" s="268" customFormat="1" ht="21" x14ac:dyDescent="0.25">
      <c r="A135" s="262"/>
      <c r="B135" s="265"/>
      <c r="C135" s="266"/>
      <c r="D135" s="266"/>
      <c r="E135" s="266"/>
      <c r="F135" s="267"/>
      <c r="I135" s="269"/>
      <c r="J135" s="270"/>
      <c r="K135" s="271"/>
      <c r="L135" s="261"/>
      <c r="M135" s="261"/>
      <c r="N135" s="272" t="str">
        <f t="shared" si="2"/>
        <v/>
      </c>
      <c r="O135" s="273"/>
      <c r="P135" s="273"/>
      <c r="Q135" s="273"/>
      <c r="R135" s="273"/>
      <c r="S135" s="273"/>
      <c r="T135" s="273"/>
      <c r="U135" s="273"/>
      <c r="V135" s="273"/>
      <c r="W135" s="273"/>
    </row>
    <row r="136" spans="1:23" s="268" customFormat="1" ht="21" x14ac:dyDescent="0.25">
      <c r="A136" s="262"/>
      <c r="B136" s="265"/>
      <c r="C136" s="266"/>
      <c r="D136" s="266"/>
      <c r="E136" s="266"/>
      <c r="F136" s="267"/>
      <c r="I136" s="269"/>
      <c r="J136" s="270"/>
      <c r="K136" s="271"/>
      <c r="L136" s="261"/>
      <c r="M136" s="261"/>
      <c r="N136" s="272" t="str">
        <f t="shared" si="2"/>
        <v/>
      </c>
      <c r="O136" s="273"/>
      <c r="P136" s="273"/>
      <c r="Q136" s="273"/>
      <c r="R136" s="273"/>
      <c r="S136" s="273"/>
      <c r="T136" s="273"/>
      <c r="U136" s="273"/>
      <c r="V136" s="273"/>
      <c r="W136" s="273"/>
    </row>
    <row r="137" spans="1:23" s="268" customFormat="1" ht="21" x14ac:dyDescent="0.25">
      <c r="A137" s="262"/>
      <c r="B137" s="265"/>
      <c r="C137" s="266"/>
      <c r="D137" s="266"/>
      <c r="E137" s="266"/>
      <c r="F137" s="267"/>
      <c r="I137" s="269"/>
      <c r="J137" s="270"/>
      <c r="K137" s="271"/>
      <c r="L137" s="261"/>
      <c r="M137" s="261"/>
      <c r="N137" s="272" t="str">
        <f t="shared" si="2"/>
        <v/>
      </c>
      <c r="O137" s="273"/>
      <c r="P137" s="273"/>
      <c r="Q137" s="273"/>
      <c r="R137" s="273"/>
      <c r="S137" s="273"/>
      <c r="T137" s="273"/>
      <c r="U137" s="273"/>
      <c r="V137" s="273"/>
      <c r="W137" s="273"/>
    </row>
    <row r="138" spans="1:23" s="268" customFormat="1" ht="21" x14ac:dyDescent="0.25">
      <c r="A138" s="262"/>
      <c r="B138" s="265"/>
      <c r="C138" s="266"/>
      <c r="D138" s="266"/>
      <c r="E138" s="266"/>
      <c r="F138" s="267"/>
      <c r="I138" s="269"/>
      <c r="J138" s="270"/>
      <c r="K138" s="271"/>
      <c r="L138" s="261"/>
      <c r="M138" s="261"/>
      <c r="N138" s="272" t="str">
        <f t="shared" si="2"/>
        <v/>
      </c>
      <c r="O138" s="273"/>
      <c r="P138" s="273"/>
      <c r="Q138" s="273"/>
      <c r="R138" s="273"/>
      <c r="S138" s="273"/>
      <c r="T138" s="273"/>
      <c r="U138" s="273"/>
      <c r="V138" s="273"/>
      <c r="W138" s="273"/>
    </row>
    <row r="139" spans="1:23" s="268" customFormat="1" ht="21" x14ac:dyDescent="0.25">
      <c r="A139" s="262"/>
      <c r="B139" s="265"/>
      <c r="C139" s="266"/>
      <c r="D139" s="266"/>
      <c r="E139" s="266"/>
      <c r="F139" s="267"/>
      <c r="I139" s="269"/>
      <c r="J139" s="270"/>
      <c r="K139" s="271"/>
      <c r="L139" s="261"/>
      <c r="M139" s="261"/>
      <c r="N139" s="272" t="str">
        <f t="shared" si="2"/>
        <v/>
      </c>
      <c r="O139" s="273"/>
      <c r="P139" s="273"/>
      <c r="Q139" s="273"/>
      <c r="R139" s="273"/>
      <c r="S139" s="273"/>
      <c r="T139" s="273"/>
      <c r="U139" s="273"/>
      <c r="V139" s="273"/>
      <c r="W139" s="273"/>
    </row>
    <row r="140" spans="1:23" s="268" customFormat="1" ht="21" x14ac:dyDescent="0.25">
      <c r="A140" s="262"/>
      <c r="B140" s="265"/>
      <c r="C140" s="266"/>
      <c r="D140" s="266"/>
      <c r="E140" s="266"/>
      <c r="F140" s="267"/>
      <c r="I140" s="269"/>
      <c r="J140" s="270"/>
      <c r="K140" s="271"/>
      <c r="L140" s="261"/>
      <c r="M140" s="261"/>
      <c r="N140" s="272" t="str">
        <f t="shared" si="2"/>
        <v/>
      </c>
      <c r="O140" s="273"/>
      <c r="P140" s="273"/>
      <c r="Q140" s="273"/>
      <c r="R140" s="273"/>
      <c r="S140" s="273"/>
      <c r="T140" s="273"/>
      <c r="U140" s="273"/>
      <c r="V140" s="273"/>
      <c r="W140" s="273"/>
    </row>
    <row r="141" spans="1:23" s="268" customFormat="1" ht="21" x14ac:dyDescent="0.25">
      <c r="A141" s="262"/>
      <c r="B141" s="265"/>
      <c r="C141" s="266"/>
      <c r="D141" s="266"/>
      <c r="E141" s="266"/>
      <c r="F141" s="267"/>
      <c r="I141" s="269"/>
      <c r="J141" s="270"/>
      <c r="K141" s="271"/>
      <c r="L141" s="261"/>
      <c r="M141" s="261"/>
      <c r="N141" s="272" t="str">
        <f t="shared" si="2"/>
        <v/>
      </c>
      <c r="O141" s="273"/>
      <c r="P141" s="273"/>
      <c r="Q141" s="273"/>
      <c r="R141" s="273"/>
      <c r="S141" s="273"/>
      <c r="T141" s="273"/>
      <c r="U141" s="273"/>
      <c r="V141" s="273"/>
      <c r="W141" s="273"/>
    </row>
    <row r="142" spans="1:23" s="268" customFormat="1" ht="21" x14ac:dyDescent="0.25">
      <c r="A142" s="262"/>
      <c r="B142" s="265"/>
      <c r="C142" s="266"/>
      <c r="D142" s="266"/>
      <c r="E142" s="266"/>
      <c r="F142" s="267"/>
      <c r="I142" s="269"/>
      <c r="J142" s="270"/>
      <c r="K142" s="271"/>
      <c r="L142" s="261"/>
      <c r="M142" s="261"/>
      <c r="N142" s="272" t="str">
        <f t="shared" si="2"/>
        <v/>
      </c>
      <c r="O142" s="273"/>
      <c r="P142" s="273"/>
      <c r="Q142" s="273"/>
      <c r="R142" s="273"/>
      <c r="S142" s="273"/>
      <c r="T142" s="273"/>
      <c r="U142" s="273"/>
      <c r="V142" s="273"/>
      <c r="W142" s="273"/>
    </row>
    <row r="143" spans="1:23" s="268" customFormat="1" ht="21" x14ac:dyDescent="0.25">
      <c r="A143" s="262"/>
      <c r="B143" s="265"/>
      <c r="C143" s="266"/>
      <c r="D143" s="266"/>
      <c r="E143" s="266"/>
      <c r="F143" s="267"/>
      <c r="I143" s="269"/>
      <c r="J143" s="270"/>
      <c r="K143" s="271"/>
      <c r="L143" s="261"/>
      <c r="M143" s="261"/>
      <c r="N143" s="272" t="str">
        <f t="shared" si="2"/>
        <v/>
      </c>
      <c r="O143" s="273"/>
      <c r="P143" s="273"/>
      <c r="Q143" s="273"/>
      <c r="R143" s="273"/>
      <c r="S143" s="273"/>
      <c r="T143" s="273"/>
      <c r="U143" s="273"/>
      <c r="V143" s="273"/>
      <c r="W143" s="273"/>
    </row>
    <row r="144" spans="1:23" s="268" customFormat="1" ht="21" x14ac:dyDescent="0.25">
      <c r="A144" s="262"/>
      <c r="B144" s="265"/>
      <c r="C144" s="266"/>
      <c r="D144" s="266"/>
      <c r="E144" s="266"/>
      <c r="F144" s="267"/>
      <c r="I144" s="269"/>
      <c r="J144" s="270"/>
      <c r="K144" s="271"/>
      <c r="L144" s="261"/>
      <c r="M144" s="261"/>
      <c r="N144" s="272" t="str">
        <f t="shared" si="2"/>
        <v/>
      </c>
      <c r="O144" s="273"/>
      <c r="P144" s="273"/>
      <c r="Q144" s="273"/>
      <c r="R144" s="273"/>
      <c r="S144" s="273"/>
      <c r="T144" s="273"/>
      <c r="U144" s="273"/>
      <c r="V144" s="273"/>
      <c r="W144" s="273"/>
    </row>
    <row r="145" spans="1:23" s="268" customFormat="1" ht="21" x14ac:dyDescent="0.25">
      <c r="A145" s="262"/>
      <c r="B145" s="265"/>
      <c r="C145" s="266"/>
      <c r="D145" s="266"/>
      <c r="E145" s="266"/>
      <c r="F145" s="267"/>
      <c r="I145" s="269"/>
      <c r="J145" s="270"/>
      <c r="K145" s="271"/>
      <c r="L145" s="261"/>
      <c r="M145" s="261"/>
      <c r="N145" s="272" t="str">
        <f t="shared" si="2"/>
        <v/>
      </c>
      <c r="O145" s="273"/>
      <c r="P145" s="273"/>
      <c r="Q145" s="273"/>
      <c r="R145" s="273"/>
      <c r="S145" s="273"/>
      <c r="T145" s="273"/>
      <c r="U145" s="273"/>
      <c r="V145" s="273"/>
      <c r="W145" s="273"/>
    </row>
    <row r="146" spans="1:23" s="268" customFormat="1" ht="21" x14ac:dyDescent="0.25">
      <c r="A146" s="262"/>
      <c r="B146" s="265"/>
      <c r="C146" s="266"/>
      <c r="D146" s="266"/>
      <c r="E146" s="266"/>
      <c r="F146" s="267"/>
      <c r="I146" s="269"/>
      <c r="J146" s="270"/>
      <c r="K146" s="271"/>
      <c r="L146" s="261"/>
      <c r="M146" s="261"/>
      <c r="N146" s="272" t="str">
        <f t="shared" si="2"/>
        <v/>
      </c>
      <c r="O146" s="273"/>
      <c r="P146" s="273"/>
      <c r="Q146" s="273"/>
      <c r="R146" s="273"/>
      <c r="S146" s="273"/>
      <c r="T146" s="273"/>
      <c r="U146" s="273"/>
      <c r="V146" s="273"/>
      <c r="W146" s="273"/>
    </row>
    <row r="147" spans="1:23" s="268" customFormat="1" ht="21" x14ac:dyDescent="0.25">
      <c r="A147" s="262"/>
      <c r="B147" s="265"/>
      <c r="C147" s="266"/>
      <c r="D147" s="266"/>
      <c r="E147" s="266"/>
      <c r="F147" s="267"/>
      <c r="I147" s="269"/>
      <c r="J147" s="270"/>
      <c r="K147" s="271"/>
      <c r="L147" s="261"/>
      <c r="M147" s="261"/>
      <c r="N147" s="272" t="str">
        <f t="shared" si="2"/>
        <v/>
      </c>
      <c r="O147" s="273"/>
      <c r="P147" s="273"/>
      <c r="Q147" s="273"/>
      <c r="R147" s="273"/>
      <c r="S147" s="273"/>
      <c r="T147" s="273"/>
      <c r="U147" s="273"/>
      <c r="V147" s="273"/>
      <c r="W147" s="273"/>
    </row>
    <row r="148" spans="1:23" s="268" customFormat="1" ht="21" x14ac:dyDescent="0.25">
      <c r="A148" s="262"/>
      <c r="B148" s="265"/>
      <c r="C148" s="266"/>
      <c r="D148" s="266"/>
      <c r="E148" s="266"/>
      <c r="F148" s="267"/>
      <c r="I148" s="269"/>
      <c r="J148" s="270"/>
      <c r="K148" s="271"/>
      <c r="L148" s="261"/>
      <c r="M148" s="261"/>
      <c r="N148" s="272" t="str">
        <f t="shared" si="2"/>
        <v/>
      </c>
      <c r="O148" s="273"/>
      <c r="P148" s="273"/>
      <c r="Q148" s="273"/>
      <c r="R148" s="273"/>
      <c r="S148" s="273"/>
      <c r="T148" s="273"/>
      <c r="U148" s="273"/>
      <c r="V148" s="273"/>
      <c r="W148" s="273"/>
    </row>
    <row r="149" spans="1:23" s="268" customFormat="1" ht="21" x14ac:dyDescent="0.25">
      <c r="A149" s="262"/>
      <c r="B149" s="265"/>
      <c r="C149" s="266"/>
      <c r="D149" s="266"/>
      <c r="E149" s="266"/>
      <c r="F149" s="267"/>
      <c r="I149" s="269"/>
      <c r="J149" s="270"/>
      <c r="K149" s="271"/>
      <c r="L149" s="261"/>
      <c r="M149" s="261"/>
      <c r="N149" s="272" t="str">
        <f t="shared" si="2"/>
        <v/>
      </c>
      <c r="O149" s="273"/>
      <c r="P149" s="273"/>
      <c r="Q149" s="273"/>
      <c r="R149" s="273"/>
      <c r="S149" s="273"/>
      <c r="T149" s="273"/>
      <c r="U149" s="273"/>
      <c r="V149" s="273"/>
      <c r="W149" s="273"/>
    </row>
    <row r="150" spans="1:23" s="268" customFormat="1" ht="21" x14ac:dyDescent="0.25">
      <c r="A150" s="262"/>
      <c r="B150" s="265"/>
      <c r="C150" s="266"/>
      <c r="D150" s="266"/>
      <c r="E150" s="266"/>
      <c r="F150" s="267"/>
      <c r="I150" s="269"/>
      <c r="J150" s="270"/>
      <c r="K150" s="271"/>
      <c r="L150" s="261"/>
      <c r="M150" s="261"/>
      <c r="N150" s="272" t="str">
        <f t="shared" si="2"/>
        <v/>
      </c>
      <c r="O150" s="273"/>
      <c r="P150" s="273"/>
      <c r="Q150" s="273"/>
      <c r="R150" s="273"/>
      <c r="S150" s="273"/>
      <c r="T150" s="273"/>
      <c r="U150" s="273"/>
      <c r="V150" s="273"/>
      <c r="W150" s="273"/>
    </row>
    <row r="151" spans="1:23" s="268" customFormat="1" ht="21" x14ac:dyDescent="0.25">
      <c r="A151" s="262"/>
      <c r="B151" s="265"/>
      <c r="C151" s="266"/>
      <c r="D151" s="266"/>
      <c r="E151" s="266"/>
      <c r="F151" s="267"/>
      <c r="I151" s="269"/>
      <c r="J151" s="270"/>
      <c r="K151" s="271"/>
      <c r="L151" s="261"/>
      <c r="M151" s="261"/>
      <c r="N151" s="272" t="str">
        <f t="shared" si="2"/>
        <v/>
      </c>
      <c r="O151" s="273"/>
      <c r="P151" s="273"/>
      <c r="Q151" s="273"/>
      <c r="R151" s="273"/>
      <c r="S151" s="273"/>
      <c r="T151" s="273"/>
      <c r="U151" s="273"/>
      <c r="V151" s="273"/>
      <c r="W151" s="273"/>
    </row>
    <row r="152" spans="1:23" s="268" customFormat="1" ht="21" x14ac:dyDescent="0.25">
      <c r="A152" s="262"/>
      <c r="B152" s="265"/>
      <c r="C152" s="266"/>
      <c r="D152" s="266"/>
      <c r="E152" s="266"/>
      <c r="F152" s="267"/>
      <c r="I152" s="269"/>
      <c r="J152" s="270"/>
      <c r="K152" s="271"/>
      <c r="L152" s="261"/>
      <c r="M152" s="261"/>
      <c r="N152" s="272" t="str">
        <f t="shared" si="2"/>
        <v/>
      </c>
      <c r="O152" s="273"/>
      <c r="P152" s="273"/>
      <c r="Q152" s="273"/>
      <c r="R152" s="273"/>
      <c r="S152" s="273"/>
      <c r="T152" s="273"/>
      <c r="U152" s="273"/>
      <c r="V152" s="273"/>
      <c r="W152" s="273"/>
    </row>
    <row r="153" spans="1:23" s="268" customFormat="1" ht="21" x14ac:dyDescent="0.25">
      <c r="A153" s="262"/>
      <c r="B153" s="265"/>
      <c r="C153" s="266"/>
      <c r="D153" s="266"/>
      <c r="E153" s="266"/>
      <c r="F153" s="267"/>
      <c r="I153" s="269"/>
      <c r="J153" s="270"/>
      <c r="K153" s="271"/>
      <c r="L153" s="261"/>
      <c r="M153" s="261"/>
      <c r="N153" s="272" t="str">
        <f t="shared" si="2"/>
        <v/>
      </c>
      <c r="O153" s="273"/>
      <c r="P153" s="273"/>
      <c r="Q153" s="273"/>
      <c r="R153" s="273"/>
      <c r="S153" s="273"/>
      <c r="T153" s="273"/>
      <c r="U153" s="273"/>
      <c r="V153" s="273"/>
      <c r="W153" s="273"/>
    </row>
    <row r="154" spans="1:23" s="268" customFormat="1" ht="21" x14ac:dyDescent="0.25">
      <c r="A154" s="262"/>
      <c r="B154" s="265"/>
      <c r="C154" s="266"/>
      <c r="D154" s="266"/>
      <c r="E154" s="266"/>
      <c r="F154" s="267"/>
      <c r="I154" s="269"/>
      <c r="J154" s="270"/>
      <c r="K154" s="271"/>
      <c r="L154" s="261"/>
      <c r="M154" s="261"/>
      <c r="N154" s="272" t="str">
        <f t="shared" si="2"/>
        <v/>
      </c>
      <c r="O154" s="273"/>
      <c r="P154" s="273"/>
      <c r="Q154" s="273"/>
      <c r="R154" s="273"/>
      <c r="S154" s="273"/>
      <c r="T154" s="273"/>
      <c r="U154" s="273"/>
      <c r="V154" s="273"/>
      <c r="W154" s="273"/>
    </row>
    <row r="155" spans="1:23" s="268" customFormat="1" ht="21" x14ac:dyDescent="0.25">
      <c r="A155" s="262"/>
      <c r="B155" s="265"/>
      <c r="C155" s="266"/>
      <c r="D155" s="266"/>
      <c r="E155" s="266"/>
      <c r="F155" s="267"/>
      <c r="I155" s="269"/>
      <c r="J155" s="270"/>
      <c r="K155" s="271"/>
      <c r="L155" s="261"/>
      <c r="M155" s="261"/>
      <c r="N155" s="272" t="str">
        <f t="shared" si="2"/>
        <v/>
      </c>
      <c r="O155" s="273"/>
      <c r="P155" s="273"/>
      <c r="Q155" s="273"/>
      <c r="R155" s="273"/>
      <c r="S155" s="273"/>
      <c r="T155" s="273"/>
      <c r="U155" s="273"/>
      <c r="V155" s="273"/>
      <c r="W155" s="273"/>
    </row>
    <row r="156" spans="1:23" s="268" customFormat="1" ht="21" x14ac:dyDescent="0.25">
      <c r="A156" s="262"/>
      <c r="B156" s="265"/>
      <c r="C156" s="266"/>
      <c r="D156" s="266"/>
      <c r="E156" s="266"/>
      <c r="F156" s="267"/>
      <c r="I156" s="269"/>
      <c r="J156" s="270"/>
      <c r="K156" s="271"/>
      <c r="L156" s="261"/>
      <c r="M156" s="261"/>
      <c r="N156" s="272" t="str">
        <f t="shared" si="2"/>
        <v/>
      </c>
      <c r="O156" s="273"/>
      <c r="P156" s="273"/>
      <c r="Q156" s="273"/>
      <c r="R156" s="273"/>
      <c r="S156" s="273"/>
      <c r="T156" s="273"/>
      <c r="U156" s="273"/>
      <c r="V156" s="273"/>
      <c r="W156" s="273"/>
    </row>
    <row r="157" spans="1:23" s="268" customFormat="1" ht="21" x14ac:dyDescent="0.25">
      <c r="A157" s="262"/>
      <c r="B157" s="265"/>
      <c r="C157" s="266"/>
      <c r="D157" s="266"/>
      <c r="E157" s="266"/>
      <c r="F157" s="267"/>
      <c r="I157" s="269"/>
      <c r="J157" s="270"/>
      <c r="K157" s="271"/>
      <c r="L157" s="261"/>
      <c r="M157" s="261"/>
      <c r="N157" s="272" t="str">
        <f t="shared" si="2"/>
        <v/>
      </c>
      <c r="O157" s="273"/>
      <c r="P157" s="273"/>
      <c r="Q157" s="273"/>
      <c r="R157" s="273"/>
      <c r="S157" s="273"/>
      <c r="T157" s="273"/>
      <c r="U157" s="273"/>
      <c r="V157" s="273"/>
      <c r="W157" s="273"/>
    </row>
    <row r="158" spans="1:23" s="268" customFormat="1" ht="21" x14ac:dyDescent="0.25">
      <c r="A158" s="262"/>
      <c r="B158" s="265"/>
      <c r="C158" s="266"/>
      <c r="D158" s="266"/>
      <c r="E158" s="266"/>
      <c r="F158" s="267"/>
      <c r="I158" s="269"/>
      <c r="J158" s="270"/>
      <c r="K158" s="271"/>
      <c r="L158" s="261"/>
      <c r="M158" s="261"/>
      <c r="N158" s="272" t="str">
        <f t="shared" si="2"/>
        <v/>
      </c>
      <c r="O158" s="273"/>
      <c r="P158" s="273"/>
      <c r="Q158" s="273"/>
      <c r="R158" s="273"/>
      <c r="S158" s="273"/>
      <c r="T158" s="273"/>
      <c r="U158" s="273"/>
      <c r="V158" s="273"/>
      <c r="W158" s="273"/>
    </row>
    <row r="159" spans="1:23" s="268" customFormat="1" ht="21" x14ac:dyDescent="0.25">
      <c r="A159" s="262"/>
      <c r="B159" s="265"/>
      <c r="C159" s="266"/>
      <c r="D159" s="266"/>
      <c r="E159" s="266"/>
      <c r="F159" s="267"/>
      <c r="I159" s="269"/>
      <c r="J159" s="270"/>
      <c r="K159" s="271"/>
      <c r="L159" s="261"/>
      <c r="M159" s="261"/>
      <c r="N159" s="272" t="str">
        <f t="shared" si="2"/>
        <v/>
      </c>
      <c r="O159" s="273"/>
      <c r="P159" s="273"/>
      <c r="Q159" s="273"/>
      <c r="R159" s="273"/>
      <c r="S159" s="273"/>
      <c r="T159" s="273"/>
      <c r="U159" s="273"/>
      <c r="V159" s="273"/>
      <c r="W159" s="273"/>
    </row>
    <row r="160" spans="1:23" s="268" customFormat="1" ht="21" x14ac:dyDescent="0.25">
      <c r="A160" s="262"/>
      <c r="B160" s="265"/>
      <c r="C160" s="266"/>
      <c r="D160" s="266"/>
      <c r="E160" s="266"/>
      <c r="F160" s="267"/>
      <c r="I160" s="269"/>
      <c r="J160" s="270"/>
      <c r="K160" s="271"/>
      <c r="L160" s="261"/>
      <c r="M160" s="261"/>
      <c r="N160" s="272" t="str">
        <f t="shared" si="2"/>
        <v/>
      </c>
      <c r="O160" s="273"/>
      <c r="P160" s="273"/>
      <c r="Q160" s="273"/>
      <c r="R160" s="273"/>
      <c r="S160" s="273"/>
      <c r="T160" s="273"/>
      <c r="U160" s="273"/>
      <c r="V160" s="273"/>
      <c r="W160" s="273"/>
    </row>
    <row r="161" spans="1:23" s="268" customFormat="1" ht="21" x14ac:dyDescent="0.25">
      <c r="A161" s="262"/>
      <c r="B161" s="265"/>
      <c r="C161" s="266"/>
      <c r="D161" s="266"/>
      <c r="E161" s="266"/>
      <c r="F161" s="267"/>
      <c r="I161" s="269"/>
      <c r="J161" s="270"/>
      <c r="K161" s="271"/>
      <c r="L161" s="261"/>
      <c r="M161" s="261"/>
      <c r="N161" s="272" t="str">
        <f t="shared" si="2"/>
        <v/>
      </c>
      <c r="O161" s="273"/>
      <c r="P161" s="273"/>
      <c r="Q161" s="273"/>
      <c r="R161" s="273"/>
      <c r="S161" s="273"/>
      <c r="T161" s="273"/>
      <c r="U161" s="273"/>
      <c r="V161" s="273"/>
      <c r="W161" s="273"/>
    </row>
    <row r="162" spans="1:23" s="268" customFormat="1" ht="21" x14ac:dyDescent="0.25">
      <c r="A162" s="262"/>
      <c r="B162" s="265"/>
      <c r="C162" s="266"/>
      <c r="D162" s="266"/>
      <c r="E162" s="266"/>
      <c r="F162" s="267"/>
      <c r="I162" s="269"/>
      <c r="J162" s="270"/>
      <c r="K162" s="271"/>
      <c r="L162" s="261"/>
      <c r="M162" s="261"/>
      <c r="N162" s="272" t="str">
        <f t="shared" si="2"/>
        <v/>
      </c>
      <c r="O162" s="273"/>
      <c r="P162" s="273"/>
      <c r="Q162" s="273"/>
      <c r="R162" s="273"/>
      <c r="S162" s="273"/>
      <c r="T162" s="273"/>
      <c r="U162" s="273"/>
      <c r="V162" s="273"/>
      <c r="W162" s="273"/>
    </row>
    <row r="163" spans="1:23" s="268" customFormat="1" ht="21" x14ac:dyDescent="0.25">
      <c r="A163" s="262"/>
      <c r="B163" s="265"/>
      <c r="C163" s="266"/>
      <c r="D163" s="266"/>
      <c r="E163" s="266"/>
      <c r="F163" s="267"/>
      <c r="I163" s="269"/>
      <c r="J163" s="270"/>
      <c r="K163" s="271"/>
      <c r="L163" s="261"/>
      <c r="M163" s="261"/>
      <c r="N163" s="272" t="str">
        <f t="shared" si="2"/>
        <v/>
      </c>
      <c r="O163" s="273"/>
      <c r="P163" s="273"/>
      <c r="Q163" s="273"/>
      <c r="R163" s="273"/>
      <c r="S163" s="273"/>
      <c r="T163" s="273"/>
      <c r="U163" s="273"/>
      <c r="V163" s="273"/>
      <c r="W163" s="273"/>
    </row>
    <row r="164" spans="1:23" s="268" customFormat="1" ht="21" x14ac:dyDescent="0.25">
      <c r="A164" s="262"/>
      <c r="B164" s="265"/>
      <c r="C164" s="266"/>
      <c r="D164" s="266"/>
      <c r="E164" s="266"/>
      <c r="F164" s="267"/>
      <c r="I164" s="269"/>
      <c r="J164" s="270"/>
      <c r="K164" s="271"/>
      <c r="L164" s="261"/>
      <c r="M164" s="261"/>
      <c r="N164" s="272" t="str">
        <f t="shared" si="2"/>
        <v/>
      </c>
      <c r="O164" s="273"/>
      <c r="P164" s="273"/>
      <c r="Q164" s="273"/>
      <c r="R164" s="273"/>
      <c r="S164" s="273"/>
      <c r="T164" s="273"/>
      <c r="U164" s="273"/>
      <c r="V164" s="273"/>
      <c r="W164" s="273"/>
    </row>
    <row r="165" spans="1:23" s="268" customFormat="1" ht="21" x14ac:dyDescent="0.25">
      <c r="A165" s="262"/>
      <c r="B165" s="265"/>
      <c r="C165" s="266"/>
      <c r="D165" s="266"/>
      <c r="E165" s="266"/>
      <c r="F165" s="267"/>
      <c r="I165" s="269"/>
      <c r="J165" s="270"/>
      <c r="K165" s="271"/>
      <c r="L165" s="261"/>
      <c r="M165" s="261"/>
      <c r="N165" s="272" t="str">
        <f t="shared" si="2"/>
        <v/>
      </c>
      <c r="O165" s="273"/>
      <c r="P165" s="273"/>
      <c r="Q165" s="273"/>
      <c r="R165" s="273"/>
      <c r="S165" s="273"/>
      <c r="T165" s="273"/>
      <c r="U165" s="273"/>
      <c r="V165" s="273"/>
      <c r="W165" s="273"/>
    </row>
    <row r="166" spans="1:23" s="268" customFormat="1" ht="21" x14ac:dyDescent="0.25">
      <c r="A166" s="262"/>
      <c r="B166" s="265"/>
      <c r="C166" s="266"/>
      <c r="D166" s="266"/>
      <c r="E166" s="266"/>
      <c r="F166" s="267"/>
      <c r="I166" s="269"/>
      <c r="J166" s="270"/>
      <c r="K166" s="271"/>
      <c r="L166" s="261"/>
      <c r="M166" s="261"/>
      <c r="N166" s="272" t="str">
        <f t="shared" si="2"/>
        <v/>
      </c>
      <c r="O166" s="273"/>
      <c r="P166" s="273"/>
      <c r="Q166" s="273"/>
      <c r="R166" s="273"/>
      <c r="S166" s="273"/>
      <c r="T166" s="273"/>
      <c r="U166" s="273"/>
      <c r="V166" s="273"/>
      <c r="W166" s="273"/>
    </row>
    <row r="167" spans="1:23" s="268" customFormat="1" ht="21" x14ac:dyDescent="0.25">
      <c r="A167" s="262"/>
      <c r="B167" s="265"/>
      <c r="C167" s="266"/>
      <c r="D167" s="266"/>
      <c r="E167" s="266"/>
      <c r="F167" s="267"/>
      <c r="I167" s="269"/>
      <c r="J167" s="270"/>
      <c r="K167" s="271"/>
      <c r="L167" s="261"/>
      <c r="M167" s="261"/>
      <c r="N167" s="272" t="str">
        <f t="shared" si="2"/>
        <v/>
      </c>
      <c r="O167" s="273"/>
      <c r="P167" s="273"/>
      <c r="Q167" s="273"/>
      <c r="R167" s="273"/>
      <c r="S167" s="273"/>
      <c r="T167" s="273"/>
      <c r="U167" s="273"/>
      <c r="V167" s="273"/>
      <c r="W167" s="273"/>
    </row>
    <row r="168" spans="1:23" s="268" customFormat="1" ht="21" x14ac:dyDescent="0.25">
      <c r="A168" s="262"/>
      <c r="B168" s="265"/>
      <c r="C168" s="266"/>
      <c r="D168" s="266"/>
      <c r="E168" s="266"/>
      <c r="F168" s="267"/>
      <c r="I168" s="269"/>
      <c r="J168" s="270"/>
      <c r="K168" s="271"/>
      <c r="L168" s="261"/>
      <c r="M168" s="261"/>
      <c r="N168" s="272"/>
      <c r="O168" s="273"/>
      <c r="P168" s="273"/>
      <c r="Q168" s="273"/>
      <c r="R168" s="273"/>
      <c r="S168" s="273"/>
      <c r="T168" s="273"/>
      <c r="U168" s="273"/>
      <c r="V168" s="273"/>
      <c r="W168" s="273"/>
    </row>
    <row r="169" spans="1:23" s="268" customFormat="1" ht="21" x14ac:dyDescent="0.25">
      <c r="A169" s="262"/>
      <c r="B169" s="265"/>
      <c r="C169" s="266"/>
      <c r="D169" s="266"/>
      <c r="E169" s="266"/>
      <c r="F169" s="267"/>
      <c r="I169" s="269"/>
      <c r="J169" s="270"/>
      <c r="K169" s="271"/>
      <c r="L169" s="261"/>
      <c r="M169" s="261"/>
      <c r="N169" s="272"/>
      <c r="O169" s="273"/>
      <c r="P169" s="273"/>
      <c r="Q169" s="273"/>
      <c r="R169" s="273"/>
      <c r="S169" s="273"/>
      <c r="T169" s="273"/>
      <c r="U169" s="273"/>
      <c r="V169" s="273"/>
      <c r="W169" s="273"/>
    </row>
    <row r="170" spans="1:23" s="268" customFormat="1" ht="21" x14ac:dyDescent="0.25">
      <c r="A170" s="262"/>
      <c r="B170" s="265"/>
      <c r="C170" s="266"/>
      <c r="D170" s="266"/>
      <c r="E170" s="266"/>
      <c r="F170" s="267"/>
      <c r="I170" s="269"/>
      <c r="J170" s="270"/>
      <c r="K170" s="271"/>
      <c r="L170" s="261"/>
      <c r="M170" s="261"/>
      <c r="N170" s="272"/>
      <c r="O170" s="273"/>
      <c r="P170" s="273"/>
      <c r="Q170" s="273"/>
      <c r="R170" s="273"/>
      <c r="S170" s="273"/>
      <c r="T170" s="273"/>
      <c r="U170" s="273"/>
      <c r="V170" s="273"/>
      <c r="W170" s="273"/>
    </row>
    <row r="171" spans="1:23" s="228" customFormat="1" ht="15" x14ac:dyDescent="0.25">
      <c r="D171" s="264"/>
      <c r="E171" s="264"/>
    </row>
    <row r="172" spans="1:23" s="228" customFormat="1" ht="15" x14ac:dyDescent="0.25">
      <c r="D172" s="264"/>
      <c r="E172" s="264"/>
    </row>
    <row r="173" spans="1:23" s="228" customFormat="1" ht="15" x14ac:dyDescent="0.25">
      <c r="D173" s="264"/>
      <c r="E173" s="264"/>
    </row>
    <row r="174" spans="1:23" s="228" customFormat="1" ht="15" x14ac:dyDescent="0.25">
      <c r="D174" s="264"/>
      <c r="E174" s="264"/>
    </row>
    <row r="175" spans="1:23" s="228" customFormat="1" ht="15" x14ac:dyDescent="0.25">
      <c r="D175" s="264"/>
      <c r="E175" s="264"/>
    </row>
    <row r="176" spans="1:23" s="228" customFormat="1" ht="15" x14ac:dyDescent="0.25">
      <c r="D176" s="264"/>
      <c r="E176" s="264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400" priority="198" stopIfTrue="1">
      <formula>L4&gt;#REF!*1.5</formula>
    </cfRule>
    <cfRule type="expression" dxfId="399" priority="199" stopIfTrue="1">
      <formula>L4*1.5&lt;#REF!</formula>
    </cfRule>
  </conditionalFormatting>
  <conditionalFormatting sqref="L4">
    <cfRule type="expression" dxfId="398" priority="188" stopIfTrue="1">
      <formula>L4&lt;#REF!</formula>
    </cfRule>
    <cfRule type="expression" dxfId="397" priority="195" stopIfTrue="1">
      <formula>L4&gt;#REF!</formula>
    </cfRule>
  </conditionalFormatting>
  <conditionalFormatting sqref="M4">
    <cfRule type="expression" dxfId="396" priority="513" stopIfTrue="1">
      <formula>M4&gt;$K4*1.5</formula>
    </cfRule>
    <cfRule type="expression" dxfId="395" priority="514" stopIfTrue="1">
      <formula>M4*1.5&lt;$J4</formula>
    </cfRule>
  </conditionalFormatting>
  <conditionalFormatting sqref="M4">
    <cfRule type="expression" dxfId="394" priority="523" stopIfTrue="1">
      <formula>M4&lt;$J4</formula>
    </cfRule>
    <cfRule type="expression" dxfId="393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92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91" priority="6" stopIfTrue="1">
      <formula>L5&gt;#REF!*1.5</formula>
    </cfRule>
    <cfRule type="expression" dxfId="390" priority="7" stopIfTrue="1">
      <formula>L5*1.5&lt;#REF!</formula>
    </cfRule>
  </conditionalFormatting>
  <conditionalFormatting sqref="L5:L170">
    <cfRule type="expression" dxfId="389" priority="4" stopIfTrue="1">
      <formula>L5&lt;#REF!</formula>
    </cfRule>
    <cfRule type="expression" dxfId="388" priority="5" stopIfTrue="1">
      <formula>L5&gt;#REF!</formula>
    </cfRule>
  </conditionalFormatting>
  <conditionalFormatting sqref="M5:M170">
    <cfRule type="expression" dxfId="387" priority="8" stopIfTrue="1">
      <formula>M5&gt;$K5*1.5</formula>
    </cfRule>
    <cfRule type="expression" dxfId="386" priority="9" stopIfTrue="1">
      <formula>M5*1.5&lt;$J5</formula>
    </cfRule>
  </conditionalFormatting>
  <conditionalFormatting sqref="M5:M170">
    <cfRule type="expression" dxfId="385" priority="10" stopIfTrue="1">
      <formula>M5&lt;$J5</formula>
    </cfRule>
    <cfRule type="expression" dxfId="384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83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71" customWidth="1"/>
    <col min="12" max="12" width="11.28515625" style="172" customWidth="1"/>
    <col min="13" max="13" width="13" style="173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3" width="9.140625" style="74" customWidth="1"/>
    <col min="74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110</v>
      </c>
      <c r="G1" s="204"/>
      <c r="H1" s="204"/>
      <c r="I1" s="91" t="s">
        <v>75</v>
      </c>
      <c r="J1" s="92">
        <f>B4</f>
        <v>2</v>
      </c>
      <c r="K1" s="174" t="s">
        <v>76</v>
      </c>
      <c r="L1" s="379">
        <f>A4</f>
        <v>2021</v>
      </c>
      <c r="M1" s="327"/>
      <c r="N1" s="323"/>
      <c r="O1" s="324"/>
      <c r="P1" s="324"/>
      <c r="Q1" s="324"/>
      <c r="R1" s="325"/>
      <c r="S1" s="23"/>
      <c r="T1" s="23"/>
      <c r="U1" s="323"/>
      <c r="V1" s="324"/>
      <c r="W1" s="324"/>
      <c r="X1" s="324"/>
      <c r="Y1" s="325"/>
      <c r="Z1" s="23"/>
      <c r="AA1" s="23"/>
      <c r="AB1" s="323"/>
      <c r="AC1" s="324"/>
      <c r="AD1" s="324"/>
      <c r="AE1" s="324"/>
      <c r="AF1" s="325"/>
      <c r="AG1" s="153"/>
      <c r="AH1" s="15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77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380" t="s">
        <v>78</v>
      </c>
      <c r="B2" s="380" t="s">
        <v>79</v>
      </c>
      <c r="C2" s="380" t="s">
        <v>111</v>
      </c>
      <c r="D2" s="357" t="s">
        <v>112</v>
      </c>
      <c r="E2" s="357" t="s">
        <v>81</v>
      </c>
      <c r="F2" s="382" t="s">
        <v>114</v>
      </c>
      <c r="G2" s="382" t="s">
        <v>115</v>
      </c>
      <c r="H2" s="383" t="s">
        <v>116</v>
      </c>
      <c r="I2" s="383" t="s">
        <v>117</v>
      </c>
      <c r="J2" s="382" t="s">
        <v>118</v>
      </c>
      <c r="K2" s="328" t="s">
        <v>84</v>
      </c>
      <c r="L2" s="384" t="s">
        <v>84</v>
      </c>
      <c r="M2" s="334"/>
      <c r="N2" s="385" t="s">
        <v>119</v>
      </c>
      <c r="O2" s="341"/>
      <c r="P2" s="341"/>
      <c r="Q2" s="341"/>
      <c r="R2" s="342"/>
      <c r="S2" s="386" t="s">
        <v>120</v>
      </c>
      <c r="T2" s="342"/>
      <c r="U2" s="385" t="s">
        <v>121</v>
      </c>
      <c r="V2" s="341"/>
      <c r="W2" s="341"/>
      <c r="X2" s="341"/>
      <c r="Y2" s="342"/>
      <c r="Z2" s="386" t="s">
        <v>122</v>
      </c>
      <c r="AA2" s="342"/>
      <c r="AB2" s="381" t="s">
        <v>123</v>
      </c>
      <c r="AC2" s="341"/>
      <c r="AD2" s="341"/>
      <c r="AE2" s="341"/>
      <c r="AF2" s="342"/>
      <c r="AG2" s="387" t="s">
        <v>124</v>
      </c>
      <c r="AH2" s="342"/>
      <c r="AI2" s="328" t="s">
        <v>85</v>
      </c>
      <c r="AJ2" s="329" t="s">
        <v>86</v>
      </c>
      <c r="AK2" s="331" t="s">
        <v>87</v>
      </c>
      <c r="AL2" s="330" t="s">
        <v>88</v>
      </c>
      <c r="AM2" s="332" t="s">
        <v>89</v>
      </c>
      <c r="AN2" s="388" t="s">
        <v>90</v>
      </c>
      <c r="AO2" s="341"/>
      <c r="AP2" s="341"/>
      <c r="AQ2" s="341"/>
      <c r="AR2" s="341"/>
      <c r="AS2" s="341"/>
      <c r="AT2" s="341"/>
      <c r="AU2" s="341"/>
      <c r="AV2" s="342"/>
      <c r="AW2" s="389" t="s">
        <v>125</v>
      </c>
      <c r="AX2" s="390" t="s">
        <v>126</v>
      </c>
      <c r="AY2" s="391" t="s">
        <v>93</v>
      </c>
      <c r="AZ2" s="392" t="s">
        <v>127</v>
      </c>
      <c r="BA2" s="336" t="s">
        <v>128</v>
      </c>
      <c r="BB2" s="336" t="s">
        <v>129</v>
      </c>
      <c r="BC2" s="336" t="s">
        <v>130</v>
      </c>
      <c r="BD2" s="336" t="s">
        <v>131</v>
      </c>
      <c r="BE2" s="336" t="s">
        <v>132</v>
      </c>
      <c r="BF2" s="337" t="s">
        <v>133</v>
      </c>
      <c r="BG2" s="337" t="s">
        <v>134</v>
      </c>
      <c r="BH2" s="337" t="s">
        <v>135</v>
      </c>
      <c r="BI2" s="337" t="s">
        <v>136</v>
      </c>
      <c r="BJ2" s="338" t="s">
        <v>350</v>
      </c>
    </row>
    <row r="3" spans="1:100" s="85" customFormat="1" ht="52.5" customHeight="1" x14ac:dyDescent="0.25">
      <c r="A3" s="320"/>
      <c r="B3" s="320"/>
      <c r="C3" s="320"/>
      <c r="D3" s="322"/>
      <c r="E3" s="322"/>
      <c r="F3" s="320"/>
      <c r="G3" s="320"/>
      <c r="H3" s="320"/>
      <c r="I3" s="320"/>
      <c r="J3" s="320"/>
      <c r="K3" s="320"/>
      <c r="L3" s="202" t="s">
        <v>99</v>
      </c>
      <c r="M3" s="203" t="s">
        <v>100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320"/>
      <c r="AJ3" s="320"/>
      <c r="AK3" s="320"/>
      <c r="AL3" s="320"/>
      <c r="AM3" s="320"/>
      <c r="AN3" s="97" t="s">
        <v>101</v>
      </c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320"/>
      <c r="AX3" s="345"/>
      <c r="AY3" s="320"/>
      <c r="AZ3" s="320"/>
      <c r="BA3" s="320"/>
      <c r="BB3" s="320"/>
      <c r="BC3" s="320"/>
      <c r="BD3" s="320"/>
      <c r="BE3" s="320"/>
      <c r="BF3" s="322"/>
      <c r="BG3" s="322"/>
      <c r="BH3" s="322"/>
      <c r="BI3" s="322"/>
      <c r="BJ3" s="322"/>
    </row>
    <row r="4" spans="1:100" s="86" customFormat="1" ht="31.5" customHeight="1" x14ac:dyDescent="0.35">
      <c r="A4" s="73">
        <v>2021</v>
      </c>
      <c r="B4" s="74">
        <v>2</v>
      </c>
      <c r="C4" s="175"/>
      <c r="D4" s="74"/>
      <c r="E4" s="74"/>
      <c r="F4" s="75"/>
      <c r="G4" s="76"/>
      <c r="H4" s="76"/>
      <c r="I4" s="76"/>
      <c r="J4" s="76"/>
      <c r="K4" s="176"/>
      <c r="L4" s="177"/>
      <c r="M4" s="178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7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137</v>
      </c>
      <c r="BG4" s="85" t="s">
        <v>138</v>
      </c>
      <c r="BH4" s="85" t="s">
        <v>139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75"/>
      <c r="D5" s="74"/>
      <c r="E5" s="74"/>
      <c r="F5" s="75"/>
      <c r="G5" s="76"/>
      <c r="H5" s="76"/>
      <c r="I5" s="76"/>
      <c r="J5" s="76"/>
      <c r="K5" s="176"/>
      <c r="L5" s="177"/>
      <c r="M5" s="178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7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137</v>
      </c>
      <c r="BG5" s="85" t="s">
        <v>138</v>
      </c>
      <c r="BH5" s="85" t="s">
        <v>139</v>
      </c>
      <c r="BI5" s="85" t="s">
        <v>140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75"/>
      <c r="D6" s="74"/>
      <c r="E6" s="74"/>
      <c r="F6" s="75"/>
      <c r="G6" s="76"/>
      <c r="H6" s="76"/>
      <c r="I6" s="76"/>
      <c r="J6" s="76"/>
      <c r="K6" s="176"/>
      <c r="L6" s="177"/>
      <c r="M6" s="178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7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137</v>
      </c>
      <c r="BG6" s="85" t="s">
        <v>138</v>
      </c>
      <c r="BH6" s="85" t="s">
        <v>141</v>
      </c>
      <c r="BI6" s="85" t="s">
        <v>142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75"/>
      <c r="D7" s="74"/>
      <c r="E7" s="74"/>
      <c r="F7" s="75"/>
      <c r="G7" s="76"/>
      <c r="H7" s="76"/>
      <c r="I7" s="76"/>
      <c r="J7" s="76"/>
      <c r="K7" s="176"/>
      <c r="L7" s="177"/>
      <c r="M7" s="178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7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137</v>
      </c>
      <c r="BG7" s="85" t="s">
        <v>138</v>
      </c>
      <c r="BH7" s="85" t="s">
        <v>143</v>
      </c>
      <c r="BI7" s="85" t="s">
        <v>144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75"/>
      <c r="D8" s="74"/>
      <c r="E8" s="74"/>
      <c r="F8" s="75"/>
      <c r="G8" s="76"/>
      <c r="H8" s="76"/>
      <c r="I8" s="76"/>
      <c r="J8" s="76"/>
      <c r="K8" s="176"/>
      <c r="L8" s="177"/>
      <c r="M8" s="178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7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137</v>
      </c>
      <c r="BG8" s="85" t="s">
        <v>138</v>
      </c>
      <c r="BH8" s="85" t="s">
        <v>145</v>
      </c>
      <c r="BI8" s="85" t="s">
        <v>144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75"/>
      <c r="D9" s="74"/>
      <c r="E9" s="74"/>
      <c r="F9" s="75"/>
      <c r="G9" s="76"/>
      <c r="H9" s="76"/>
      <c r="I9" s="76"/>
      <c r="J9" s="76"/>
      <c r="K9" s="176"/>
      <c r="L9" s="177"/>
      <c r="M9" s="178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7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146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75"/>
      <c r="D10" s="74"/>
      <c r="E10" s="74"/>
      <c r="F10" s="75"/>
      <c r="G10" s="76"/>
      <c r="H10" s="76"/>
      <c r="I10" s="76"/>
      <c r="J10" s="76"/>
      <c r="K10" s="176"/>
      <c r="L10" s="177"/>
      <c r="M10" s="178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7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137</v>
      </c>
      <c r="BG10" s="85" t="s">
        <v>138</v>
      </c>
      <c r="BH10" s="85" t="s">
        <v>147</v>
      </c>
      <c r="BI10" s="85" t="s">
        <v>142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75"/>
      <c r="D11" s="74"/>
      <c r="E11" s="74"/>
      <c r="F11" s="75"/>
      <c r="G11" s="76"/>
      <c r="H11" s="76"/>
      <c r="I11" s="76"/>
      <c r="J11" s="76"/>
      <c r="K11" s="176"/>
      <c r="L11" s="177"/>
      <c r="M11" s="178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7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146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75"/>
      <c r="D12" s="74"/>
      <c r="E12" s="74"/>
      <c r="F12" s="75"/>
      <c r="G12" s="76"/>
      <c r="H12" s="76"/>
      <c r="I12" s="76"/>
      <c r="J12" s="76"/>
      <c r="K12" s="176"/>
      <c r="L12" s="177"/>
      <c r="M12" s="178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7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146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75"/>
      <c r="D13" s="74"/>
      <c r="E13" s="74"/>
      <c r="F13" s="75"/>
      <c r="G13" s="76"/>
      <c r="H13" s="76"/>
      <c r="I13" s="76"/>
      <c r="J13" s="76"/>
      <c r="K13" s="176"/>
      <c r="L13" s="177"/>
      <c r="M13" s="178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7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148</v>
      </c>
      <c r="BG13" s="85" t="s">
        <v>149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75"/>
      <c r="D14" s="74"/>
      <c r="E14" s="74"/>
      <c r="F14" s="75"/>
      <c r="G14" s="76"/>
      <c r="H14" s="76"/>
      <c r="I14" s="76"/>
      <c r="J14" s="76"/>
      <c r="K14" s="176"/>
      <c r="L14" s="177"/>
      <c r="M14" s="178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79"/>
      <c r="AZ14" s="84"/>
      <c r="BA14" s="83"/>
      <c r="BB14" s="83">
        <v>0</v>
      </c>
      <c r="BC14" s="83">
        <v>0</v>
      </c>
      <c r="BD14" s="83"/>
      <c r="BE14" s="83"/>
      <c r="BF14" s="28" t="s">
        <v>137</v>
      </c>
      <c r="BG14" s="85" t="s">
        <v>138</v>
      </c>
      <c r="BH14" s="85" t="s">
        <v>150</v>
      </c>
      <c r="BI14" s="85" t="s">
        <v>144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75"/>
      <c r="D15" s="74"/>
      <c r="E15" s="74"/>
      <c r="F15" s="75"/>
      <c r="G15" s="76"/>
      <c r="H15" s="76"/>
      <c r="I15" s="76"/>
      <c r="J15" s="76"/>
      <c r="K15" s="176"/>
      <c r="L15" s="177"/>
      <c r="M15" s="178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7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151</v>
      </c>
      <c r="BG15" s="85" t="s">
        <v>152</v>
      </c>
      <c r="BH15" s="85" t="s">
        <v>153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75"/>
      <c r="D16" s="74"/>
      <c r="E16" s="74"/>
      <c r="F16" s="75"/>
      <c r="G16" s="76"/>
      <c r="H16" s="76"/>
      <c r="I16" s="76"/>
      <c r="J16" s="76"/>
      <c r="K16" s="176"/>
      <c r="L16" s="177"/>
      <c r="M16" s="178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7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151</v>
      </c>
      <c r="BG16" s="85" t="s">
        <v>152</v>
      </c>
      <c r="BH16" s="85" t="s">
        <v>154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75"/>
      <c r="D17" s="74"/>
      <c r="E17" s="74"/>
      <c r="F17" s="75"/>
      <c r="G17" s="76"/>
      <c r="H17" s="76"/>
      <c r="I17" s="76"/>
      <c r="J17" s="76"/>
      <c r="K17" s="176"/>
      <c r="L17" s="177"/>
      <c r="M17" s="178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7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151</v>
      </c>
      <c r="BG17" s="85" t="s">
        <v>152</v>
      </c>
      <c r="BH17" s="85" t="s">
        <v>154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75"/>
      <c r="D18" s="74"/>
      <c r="E18" s="74"/>
      <c r="F18" s="75"/>
      <c r="G18" s="76"/>
      <c r="H18" s="76"/>
      <c r="I18" s="76"/>
      <c r="J18" s="76"/>
      <c r="K18" s="176"/>
      <c r="L18" s="177"/>
      <c r="M18" s="178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7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151</v>
      </c>
      <c r="BG18" s="85" t="s">
        <v>152</v>
      </c>
      <c r="BH18" s="85" t="s">
        <v>154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75"/>
      <c r="D19" s="74"/>
      <c r="E19" s="74"/>
      <c r="F19" s="75"/>
      <c r="G19" s="76"/>
      <c r="H19" s="76"/>
      <c r="I19" s="76"/>
      <c r="J19" s="76"/>
      <c r="K19" s="176"/>
      <c r="L19" s="177"/>
      <c r="M19" s="178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7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155</v>
      </c>
      <c r="BG19" s="85" t="s">
        <v>155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75"/>
      <c r="D20" s="74"/>
      <c r="E20" s="74"/>
      <c r="F20" s="75"/>
      <c r="G20" s="76"/>
      <c r="H20" s="76"/>
      <c r="I20" s="76"/>
      <c r="J20" s="76"/>
      <c r="K20" s="176"/>
      <c r="L20" s="177"/>
      <c r="M20" s="178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7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155</v>
      </c>
      <c r="BG20" s="85" t="s">
        <v>155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75"/>
      <c r="D21" s="74"/>
      <c r="E21" s="74"/>
      <c r="F21" s="75"/>
      <c r="G21" s="76"/>
      <c r="H21" s="76"/>
      <c r="I21" s="76"/>
      <c r="J21" s="76"/>
      <c r="K21" s="176"/>
      <c r="L21" s="177"/>
      <c r="M21" s="178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7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151</v>
      </c>
      <c r="BG21" s="85" t="s">
        <v>156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75"/>
      <c r="D22" s="74"/>
      <c r="E22" s="74"/>
      <c r="F22" s="75"/>
      <c r="G22" s="76"/>
      <c r="H22" s="76"/>
      <c r="I22" s="76"/>
      <c r="J22" s="76"/>
      <c r="K22" s="176"/>
      <c r="L22" s="177"/>
      <c r="M22" s="178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7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157</v>
      </c>
      <c r="BG22" s="85" t="s">
        <v>157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75"/>
      <c r="D23" s="74"/>
      <c r="E23" s="74"/>
      <c r="F23" s="75"/>
      <c r="G23" s="76"/>
      <c r="H23" s="76"/>
      <c r="I23" s="76"/>
      <c r="J23" s="76"/>
      <c r="K23" s="176"/>
      <c r="L23" s="177"/>
      <c r="M23" s="178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7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151</v>
      </c>
      <c r="BG23" s="85" t="s">
        <v>158</v>
      </c>
      <c r="BH23" s="85" t="s">
        <v>159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75"/>
      <c r="D24" s="74"/>
      <c r="E24" s="74"/>
      <c r="F24" s="75"/>
      <c r="G24" s="76"/>
      <c r="H24" s="76"/>
      <c r="I24" s="76"/>
      <c r="J24" s="76"/>
      <c r="K24" s="176"/>
      <c r="L24" s="177"/>
      <c r="M24" s="178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7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151</v>
      </c>
      <c r="BG24" s="85" t="s">
        <v>158</v>
      </c>
      <c r="BH24" s="85" t="s">
        <v>160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75"/>
      <c r="D25" s="74"/>
      <c r="E25" s="74"/>
      <c r="F25" s="75"/>
      <c r="G25" s="76"/>
      <c r="H25" s="76"/>
      <c r="I25" s="76"/>
      <c r="J25" s="76"/>
      <c r="K25" s="176"/>
      <c r="L25" s="177"/>
      <c r="M25" s="178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7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151</v>
      </c>
      <c r="BG25" s="85" t="s">
        <v>156</v>
      </c>
      <c r="BH25" s="85" t="s">
        <v>161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75"/>
      <c r="D26" s="74"/>
      <c r="E26" s="74"/>
      <c r="F26" s="75"/>
      <c r="G26" s="76"/>
      <c r="H26" s="76"/>
      <c r="I26" s="76"/>
      <c r="J26" s="76"/>
      <c r="K26" s="176"/>
      <c r="L26" s="177"/>
      <c r="M26" s="178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7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137</v>
      </c>
      <c r="BG26" s="85" t="s">
        <v>138</v>
      </c>
      <c r="BH26" s="85" t="s">
        <v>139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75"/>
      <c r="D27" s="74"/>
      <c r="E27" s="74"/>
      <c r="F27" s="75"/>
      <c r="G27" s="76"/>
      <c r="H27" s="76"/>
      <c r="I27" s="76"/>
      <c r="J27" s="76"/>
      <c r="K27" s="176"/>
      <c r="L27" s="177"/>
      <c r="M27" s="178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7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137</v>
      </c>
      <c r="BG27" s="85" t="s">
        <v>138</v>
      </c>
      <c r="BH27" s="85" t="s">
        <v>139</v>
      </c>
      <c r="BI27" s="85" t="s">
        <v>140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75"/>
      <c r="D28" s="74"/>
      <c r="E28" s="74"/>
      <c r="F28" s="75"/>
      <c r="G28" s="76"/>
      <c r="H28" s="76"/>
      <c r="I28" s="76"/>
      <c r="J28" s="76"/>
      <c r="K28" s="176"/>
      <c r="L28" s="177"/>
      <c r="M28" s="178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7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137</v>
      </c>
      <c r="BG28" s="85" t="s">
        <v>138</v>
      </c>
      <c r="BH28" s="85" t="s">
        <v>141</v>
      </c>
      <c r="BI28" s="85" t="s">
        <v>142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75"/>
      <c r="D29" s="74"/>
      <c r="E29" s="74"/>
      <c r="F29" s="75"/>
      <c r="G29" s="76"/>
      <c r="H29" s="76"/>
      <c r="I29" s="76"/>
      <c r="J29" s="76"/>
      <c r="K29" s="176"/>
      <c r="L29" s="177"/>
      <c r="M29" s="178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7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162</v>
      </c>
      <c r="BG29" s="85" t="s">
        <v>162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75"/>
      <c r="D30" s="74"/>
      <c r="E30" s="74"/>
      <c r="F30" s="75"/>
      <c r="G30" s="76"/>
      <c r="H30" s="76"/>
      <c r="I30" s="76"/>
      <c r="J30" s="76"/>
      <c r="K30" s="176"/>
      <c r="L30" s="177"/>
      <c r="M30" s="178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7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162</v>
      </c>
      <c r="BG30" s="85" t="s">
        <v>162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75"/>
      <c r="D31" s="74"/>
      <c r="E31" s="74"/>
      <c r="F31" s="75"/>
      <c r="G31" s="76"/>
      <c r="H31" s="76"/>
      <c r="I31" s="76"/>
      <c r="J31" s="76"/>
      <c r="K31" s="176"/>
      <c r="L31" s="177"/>
      <c r="M31" s="178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7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146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75"/>
      <c r="D32" s="74"/>
      <c r="E32" s="74"/>
      <c r="F32" s="75"/>
      <c r="G32" s="76"/>
      <c r="H32" s="76"/>
      <c r="I32" s="76"/>
      <c r="J32" s="76"/>
      <c r="K32" s="176"/>
      <c r="L32" s="177"/>
      <c r="M32" s="178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7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146</v>
      </c>
      <c r="BG32" s="85" t="s">
        <v>146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75"/>
      <c r="D33" s="74"/>
      <c r="E33" s="74"/>
      <c r="F33" s="75"/>
      <c r="G33" s="76"/>
      <c r="H33" s="76"/>
      <c r="I33" s="76"/>
      <c r="J33" s="76"/>
      <c r="K33" s="176"/>
      <c r="L33" s="177"/>
      <c r="M33" s="178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7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137</v>
      </c>
      <c r="BG33" s="85" t="s">
        <v>138</v>
      </c>
      <c r="BH33" s="85" t="s">
        <v>147</v>
      </c>
      <c r="BI33" s="85" t="s">
        <v>142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75"/>
      <c r="D34" s="74"/>
      <c r="E34" s="74"/>
      <c r="F34" s="75"/>
      <c r="G34" s="76"/>
      <c r="H34" s="76"/>
      <c r="I34" s="76"/>
      <c r="J34" s="76"/>
      <c r="K34" s="176"/>
      <c r="L34" s="177"/>
      <c r="M34" s="178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7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148</v>
      </c>
      <c r="BG34" s="85" t="s">
        <v>149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75"/>
      <c r="D35" s="74"/>
      <c r="E35" s="74"/>
      <c r="F35" s="75"/>
      <c r="G35" s="76"/>
      <c r="H35" s="76"/>
      <c r="I35" s="76"/>
      <c r="J35" s="76"/>
      <c r="K35" s="176"/>
      <c r="L35" s="177"/>
      <c r="M35" s="178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79"/>
      <c r="AZ35" s="84"/>
      <c r="BA35" s="83"/>
      <c r="BB35" s="83"/>
      <c r="BC35" s="83"/>
      <c r="BD35" s="83"/>
      <c r="BE35" s="83"/>
      <c r="BF35" s="28" t="s">
        <v>146</v>
      </c>
      <c r="BG35" s="85" t="s">
        <v>146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75"/>
      <c r="D36" s="74"/>
      <c r="E36" s="74"/>
      <c r="F36" s="75"/>
      <c r="G36" s="76"/>
      <c r="H36" s="76"/>
      <c r="I36" s="76"/>
      <c r="J36" s="76"/>
      <c r="K36" s="176"/>
      <c r="L36" s="177"/>
      <c r="M36" s="178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7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146</v>
      </c>
      <c r="BG36" s="85" t="s">
        <v>146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75"/>
      <c r="D37" s="74"/>
      <c r="E37" s="74"/>
      <c r="F37" s="75"/>
      <c r="G37" s="76"/>
      <c r="H37" s="76"/>
      <c r="I37" s="76"/>
      <c r="J37" s="76"/>
      <c r="K37" s="176"/>
      <c r="L37" s="177"/>
      <c r="M37" s="178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7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151</v>
      </c>
      <c r="BG37" s="85" t="s">
        <v>152</v>
      </c>
      <c r="BH37" s="85" t="s">
        <v>153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75"/>
      <c r="D38" s="74"/>
      <c r="E38" s="74"/>
      <c r="F38" s="75"/>
      <c r="G38" s="76"/>
      <c r="H38" s="76"/>
      <c r="I38" s="76"/>
      <c r="J38" s="76"/>
      <c r="K38" s="176"/>
      <c r="L38" s="177"/>
      <c r="M38" s="178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7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151</v>
      </c>
      <c r="BG38" s="85" t="s">
        <v>152</v>
      </c>
      <c r="BH38" s="85" t="s">
        <v>154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75"/>
      <c r="D39" s="74"/>
      <c r="E39" s="74"/>
      <c r="F39" s="75"/>
      <c r="G39" s="76"/>
      <c r="H39" s="76"/>
      <c r="I39" s="76"/>
      <c r="J39" s="76"/>
      <c r="K39" s="176"/>
      <c r="L39" s="177"/>
      <c r="M39" s="178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7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151</v>
      </c>
      <c r="BG39" s="85" t="s">
        <v>152</v>
      </c>
      <c r="BH39" s="85" t="s">
        <v>154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75"/>
      <c r="D40" s="74"/>
      <c r="E40" s="74"/>
      <c r="F40" s="75"/>
      <c r="G40" s="76"/>
      <c r="H40" s="76"/>
      <c r="I40" s="76"/>
      <c r="J40" s="76"/>
      <c r="K40" s="176"/>
      <c r="L40" s="177"/>
      <c r="M40" s="178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7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151</v>
      </c>
      <c r="BG40" s="85" t="s">
        <v>152</v>
      </c>
      <c r="BH40" s="85" t="s">
        <v>154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75"/>
      <c r="D41" s="74"/>
      <c r="E41" s="74"/>
      <c r="F41" s="75"/>
      <c r="G41" s="76"/>
      <c r="H41" s="76"/>
      <c r="I41" s="76"/>
      <c r="J41" s="76"/>
      <c r="K41" s="176"/>
      <c r="L41" s="177"/>
      <c r="M41" s="178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7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155</v>
      </c>
      <c r="BG41" s="85" t="s">
        <v>155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75"/>
      <c r="D42" s="74"/>
      <c r="E42" s="74"/>
      <c r="F42" s="75"/>
      <c r="G42" s="76"/>
      <c r="H42" s="76"/>
      <c r="I42" s="76"/>
      <c r="J42" s="76"/>
      <c r="K42" s="176"/>
      <c r="L42" s="177"/>
      <c r="M42" s="178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7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155</v>
      </c>
      <c r="BG42" s="85" t="s">
        <v>155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75"/>
      <c r="D43" s="74"/>
      <c r="E43" s="74"/>
      <c r="F43" s="75"/>
      <c r="G43" s="76"/>
      <c r="H43" s="76"/>
      <c r="I43" s="76"/>
      <c r="J43" s="76"/>
      <c r="K43" s="176"/>
      <c r="L43" s="177"/>
      <c r="M43" s="178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7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151</v>
      </c>
      <c r="BG43" s="85" t="s">
        <v>158</v>
      </c>
      <c r="BH43" s="85" t="s">
        <v>163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75"/>
      <c r="D44" s="74"/>
      <c r="E44" s="74"/>
      <c r="F44" s="75"/>
      <c r="G44" s="76"/>
      <c r="H44" s="76"/>
      <c r="I44" s="76"/>
      <c r="J44" s="76"/>
      <c r="K44" s="176"/>
      <c r="L44" s="177"/>
      <c r="M44" s="178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7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151</v>
      </c>
      <c r="BG44" s="85" t="s">
        <v>156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75"/>
      <c r="D45" s="74"/>
      <c r="E45" s="74"/>
      <c r="F45" s="75"/>
      <c r="G45" s="76"/>
      <c r="H45" s="76"/>
      <c r="I45" s="76"/>
      <c r="J45" s="76"/>
      <c r="K45" s="176"/>
      <c r="L45" s="177"/>
      <c r="M45" s="178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7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157</v>
      </c>
      <c r="BG45" s="85" t="s">
        <v>157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75"/>
      <c r="D46" s="74"/>
      <c r="E46" s="74"/>
      <c r="F46" s="75"/>
      <c r="G46" s="76"/>
      <c r="H46" s="76"/>
      <c r="I46" s="76"/>
      <c r="J46" s="76"/>
      <c r="K46" s="176"/>
      <c r="L46" s="177"/>
      <c r="M46" s="178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7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151</v>
      </c>
      <c r="BG46" s="85" t="s">
        <v>156</v>
      </c>
      <c r="BH46" s="85" t="s">
        <v>161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75"/>
      <c r="D47" s="74"/>
      <c r="E47" s="74"/>
      <c r="F47" s="75"/>
      <c r="G47" s="76"/>
      <c r="H47" s="76"/>
      <c r="I47" s="76"/>
      <c r="J47" s="76"/>
      <c r="K47" s="176"/>
      <c r="L47" s="177"/>
      <c r="M47" s="178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7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137</v>
      </c>
      <c r="BG47" s="85" t="s">
        <v>138</v>
      </c>
      <c r="BH47" s="85" t="s">
        <v>139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75"/>
      <c r="D48" s="74"/>
      <c r="E48" s="74"/>
      <c r="F48" s="75"/>
      <c r="G48" s="76"/>
      <c r="H48" s="76"/>
      <c r="I48" s="76"/>
      <c r="J48" s="76"/>
      <c r="K48" s="176"/>
      <c r="L48" s="177"/>
      <c r="M48" s="178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7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137</v>
      </c>
      <c r="BG48" s="85" t="s">
        <v>138</v>
      </c>
      <c r="BH48" s="85" t="s">
        <v>139</v>
      </c>
      <c r="BI48" s="85" t="s">
        <v>140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75"/>
      <c r="D49" s="74"/>
      <c r="E49" s="74"/>
      <c r="F49" s="75"/>
      <c r="G49" s="76"/>
      <c r="H49" s="76"/>
      <c r="I49" s="76"/>
      <c r="J49" s="76"/>
      <c r="K49" s="176"/>
      <c r="L49" s="177"/>
      <c r="M49" s="178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7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137</v>
      </c>
      <c r="BG49" s="85" t="s">
        <v>138</v>
      </c>
      <c r="BH49" s="85" t="s">
        <v>141</v>
      </c>
      <c r="BI49" s="85" t="s">
        <v>142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75"/>
      <c r="D50" s="74"/>
      <c r="E50" s="74"/>
      <c r="F50" s="75"/>
      <c r="G50" s="76"/>
      <c r="H50" s="76"/>
      <c r="I50" s="76"/>
      <c r="J50" s="76"/>
      <c r="K50" s="176"/>
      <c r="L50" s="177"/>
      <c r="M50" s="178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7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162</v>
      </c>
      <c r="BG50" s="85" t="s">
        <v>162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75"/>
      <c r="D51" s="74"/>
      <c r="E51" s="74"/>
      <c r="F51" s="75"/>
      <c r="G51" s="76"/>
      <c r="H51" s="76"/>
      <c r="I51" s="76"/>
      <c r="J51" s="76"/>
      <c r="K51" s="176"/>
      <c r="L51" s="177"/>
      <c r="M51" s="178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7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162</v>
      </c>
      <c r="BG51" s="85" t="s">
        <v>162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75"/>
      <c r="D52" s="74"/>
      <c r="E52" s="74"/>
      <c r="F52" s="75"/>
      <c r="G52" s="76"/>
      <c r="H52" s="76"/>
      <c r="I52" s="76"/>
      <c r="J52" s="76"/>
      <c r="K52" s="176"/>
      <c r="L52" s="177"/>
      <c r="M52" s="178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79"/>
      <c r="AZ52" s="84"/>
      <c r="BA52" s="83"/>
      <c r="BB52" s="83"/>
      <c r="BC52" s="83"/>
      <c r="BD52" s="83"/>
      <c r="BE52" s="83"/>
      <c r="BF52" s="28" t="s">
        <v>146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75"/>
      <c r="D53" s="74"/>
      <c r="E53" s="74"/>
      <c r="F53" s="75"/>
      <c r="G53" s="76"/>
      <c r="H53" s="76"/>
      <c r="I53" s="76"/>
      <c r="J53" s="76"/>
      <c r="K53" s="176"/>
      <c r="L53" s="177"/>
      <c r="M53" s="178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7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151</v>
      </c>
      <c r="BG53" s="85" t="s">
        <v>152</v>
      </c>
      <c r="BH53" s="85" t="s">
        <v>164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75"/>
      <c r="D54" s="74"/>
      <c r="E54" s="74"/>
      <c r="F54" s="75"/>
      <c r="G54" s="76"/>
      <c r="H54" s="76"/>
      <c r="I54" s="76"/>
      <c r="J54" s="76"/>
      <c r="K54" s="176"/>
      <c r="L54" s="177"/>
      <c r="M54" s="178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7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151</v>
      </c>
      <c r="BG54" s="85" t="s">
        <v>152</v>
      </c>
      <c r="BH54" s="85" t="s">
        <v>165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75"/>
      <c r="D55" s="74"/>
      <c r="E55" s="74"/>
      <c r="F55" s="75"/>
      <c r="G55" s="76"/>
      <c r="H55" s="76"/>
      <c r="I55" s="76"/>
      <c r="J55" s="76"/>
      <c r="K55" s="176"/>
      <c r="L55" s="177"/>
      <c r="M55" s="178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7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151</v>
      </c>
      <c r="BG55" s="85" t="s">
        <v>152</v>
      </c>
      <c r="BH55" s="85" t="s">
        <v>166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75"/>
      <c r="D56" s="74"/>
      <c r="E56" s="74"/>
      <c r="F56" s="75"/>
      <c r="G56" s="76"/>
      <c r="H56" s="76"/>
      <c r="I56" s="76"/>
      <c r="J56" s="76"/>
      <c r="K56" s="176"/>
      <c r="L56" s="177"/>
      <c r="M56" s="178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7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151</v>
      </c>
      <c r="BG56" s="85" t="s">
        <v>152</v>
      </c>
      <c r="BH56" s="85" t="s">
        <v>167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75"/>
      <c r="D57" s="74"/>
      <c r="E57" s="74"/>
      <c r="F57" s="75"/>
      <c r="G57" s="76"/>
      <c r="H57" s="76"/>
      <c r="I57" s="76"/>
      <c r="J57" s="76"/>
      <c r="K57" s="176"/>
      <c r="L57" s="177"/>
      <c r="M57" s="178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7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151</v>
      </c>
      <c r="BG57" s="85" t="s">
        <v>152</v>
      </c>
      <c r="BH57" s="85" t="s">
        <v>168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75"/>
      <c r="D58" s="74"/>
      <c r="E58" s="74"/>
      <c r="F58" s="75"/>
      <c r="G58" s="76"/>
      <c r="H58" s="76"/>
      <c r="I58" s="76"/>
      <c r="J58" s="76"/>
      <c r="K58" s="176"/>
      <c r="L58" s="177"/>
      <c r="M58" s="178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7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151</v>
      </c>
      <c r="BG58" s="85" t="s">
        <v>152</v>
      </c>
      <c r="BH58" s="85" t="s">
        <v>169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75"/>
      <c r="D59" s="74"/>
      <c r="E59" s="74"/>
      <c r="F59" s="75"/>
      <c r="G59" s="76"/>
      <c r="H59" s="76"/>
      <c r="I59" s="76"/>
      <c r="J59" s="76"/>
      <c r="K59" s="176"/>
      <c r="L59" s="177"/>
      <c r="M59" s="178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7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146</v>
      </c>
      <c r="BG59" s="85" t="s">
        <v>146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75"/>
      <c r="D60" s="74"/>
      <c r="E60" s="74"/>
      <c r="F60" s="75"/>
      <c r="G60" s="76"/>
      <c r="H60" s="76"/>
      <c r="I60" s="76"/>
      <c r="J60" s="76"/>
      <c r="K60" s="176"/>
      <c r="L60" s="177"/>
      <c r="M60" s="178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79"/>
      <c r="AZ60" s="84"/>
      <c r="BA60" s="83"/>
      <c r="BB60" s="83"/>
      <c r="BC60" s="83"/>
      <c r="BD60" s="83"/>
      <c r="BE60" s="83"/>
      <c r="BF60" s="28" t="s">
        <v>137</v>
      </c>
      <c r="BG60" s="85" t="s">
        <v>138</v>
      </c>
      <c r="BH60" s="85" t="s">
        <v>147</v>
      </c>
      <c r="BI60" s="85" t="s">
        <v>142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75"/>
      <c r="D61" s="74"/>
      <c r="E61" s="74"/>
      <c r="F61" s="75"/>
      <c r="G61" s="76"/>
      <c r="H61" s="76"/>
      <c r="I61" s="76"/>
      <c r="J61" s="76"/>
      <c r="K61" s="176"/>
      <c r="L61" s="177"/>
      <c r="M61" s="178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79"/>
      <c r="AZ61" s="84"/>
      <c r="BA61" s="83"/>
      <c r="BB61" s="83"/>
      <c r="BC61" s="83"/>
      <c r="BD61" s="83"/>
      <c r="BE61" s="83"/>
      <c r="BF61" s="28" t="s">
        <v>148</v>
      </c>
      <c r="BG61" s="85" t="s">
        <v>149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75"/>
      <c r="D62" s="74"/>
      <c r="E62" s="74"/>
      <c r="F62" s="75"/>
      <c r="G62" s="76"/>
      <c r="H62" s="76"/>
      <c r="I62" s="76"/>
      <c r="J62" s="76"/>
      <c r="K62" s="176"/>
      <c r="L62" s="177"/>
      <c r="M62" s="178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7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146</v>
      </c>
      <c r="BG62" s="85" t="s">
        <v>146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75"/>
      <c r="D63" s="74"/>
      <c r="E63" s="74"/>
      <c r="F63" s="75"/>
      <c r="G63" s="76"/>
      <c r="H63" s="76"/>
      <c r="I63" s="76"/>
      <c r="J63" s="76"/>
      <c r="K63" s="176"/>
      <c r="L63" s="177"/>
      <c r="M63" s="178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79"/>
      <c r="AZ63" s="84"/>
      <c r="BA63" s="83"/>
      <c r="BB63" s="83"/>
      <c r="BC63" s="83">
        <v>2.5</v>
      </c>
      <c r="BD63" s="83"/>
      <c r="BE63" s="83"/>
      <c r="BF63" s="28" t="s">
        <v>137</v>
      </c>
      <c r="BG63" s="85" t="s">
        <v>138</v>
      </c>
      <c r="BH63" s="85" t="s">
        <v>150</v>
      </c>
      <c r="BI63" s="85" t="s">
        <v>144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75"/>
      <c r="D64" s="74"/>
      <c r="E64" s="74"/>
      <c r="F64" s="75"/>
      <c r="G64" s="76"/>
      <c r="H64" s="76"/>
      <c r="I64" s="76"/>
      <c r="J64" s="76"/>
      <c r="K64" s="176"/>
      <c r="L64" s="177"/>
      <c r="M64" s="178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7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170</v>
      </c>
      <c r="BG64" s="85" t="s">
        <v>171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75"/>
      <c r="D65" s="74"/>
      <c r="E65" s="74"/>
      <c r="F65" s="75"/>
      <c r="G65" s="76"/>
      <c r="H65" s="76"/>
      <c r="I65" s="76"/>
      <c r="J65" s="76"/>
      <c r="K65" s="176"/>
      <c r="L65" s="177"/>
      <c r="M65" s="178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7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170</v>
      </c>
      <c r="BG65" s="85" t="s">
        <v>171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75"/>
      <c r="D66" s="74"/>
      <c r="E66" s="74"/>
      <c r="F66" s="75"/>
      <c r="G66" s="76"/>
      <c r="H66" s="76"/>
      <c r="I66" s="76"/>
      <c r="J66" s="76"/>
      <c r="K66" s="176"/>
      <c r="L66" s="177"/>
      <c r="M66" s="178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7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170</v>
      </c>
      <c r="BG66" s="85" t="s">
        <v>171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75"/>
      <c r="D67" s="74"/>
      <c r="E67" s="74"/>
      <c r="F67" s="75"/>
      <c r="G67" s="76"/>
      <c r="H67" s="76"/>
      <c r="I67" s="76"/>
      <c r="J67" s="76"/>
      <c r="K67" s="176"/>
      <c r="L67" s="177"/>
      <c r="M67" s="178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7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146</v>
      </c>
      <c r="BG67" s="85" t="s">
        <v>146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75"/>
      <c r="D68" s="74"/>
      <c r="E68" s="74"/>
      <c r="F68" s="75"/>
      <c r="G68" s="76"/>
      <c r="H68" s="76"/>
      <c r="I68" s="76"/>
      <c r="J68" s="76"/>
      <c r="K68" s="176"/>
      <c r="L68" s="177"/>
      <c r="M68" s="178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79"/>
      <c r="AZ68" s="84"/>
      <c r="BA68" s="83"/>
      <c r="BB68" s="83">
        <v>0</v>
      </c>
      <c r="BC68" s="83">
        <v>0.1</v>
      </c>
      <c r="BD68" s="83"/>
      <c r="BE68" s="83"/>
      <c r="BF68" s="28" t="s">
        <v>155</v>
      </c>
      <c r="BG68" s="85" t="s">
        <v>155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75"/>
      <c r="D69" s="74"/>
      <c r="E69" s="74"/>
      <c r="F69" s="75"/>
      <c r="G69" s="76"/>
      <c r="H69" s="76"/>
      <c r="I69" s="76"/>
      <c r="J69" s="76"/>
      <c r="K69" s="176"/>
      <c r="L69" s="177"/>
      <c r="M69" s="178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7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155</v>
      </c>
      <c r="BG69" s="85" t="s">
        <v>155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75"/>
      <c r="D70" s="74"/>
      <c r="E70" s="74"/>
      <c r="F70" s="75"/>
      <c r="G70" s="76"/>
      <c r="H70" s="76"/>
      <c r="I70" s="76"/>
      <c r="J70" s="76"/>
      <c r="K70" s="176"/>
      <c r="L70" s="177"/>
      <c r="M70" s="178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7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137</v>
      </c>
      <c r="BG70" s="85" t="s">
        <v>138</v>
      </c>
      <c r="BH70" s="85" t="s">
        <v>172</v>
      </c>
      <c r="BI70" s="85" t="s">
        <v>142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75"/>
      <c r="D71" s="74"/>
      <c r="E71" s="74"/>
      <c r="F71" s="75"/>
      <c r="G71" s="76"/>
      <c r="H71" s="76"/>
      <c r="I71" s="76"/>
      <c r="J71" s="76"/>
      <c r="K71" s="176"/>
      <c r="L71" s="177"/>
      <c r="M71" s="178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7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151</v>
      </c>
      <c r="BG71" s="85" t="s">
        <v>158</v>
      </c>
      <c r="BH71" s="85" t="s">
        <v>163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75"/>
      <c r="D72" s="74"/>
      <c r="E72" s="74"/>
      <c r="F72" s="75"/>
      <c r="G72" s="76"/>
      <c r="H72" s="76"/>
      <c r="I72" s="76"/>
      <c r="J72" s="76"/>
      <c r="K72" s="176"/>
      <c r="L72" s="177"/>
      <c r="M72" s="178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7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151</v>
      </c>
      <c r="BG72" s="85" t="s">
        <v>156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75"/>
      <c r="D73" s="74"/>
      <c r="E73" s="74"/>
      <c r="F73" s="75"/>
      <c r="G73" s="76"/>
      <c r="H73" s="76"/>
      <c r="I73" s="76"/>
      <c r="J73" s="76"/>
      <c r="K73" s="176"/>
      <c r="L73" s="177"/>
      <c r="M73" s="178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7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157</v>
      </c>
      <c r="BG73" s="85" t="s">
        <v>157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75"/>
      <c r="D74" s="74"/>
      <c r="E74" s="74"/>
      <c r="F74" s="75"/>
      <c r="G74" s="76"/>
      <c r="H74" s="76"/>
      <c r="I74" s="76"/>
      <c r="J74" s="76"/>
      <c r="K74" s="176"/>
      <c r="L74" s="177"/>
      <c r="M74" s="178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7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151</v>
      </c>
      <c r="BG74" s="85" t="s">
        <v>156</v>
      </c>
      <c r="BH74" s="85" t="s">
        <v>161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75"/>
      <c r="D75" s="74"/>
      <c r="E75" s="74"/>
      <c r="F75" s="75"/>
      <c r="G75" s="76"/>
      <c r="H75" s="76"/>
      <c r="I75" s="76"/>
      <c r="J75" s="76"/>
      <c r="K75" s="176"/>
      <c r="L75" s="177"/>
      <c r="M75" s="178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7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137</v>
      </c>
      <c r="BG75" s="85" t="s">
        <v>138</v>
      </c>
      <c r="BH75" s="85" t="s">
        <v>139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75"/>
      <c r="D76" s="74"/>
      <c r="E76" s="74"/>
      <c r="F76" s="75"/>
      <c r="G76" s="76"/>
      <c r="H76" s="76"/>
      <c r="I76" s="76"/>
      <c r="J76" s="76"/>
      <c r="K76" s="176"/>
      <c r="L76" s="177"/>
      <c r="M76" s="178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7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137</v>
      </c>
      <c r="BG76" s="85" t="s">
        <v>138</v>
      </c>
      <c r="BH76" s="85" t="s">
        <v>139</v>
      </c>
      <c r="BI76" s="85" t="s">
        <v>140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75"/>
      <c r="D77" s="74"/>
      <c r="E77" s="74"/>
      <c r="F77" s="75"/>
      <c r="G77" s="76"/>
      <c r="H77" s="76"/>
      <c r="I77" s="76"/>
      <c r="J77" s="76"/>
      <c r="K77" s="176"/>
      <c r="L77" s="177"/>
      <c r="M77" s="178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7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137</v>
      </c>
      <c r="BG77" s="85" t="s">
        <v>138</v>
      </c>
      <c r="BH77" s="85" t="s">
        <v>141</v>
      </c>
      <c r="BI77" s="85" t="s">
        <v>142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75"/>
      <c r="D78" s="74"/>
      <c r="E78" s="74"/>
      <c r="F78" s="75"/>
      <c r="G78" s="76"/>
      <c r="H78" s="76"/>
      <c r="I78" s="76"/>
      <c r="J78" s="76"/>
      <c r="K78" s="176"/>
      <c r="L78" s="177"/>
      <c r="M78" s="178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7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151</v>
      </c>
      <c r="BG78" s="85" t="s">
        <v>152</v>
      </c>
      <c r="BH78" s="85" t="s">
        <v>173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75"/>
      <c r="D79" s="74"/>
      <c r="E79" s="74"/>
      <c r="F79" s="75"/>
      <c r="G79" s="76"/>
      <c r="H79" s="76"/>
      <c r="I79" s="76"/>
      <c r="J79" s="76"/>
      <c r="K79" s="176"/>
      <c r="L79" s="177"/>
      <c r="M79" s="178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7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162</v>
      </c>
      <c r="BG79" s="85" t="s">
        <v>162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75"/>
      <c r="D80" s="74"/>
      <c r="E80" s="74"/>
      <c r="F80" s="75"/>
      <c r="G80" s="76"/>
      <c r="H80" s="76"/>
      <c r="I80" s="76"/>
      <c r="J80" s="76"/>
      <c r="K80" s="176"/>
      <c r="L80" s="177"/>
      <c r="M80" s="178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7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162</v>
      </c>
      <c r="BG80" s="85" t="s">
        <v>162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75"/>
      <c r="D81" s="74"/>
      <c r="E81" s="74"/>
      <c r="F81" s="75"/>
      <c r="G81" s="76"/>
      <c r="H81" s="76"/>
      <c r="I81" s="76"/>
      <c r="J81" s="76"/>
      <c r="K81" s="176"/>
      <c r="L81" s="177"/>
      <c r="M81" s="178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7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151</v>
      </c>
      <c r="BG81" s="85" t="s">
        <v>152</v>
      </c>
      <c r="BH81" s="85" t="s">
        <v>164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75"/>
      <c r="D82" s="74"/>
      <c r="E82" s="74"/>
      <c r="F82" s="75"/>
      <c r="G82" s="76"/>
      <c r="H82" s="76"/>
      <c r="I82" s="76"/>
      <c r="J82" s="76"/>
      <c r="K82" s="176"/>
      <c r="L82" s="177"/>
      <c r="M82" s="178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7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151</v>
      </c>
      <c r="BG82" s="85" t="s">
        <v>152</v>
      </c>
      <c r="BH82" s="85" t="s">
        <v>165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75"/>
      <c r="D83" s="74"/>
      <c r="E83" s="74"/>
      <c r="F83" s="75"/>
      <c r="G83" s="76"/>
      <c r="H83" s="76"/>
      <c r="I83" s="76"/>
      <c r="J83" s="76"/>
      <c r="K83" s="176"/>
      <c r="L83" s="177"/>
      <c r="M83" s="178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7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151</v>
      </c>
      <c r="BG83" s="85" t="s">
        <v>152</v>
      </c>
      <c r="BH83" s="85" t="s">
        <v>166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75"/>
      <c r="D84" s="74"/>
      <c r="E84" s="74"/>
      <c r="F84" s="75"/>
      <c r="G84" s="76"/>
      <c r="H84" s="76"/>
      <c r="I84" s="76"/>
      <c r="J84" s="76"/>
      <c r="K84" s="176"/>
      <c r="L84" s="177"/>
      <c r="M84" s="178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7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151</v>
      </c>
      <c r="BG84" s="85" t="s">
        <v>152</v>
      </c>
      <c r="BH84" s="85" t="s">
        <v>167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75"/>
      <c r="D85" s="74"/>
      <c r="E85" s="74"/>
      <c r="F85" s="75"/>
      <c r="G85" s="76"/>
      <c r="H85" s="76"/>
      <c r="I85" s="76"/>
      <c r="J85" s="76"/>
      <c r="K85" s="176"/>
      <c r="L85" s="177"/>
      <c r="M85" s="178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7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151</v>
      </c>
      <c r="BG85" s="85" t="s">
        <v>152</v>
      </c>
      <c r="BH85" s="85" t="s">
        <v>168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75"/>
      <c r="D86" s="74"/>
      <c r="E86" s="74"/>
      <c r="F86" s="75"/>
      <c r="G86" s="76"/>
      <c r="H86" s="76"/>
      <c r="I86" s="76"/>
      <c r="J86" s="76"/>
      <c r="K86" s="176"/>
      <c r="L86" s="177"/>
      <c r="M86" s="178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7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151</v>
      </c>
      <c r="BG86" s="85" t="s">
        <v>152</v>
      </c>
      <c r="BH86" s="85" t="s">
        <v>169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75"/>
      <c r="D87" s="74"/>
      <c r="E87" s="74"/>
      <c r="F87" s="75"/>
      <c r="G87" s="76"/>
      <c r="H87" s="76"/>
      <c r="I87" s="76"/>
      <c r="J87" s="76"/>
      <c r="K87" s="176"/>
      <c r="L87" s="177"/>
      <c r="M87" s="178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7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151</v>
      </c>
      <c r="BG87" s="85" t="s">
        <v>152</v>
      </c>
      <c r="BH87" s="85" t="s">
        <v>174</v>
      </c>
      <c r="BI87" s="85" t="s">
        <v>175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75"/>
      <c r="D88" s="74"/>
      <c r="E88" s="74"/>
      <c r="F88" s="75"/>
      <c r="G88" s="76"/>
      <c r="H88" s="76"/>
      <c r="I88" s="76"/>
      <c r="J88" s="76"/>
      <c r="K88" s="176"/>
      <c r="L88" s="177"/>
      <c r="M88" s="178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7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151</v>
      </c>
      <c r="BG88" s="85" t="s">
        <v>152</v>
      </c>
      <c r="BH88" s="85" t="s">
        <v>176</v>
      </c>
      <c r="BI88" s="85" t="s">
        <v>175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75"/>
      <c r="D89" s="74"/>
      <c r="E89" s="74"/>
      <c r="F89" s="75"/>
      <c r="G89" s="76"/>
      <c r="H89" s="76"/>
      <c r="I89" s="76"/>
      <c r="J89" s="76"/>
      <c r="K89" s="176"/>
      <c r="L89" s="177"/>
      <c r="M89" s="178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7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151</v>
      </c>
      <c r="BG89" s="85" t="s">
        <v>152</v>
      </c>
      <c r="BH89" s="85" t="s">
        <v>177</v>
      </c>
      <c r="BI89" s="85" t="s">
        <v>175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75"/>
      <c r="D90" s="74"/>
      <c r="E90" s="74"/>
      <c r="F90" s="75"/>
      <c r="G90" s="76"/>
      <c r="H90" s="76"/>
      <c r="I90" s="76"/>
      <c r="J90" s="76"/>
      <c r="K90" s="176"/>
      <c r="L90" s="177"/>
      <c r="M90" s="178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7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170</v>
      </c>
      <c r="BG90" s="85" t="s">
        <v>171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75"/>
      <c r="D91" s="74"/>
      <c r="E91" s="74"/>
      <c r="F91" s="75"/>
      <c r="G91" s="76"/>
      <c r="H91" s="76"/>
      <c r="I91" s="76"/>
      <c r="J91" s="76"/>
      <c r="K91" s="176"/>
      <c r="L91" s="177"/>
      <c r="M91" s="178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7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170</v>
      </c>
      <c r="BG91" s="85" t="s">
        <v>171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75"/>
      <c r="D92" s="74"/>
      <c r="E92" s="74"/>
      <c r="F92" s="75"/>
      <c r="G92" s="76"/>
      <c r="H92" s="76"/>
      <c r="I92" s="76"/>
      <c r="J92" s="76"/>
      <c r="K92" s="176"/>
      <c r="L92" s="177"/>
      <c r="M92" s="178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7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170</v>
      </c>
      <c r="BG92" s="85" t="s">
        <v>171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75"/>
      <c r="D93" s="74"/>
      <c r="E93" s="74"/>
      <c r="F93" s="75"/>
      <c r="G93" s="76"/>
      <c r="H93" s="76"/>
      <c r="I93" s="76"/>
      <c r="J93" s="76"/>
      <c r="K93" s="176"/>
      <c r="L93" s="177"/>
      <c r="M93" s="178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7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170</v>
      </c>
      <c r="BG93" s="85" t="s">
        <v>171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75"/>
      <c r="D94" s="74"/>
      <c r="E94" s="74"/>
      <c r="F94" s="75"/>
      <c r="G94" s="76"/>
      <c r="H94" s="76"/>
      <c r="I94" s="76"/>
      <c r="J94" s="76"/>
      <c r="K94" s="176"/>
      <c r="L94" s="177"/>
      <c r="M94" s="178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7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137</v>
      </c>
      <c r="BG94" s="85" t="s">
        <v>138</v>
      </c>
      <c r="BH94" s="85" t="s">
        <v>172</v>
      </c>
      <c r="BI94" s="85" t="s">
        <v>142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75"/>
      <c r="D95" s="74"/>
      <c r="E95" s="74"/>
      <c r="F95" s="75"/>
      <c r="G95" s="76"/>
      <c r="H95" s="76"/>
      <c r="I95" s="76"/>
      <c r="J95" s="76"/>
      <c r="K95" s="176"/>
      <c r="L95" s="177"/>
      <c r="M95" s="178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7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151</v>
      </c>
      <c r="BG95" s="85" t="s">
        <v>156</v>
      </c>
      <c r="BH95" s="85" t="s">
        <v>178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75"/>
      <c r="D96" s="74"/>
      <c r="E96" s="74"/>
      <c r="F96" s="75"/>
      <c r="G96" s="76"/>
      <c r="H96" s="76"/>
      <c r="I96" s="76"/>
      <c r="J96" s="76"/>
      <c r="K96" s="176"/>
      <c r="L96" s="177"/>
      <c r="M96" s="178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79"/>
      <c r="AZ96" s="84"/>
      <c r="BA96" s="83"/>
      <c r="BB96" s="83"/>
      <c r="BC96" s="83"/>
      <c r="BD96" s="83"/>
      <c r="BE96" s="83"/>
      <c r="BF96" s="28"/>
      <c r="BG96" s="85"/>
      <c r="BH96" s="85" t="s">
        <v>179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75"/>
      <c r="D97" s="74"/>
      <c r="E97" s="74"/>
      <c r="F97" s="75"/>
      <c r="G97" s="76"/>
      <c r="H97" s="76"/>
      <c r="I97" s="76"/>
      <c r="J97" s="76"/>
      <c r="K97" s="176"/>
      <c r="L97" s="177"/>
      <c r="M97" s="178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7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75"/>
      <c r="D98" s="74"/>
      <c r="E98" s="74"/>
      <c r="F98" s="75"/>
      <c r="G98" s="76"/>
      <c r="H98" s="76"/>
      <c r="I98" s="76"/>
      <c r="J98" s="76"/>
      <c r="K98" s="176"/>
      <c r="L98" s="177"/>
      <c r="M98" s="178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7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151</v>
      </c>
      <c r="BG98" s="85" t="s">
        <v>152</v>
      </c>
      <c r="BH98" s="85" t="s">
        <v>180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75"/>
      <c r="D99" s="74"/>
      <c r="E99" s="74"/>
      <c r="F99" s="75"/>
      <c r="G99" s="76"/>
      <c r="H99" s="76"/>
      <c r="I99" s="76"/>
      <c r="J99" s="76"/>
      <c r="K99" s="176"/>
      <c r="L99" s="177"/>
      <c r="M99" s="178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7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151</v>
      </c>
      <c r="BG99" s="85" t="s">
        <v>152</v>
      </c>
      <c r="BH99" s="85" t="s">
        <v>181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75"/>
      <c r="D100" s="74"/>
      <c r="E100" s="74"/>
      <c r="F100" s="75"/>
      <c r="G100" s="76"/>
      <c r="H100" s="76"/>
      <c r="I100" s="76"/>
      <c r="J100" s="76"/>
      <c r="K100" s="176"/>
      <c r="L100" s="177"/>
      <c r="M100" s="178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7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151</v>
      </c>
      <c r="BG100" s="85" t="s">
        <v>152</v>
      </c>
      <c r="BH100" s="85" t="s">
        <v>182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75"/>
      <c r="D101" s="74"/>
      <c r="E101" s="74"/>
      <c r="F101" s="75"/>
      <c r="G101" s="76"/>
      <c r="H101" s="76"/>
      <c r="I101" s="76"/>
      <c r="J101" s="76"/>
      <c r="K101" s="176"/>
      <c r="L101" s="177"/>
      <c r="M101" s="178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7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151</v>
      </c>
      <c r="BG101" s="85" t="s">
        <v>152</v>
      </c>
      <c r="BH101" s="85" t="s">
        <v>183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75"/>
      <c r="D102" s="74"/>
      <c r="E102" s="74"/>
      <c r="F102" s="75"/>
      <c r="G102" s="76"/>
      <c r="H102" s="76"/>
      <c r="I102" s="76"/>
      <c r="J102" s="76"/>
      <c r="K102" s="176"/>
      <c r="L102" s="177"/>
      <c r="M102" s="178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7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151</v>
      </c>
      <c r="BG102" s="85" t="s">
        <v>156</v>
      </c>
      <c r="BH102" s="85" t="s">
        <v>161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75"/>
      <c r="D103" s="74"/>
      <c r="E103" s="74"/>
      <c r="F103" s="75"/>
      <c r="G103" s="76"/>
      <c r="H103" s="76"/>
      <c r="I103" s="76"/>
      <c r="J103" s="76"/>
      <c r="K103" s="176"/>
      <c r="L103" s="177"/>
      <c r="M103" s="178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7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137</v>
      </c>
      <c r="BG103" s="85" t="s">
        <v>138</v>
      </c>
      <c r="BH103" s="85" t="s">
        <v>139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75"/>
      <c r="D104" s="74"/>
      <c r="E104" s="74"/>
      <c r="F104" s="75"/>
      <c r="G104" s="76"/>
      <c r="H104" s="76"/>
      <c r="I104" s="76"/>
      <c r="J104" s="76"/>
      <c r="K104" s="176"/>
      <c r="L104" s="177"/>
      <c r="M104" s="178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7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137</v>
      </c>
      <c r="BG104" s="85" t="s">
        <v>138</v>
      </c>
      <c r="BH104" s="85" t="s">
        <v>139</v>
      </c>
      <c r="BI104" s="85" t="s">
        <v>140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75"/>
      <c r="D105" s="74"/>
      <c r="E105" s="74"/>
      <c r="F105" s="75"/>
      <c r="G105" s="76"/>
      <c r="H105" s="76"/>
      <c r="I105" s="76"/>
      <c r="J105" s="76"/>
      <c r="K105" s="176"/>
      <c r="L105" s="177"/>
      <c r="M105" s="178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7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151</v>
      </c>
      <c r="BG105" s="85" t="s">
        <v>152</v>
      </c>
      <c r="BH105" s="85" t="s">
        <v>173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75"/>
      <c r="D106" s="74"/>
      <c r="E106" s="74"/>
      <c r="F106" s="75"/>
      <c r="G106" s="76"/>
      <c r="H106" s="76"/>
      <c r="I106" s="76"/>
      <c r="J106" s="76"/>
      <c r="K106" s="176"/>
      <c r="L106" s="177"/>
      <c r="M106" s="178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7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162</v>
      </c>
      <c r="BG106" s="85" t="s">
        <v>162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75"/>
      <c r="D107" s="74"/>
      <c r="E107" s="74"/>
      <c r="F107" s="75"/>
      <c r="G107" s="76"/>
      <c r="H107" s="76"/>
      <c r="I107" s="76"/>
      <c r="J107" s="76"/>
      <c r="K107" s="176"/>
      <c r="L107" s="177"/>
      <c r="M107" s="178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7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162</v>
      </c>
      <c r="BG107" s="85" t="s">
        <v>162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75"/>
      <c r="D108" s="74"/>
      <c r="E108" s="74"/>
      <c r="F108" s="75"/>
      <c r="G108" s="76"/>
      <c r="H108" s="76"/>
      <c r="I108" s="76"/>
      <c r="J108" s="76"/>
      <c r="K108" s="176"/>
      <c r="L108" s="177"/>
      <c r="M108" s="178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7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151</v>
      </c>
      <c r="BG108" s="85" t="s">
        <v>152</v>
      </c>
      <c r="BH108" s="85" t="s">
        <v>164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75"/>
      <c r="D109" s="74"/>
      <c r="E109" s="74"/>
      <c r="F109" s="75"/>
      <c r="G109" s="76"/>
      <c r="H109" s="76"/>
      <c r="I109" s="76"/>
      <c r="J109" s="76"/>
      <c r="K109" s="176"/>
      <c r="L109" s="177"/>
      <c r="M109" s="178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7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151</v>
      </c>
      <c r="BG109" s="85" t="s">
        <v>152</v>
      </c>
      <c r="BH109" s="85" t="s">
        <v>165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75"/>
      <c r="D110" s="74"/>
      <c r="E110" s="74"/>
      <c r="F110" s="75"/>
      <c r="G110" s="76"/>
      <c r="H110" s="76"/>
      <c r="I110" s="76"/>
      <c r="J110" s="76"/>
      <c r="K110" s="176"/>
      <c r="L110" s="177"/>
      <c r="M110" s="178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7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151</v>
      </c>
      <c r="BG110" s="85" t="s">
        <v>152</v>
      </c>
      <c r="BH110" s="85" t="s">
        <v>166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75"/>
      <c r="D111" s="74"/>
      <c r="E111" s="74"/>
      <c r="F111" s="75"/>
      <c r="G111" s="76"/>
      <c r="H111" s="76"/>
      <c r="I111" s="76"/>
      <c r="J111" s="76"/>
      <c r="K111" s="176"/>
      <c r="L111" s="177"/>
      <c r="M111" s="178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7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151</v>
      </c>
      <c r="BG111" s="85" t="s">
        <v>152</v>
      </c>
      <c r="BH111" s="85" t="s">
        <v>167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75"/>
      <c r="D112" s="74"/>
      <c r="E112" s="74"/>
      <c r="F112" s="75"/>
      <c r="G112" s="76"/>
      <c r="H112" s="76"/>
      <c r="I112" s="76"/>
      <c r="J112" s="76"/>
      <c r="K112" s="176"/>
      <c r="L112" s="177"/>
      <c r="M112" s="178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7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151</v>
      </c>
      <c r="BG112" s="85" t="s">
        <v>152</v>
      </c>
      <c r="BH112" s="85" t="s">
        <v>168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75"/>
      <c r="D113" s="74"/>
      <c r="E113" s="74"/>
      <c r="F113" s="75"/>
      <c r="G113" s="76"/>
      <c r="H113" s="76"/>
      <c r="I113" s="76"/>
      <c r="J113" s="76"/>
      <c r="K113" s="176"/>
      <c r="L113" s="177"/>
      <c r="M113" s="178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79"/>
      <c r="AZ113" s="84"/>
      <c r="BA113" s="83"/>
      <c r="BB113" s="83"/>
      <c r="BC113" s="83"/>
      <c r="BD113" s="83"/>
      <c r="BE113" s="83"/>
      <c r="BF113" s="28" t="s">
        <v>151</v>
      </c>
      <c r="BG113" s="85" t="s">
        <v>152</v>
      </c>
      <c r="BH113" s="85" t="s">
        <v>169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75"/>
      <c r="D114" s="74"/>
      <c r="E114" s="74"/>
      <c r="F114" s="75"/>
      <c r="G114" s="76"/>
      <c r="H114" s="76"/>
      <c r="I114" s="76"/>
      <c r="J114" s="76"/>
      <c r="K114" s="176"/>
      <c r="L114" s="177"/>
      <c r="M114" s="178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79"/>
      <c r="AZ114" s="84"/>
      <c r="BA114" s="83"/>
      <c r="BB114" s="83"/>
      <c r="BC114" s="83">
        <v>0.6</v>
      </c>
      <c r="BD114" s="83"/>
      <c r="BE114" s="83"/>
      <c r="BF114" s="28" t="s">
        <v>146</v>
      </c>
      <c r="BG114" s="85" t="s">
        <v>146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75"/>
      <c r="D115" s="74"/>
      <c r="E115" s="74"/>
      <c r="F115" s="75"/>
      <c r="G115" s="76"/>
      <c r="H115" s="76"/>
      <c r="I115" s="76"/>
      <c r="J115" s="76"/>
      <c r="K115" s="176"/>
      <c r="L115" s="177"/>
      <c r="M115" s="178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7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151</v>
      </c>
      <c r="BG115" s="85" t="s">
        <v>152</v>
      </c>
      <c r="BH115" s="85" t="s">
        <v>184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75"/>
      <c r="D116" s="74"/>
      <c r="E116" s="74"/>
      <c r="F116" s="75"/>
      <c r="G116" s="76"/>
      <c r="H116" s="76"/>
      <c r="I116" s="76"/>
      <c r="J116" s="76"/>
      <c r="K116" s="176"/>
      <c r="L116" s="177"/>
      <c r="M116" s="178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7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151</v>
      </c>
      <c r="BG116" s="85" t="s">
        <v>152</v>
      </c>
      <c r="BH116" s="85" t="s">
        <v>185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75"/>
      <c r="D117" s="74"/>
      <c r="E117" s="74"/>
      <c r="F117" s="75"/>
      <c r="G117" s="76"/>
      <c r="H117" s="76"/>
      <c r="I117" s="76"/>
      <c r="J117" s="76"/>
      <c r="K117" s="176"/>
      <c r="L117" s="177"/>
      <c r="M117" s="178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7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151</v>
      </c>
      <c r="BG117" s="85" t="s">
        <v>152</v>
      </c>
      <c r="BH117" s="85" t="s">
        <v>186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75"/>
      <c r="D118" s="74"/>
      <c r="E118" s="74"/>
      <c r="F118" s="75"/>
      <c r="G118" s="76"/>
      <c r="H118" s="76"/>
      <c r="I118" s="76"/>
      <c r="J118" s="76"/>
      <c r="K118" s="176"/>
      <c r="L118" s="177"/>
      <c r="M118" s="178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7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151</v>
      </c>
      <c r="BG118" s="85" t="s">
        <v>152</v>
      </c>
      <c r="BH118" s="85" t="s">
        <v>179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75"/>
      <c r="D119" s="74"/>
      <c r="E119" s="74"/>
      <c r="F119" s="75"/>
      <c r="G119" s="76"/>
      <c r="H119" s="76"/>
      <c r="I119" s="76"/>
      <c r="J119" s="76"/>
      <c r="K119" s="176"/>
      <c r="L119" s="177"/>
      <c r="M119" s="178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7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151</v>
      </c>
      <c r="BG119" s="85" t="s">
        <v>152</v>
      </c>
      <c r="BH119" s="85" t="s">
        <v>174</v>
      </c>
      <c r="BI119" s="85" t="s">
        <v>175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75"/>
      <c r="D120" s="74"/>
      <c r="E120" s="74"/>
      <c r="F120" s="75"/>
      <c r="G120" s="76"/>
      <c r="H120" s="76"/>
      <c r="I120" s="76"/>
      <c r="J120" s="76"/>
      <c r="K120" s="176"/>
      <c r="L120" s="177"/>
      <c r="M120" s="178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7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151</v>
      </c>
      <c r="BG120" s="85" t="s">
        <v>152</v>
      </c>
      <c r="BH120" s="85" t="s">
        <v>176</v>
      </c>
      <c r="BI120" s="85" t="s">
        <v>175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75"/>
      <c r="D121" s="74"/>
      <c r="E121" s="74"/>
      <c r="F121" s="75"/>
      <c r="G121" s="76"/>
      <c r="H121" s="76"/>
      <c r="I121" s="76"/>
      <c r="J121" s="76"/>
      <c r="K121" s="176"/>
      <c r="L121" s="177"/>
      <c r="M121" s="178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7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151</v>
      </c>
      <c r="BG121" s="85" t="s">
        <v>152</v>
      </c>
      <c r="BH121" s="85" t="s">
        <v>177</v>
      </c>
      <c r="BI121" s="85" t="s">
        <v>175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75"/>
      <c r="D122" s="74"/>
      <c r="E122" s="74"/>
      <c r="F122" s="75"/>
      <c r="G122" s="76"/>
      <c r="H122" s="76"/>
      <c r="I122" s="76"/>
      <c r="J122" s="76"/>
      <c r="K122" s="176"/>
      <c r="L122" s="177"/>
      <c r="M122" s="178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79"/>
      <c r="AZ122" s="84"/>
      <c r="BA122" s="83"/>
      <c r="BB122" s="83"/>
      <c r="BC122" s="83">
        <v>1.4</v>
      </c>
      <c r="BD122" s="83"/>
      <c r="BE122" s="83"/>
      <c r="BF122" s="28" t="s">
        <v>137</v>
      </c>
      <c r="BG122" s="85" t="s">
        <v>138</v>
      </c>
      <c r="BH122" s="85" t="s">
        <v>150</v>
      </c>
      <c r="BI122" s="85" t="s">
        <v>144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75"/>
      <c r="D123" s="74"/>
      <c r="E123" s="74"/>
      <c r="F123" s="75"/>
      <c r="G123" s="76"/>
      <c r="H123" s="76"/>
      <c r="I123" s="76"/>
      <c r="J123" s="76"/>
      <c r="K123" s="176"/>
      <c r="L123" s="177"/>
      <c r="M123" s="178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7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170</v>
      </c>
      <c r="BG123" s="85" t="s">
        <v>171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75"/>
      <c r="D124" s="74"/>
      <c r="E124" s="74"/>
      <c r="F124" s="75"/>
      <c r="G124" s="76"/>
      <c r="H124" s="76"/>
      <c r="I124" s="76"/>
      <c r="J124" s="76"/>
      <c r="K124" s="176"/>
      <c r="L124" s="177"/>
      <c r="M124" s="178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7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170</v>
      </c>
      <c r="BG124" s="85" t="s">
        <v>171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75"/>
      <c r="D125" s="74"/>
      <c r="E125" s="74"/>
      <c r="F125" s="75"/>
      <c r="G125" s="76"/>
      <c r="H125" s="76"/>
      <c r="I125" s="76"/>
      <c r="J125" s="76"/>
      <c r="K125" s="176"/>
      <c r="L125" s="177"/>
      <c r="M125" s="178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7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170</v>
      </c>
      <c r="BG125" s="85" t="s">
        <v>171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75"/>
      <c r="D126" s="74"/>
      <c r="E126" s="74"/>
      <c r="F126" s="75"/>
      <c r="G126" s="76"/>
      <c r="H126" s="76"/>
      <c r="I126" s="76"/>
      <c r="J126" s="76"/>
      <c r="K126" s="176"/>
      <c r="L126" s="177"/>
      <c r="M126" s="178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7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170</v>
      </c>
      <c r="BG126" s="85" t="s">
        <v>171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75"/>
      <c r="D127" s="74"/>
      <c r="E127" s="74"/>
      <c r="F127" s="75"/>
      <c r="G127" s="76"/>
      <c r="H127" s="76"/>
      <c r="I127" s="76"/>
      <c r="J127" s="76"/>
      <c r="K127" s="176"/>
      <c r="L127" s="177"/>
      <c r="M127" s="178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7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137</v>
      </c>
      <c r="BG127" s="85" t="s">
        <v>138</v>
      </c>
      <c r="BH127" s="85" t="s">
        <v>172</v>
      </c>
      <c r="BI127" s="85" t="s">
        <v>142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75"/>
      <c r="D128" s="74"/>
      <c r="E128" s="74"/>
      <c r="F128" s="75"/>
      <c r="G128" s="76"/>
      <c r="H128" s="76"/>
      <c r="I128" s="76"/>
      <c r="J128" s="76"/>
      <c r="K128" s="176"/>
      <c r="L128" s="177"/>
      <c r="M128" s="178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7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151</v>
      </c>
      <c r="BG128" s="85" t="s">
        <v>156</v>
      </c>
      <c r="BH128" s="85" t="s">
        <v>178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75"/>
      <c r="D129" s="74"/>
      <c r="E129" s="74"/>
      <c r="F129" s="75"/>
      <c r="G129" s="76"/>
      <c r="H129" s="76"/>
      <c r="I129" s="76"/>
      <c r="J129" s="76"/>
      <c r="K129" s="176"/>
      <c r="L129" s="177"/>
      <c r="M129" s="178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7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179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75"/>
      <c r="D130" s="74"/>
      <c r="E130" s="74"/>
      <c r="F130" s="75"/>
      <c r="G130" s="76"/>
      <c r="H130" s="76"/>
      <c r="I130" s="76"/>
      <c r="J130" s="76"/>
      <c r="K130" s="176"/>
      <c r="L130" s="177"/>
      <c r="M130" s="178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7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75"/>
      <c r="D131" s="74"/>
      <c r="E131" s="74"/>
      <c r="F131" s="75"/>
      <c r="G131" s="76"/>
      <c r="H131" s="76"/>
      <c r="I131" s="76"/>
      <c r="J131" s="76"/>
      <c r="K131" s="176"/>
      <c r="L131" s="177"/>
      <c r="M131" s="178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7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151</v>
      </c>
      <c r="BG131" s="85" t="s">
        <v>152</v>
      </c>
      <c r="BH131" s="85" t="s">
        <v>180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75"/>
      <c r="D132" s="74"/>
      <c r="E132" s="74"/>
      <c r="F132" s="75"/>
      <c r="G132" s="76"/>
      <c r="H132" s="76"/>
      <c r="I132" s="76"/>
      <c r="J132" s="76"/>
      <c r="K132" s="176"/>
      <c r="L132" s="177"/>
      <c r="M132" s="178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7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151</v>
      </c>
      <c r="BG132" s="85" t="s">
        <v>152</v>
      </c>
      <c r="BH132" s="85" t="s">
        <v>181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75"/>
      <c r="D133" s="74"/>
      <c r="E133" s="74"/>
      <c r="F133" s="75"/>
      <c r="G133" s="76"/>
      <c r="H133" s="76"/>
      <c r="I133" s="76"/>
      <c r="J133" s="76"/>
      <c r="K133" s="176"/>
      <c r="L133" s="177"/>
      <c r="M133" s="178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7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151</v>
      </c>
      <c r="BG133" s="85" t="s">
        <v>152</v>
      </c>
      <c r="BH133" s="85" t="s">
        <v>182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75"/>
      <c r="D134" s="74"/>
      <c r="E134" s="74"/>
      <c r="F134" s="75"/>
      <c r="G134" s="76"/>
      <c r="H134" s="76"/>
      <c r="I134" s="76"/>
      <c r="J134" s="76"/>
      <c r="K134" s="176"/>
      <c r="L134" s="177"/>
      <c r="M134" s="178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7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151</v>
      </c>
      <c r="BG134" s="85" t="s">
        <v>152</v>
      </c>
      <c r="BH134" s="85" t="s">
        <v>183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75"/>
      <c r="D135" s="74"/>
      <c r="E135" s="74"/>
      <c r="F135" s="75"/>
      <c r="G135" s="76"/>
      <c r="H135" s="76"/>
      <c r="I135" s="76"/>
      <c r="J135" s="76"/>
      <c r="K135" s="176"/>
      <c r="L135" s="177"/>
      <c r="M135" s="178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7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151</v>
      </c>
      <c r="BG135" s="85" t="s">
        <v>156</v>
      </c>
      <c r="BH135" s="85" t="s">
        <v>161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75"/>
      <c r="D136" s="74"/>
      <c r="E136" s="74"/>
      <c r="F136" s="75"/>
      <c r="G136" s="76"/>
      <c r="H136" s="76"/>
      <c r="I136" s="76"/>
      <c r="J136" s="76"/>
      <c r="K136" s="176"/>
      <c r="L136" s="177"/>
      <c r="M136" s="178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7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137</v>
      </c>
      <c r="BG136" s="85" t="s">
        <v>138</v>
      </c>
      <c r="BH136" s="85" t="s">
        <v>139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75"/>
      <c r="D137" s="74"/>
      <c r="E137" s="74"/>
      <c r="F137" s="75"/>
      <c r="G137" s="76"/>
      <c r="H137" s="76"/>
      <c r="I137" s="76"/>
      <c r="J137" s="76"/>
      <c r="K137" s="176"/>
      <c r="L137" s="177"/>
      <c r="M137" s="178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7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137</v>
      </c>
      <c r="BG137" s="85" t="s">
        <v>138</v>
      </c>
      <c r="BH137" s="85" t="s">
        <v>139</v>
      </c>
      <c r="BI137" s="85" t="s">
        <v>140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75"/>
      <c r="D138" s="74"/>
      <c r="E138" s="74"/>
      <c r="F138" s="75"/>
      <c r="G138" s="76"/>
      <c r="H138" s="76"/>
      <c r="I138" s="76"/>
      <c r="J138" s="76"/>
      <c r="K138" s="176"/>
      <c r="L138" s="177"/>
      <c r="M138" s="178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7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187</v>
      </c>
      <c r="BG138" s="85" t="s">
        <v>187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75"/>
      <c r="D139" s="74"/>
      <c r="E139" s="74"/>
      <c r="F139" s="75"/>
      <c r="G139" s="76"/>
      <c r="H139" s="76"/>
      <c r="I139" s="76"/>
      <c r="J139" s="76"/>
      <c r="K139" s="176"/>
      <c r="L139" s="177"/>
      <c r="M139" s="178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7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162</v>
      </c>
      <c r="BG139" s="85" t="s">
        <v>162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75"/>
      <c r="D140" s="74"/>
      <c r="E140" s="74"/>
      <c r="F140" s="75"/>
      <c r="G140" s="76"/>
      <c r="H140" s="76"/>
      <c r="I140" s="76"/>
      <c r="J140" s="76"/>
      <c r="K140" s="176"/>
      <c r="L140" s="177"/>
      <c r="M140" s="178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7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162</v>
      </c>
      <c r="BG140" s="85" t="s">
        <v>162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75"/>
      <c r="D141" s="74"/>
      <c r="E141" s="74"/>
      <c r="F141" s="75"/>
      <c r="G141" s="76"/>
      <c r="H141" s="76"/>
      <c r="I141" s="76"/>
      <c r="J141" s="76"/>
      <c r="K141" s="176"/>
      <c r="L141" s="177"/>
      <c r="M141" s="178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79"/>
      <c r="AZ141" s="84"/>
      <c r="BA141" s="83"/>
      <c r="BB141" s="83"/>
      <c r="BC141" s="83">
        <v>2.1</v>
      </c>
      <c r="BD141" s="83"/>
      <c r="BE141" s="83"/>
      <c r="BF141" s="28" t="s">
        <v>146</v>
      </c>
      <c r="BG141" s="85" t="s">
        <v>146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75"/>
      <c r="D142" s="74"/>
      <c r="E142" s="74"/>
      <c r="F142" s="75"/>
      <c r="G142" s="76"/>
      <c r="H142" s="76"/>
      <c r="I142" s="76"/>
      <c r="J142" s="76"/>
      <c r="K142" s="176"/>
      <c r="L142" s="177"/>
      <c r="M142" s="178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7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151</v>
      </c>
      <c r="BG142" s="85" t="s">
        <v>152</v>
      </c>
      <c r="BH142" s="85" t="s">
        <v>184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75"/>
      <c r="D143" s="74"/>
      <c r="E143" s="74"/>
      <c r="F143" s="75"/>
      <c r="G143" s="76"/>
      <c r="H143" s="76"/>
      <c r="I143" s="76"/>
      <c r="J143" s="76"/>
      <c r="K143" s="176"/>
      <c r="L143" s="177"/>
      <c r="M143" s="178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7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151</v>
      </c>
      <c r="BG143" s="85" t="s">
        <v>152</v>
      </c>
      <c r="BH143" s="85" t="s">
        <v>185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75"/>
      <c r="D144" s="74"/>
      <c r="E144" s="74"/>
      <c r="F144" s="75"/>
      <c r="G144" s="76"/>
      <c r="H144" s="76"/>
      <c r="I144" s="76"/>
      <c r="J144" s="76"/>
      <c r="K144" s="176"/>
      <c r="L144" s="177"/>
      <c r="M144" s="178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7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151</v>
      </c>
      <c r="BG144" s="85" t="s">
        <v>152</v>
      </c>
      <c r="BH144" s="85" t="s">
        <v>186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75"/>
      <c r="D145" s="74"/>
      <c r="E145" s="74"/>
      <c r="F145" s="75"/>
      <c r="G145" s="76"/>
      <c r="H145" s="76"/>
      <c r="I145" s="76"/>
      <c r="J145" s="76"/>
      <c r="K145" s="176"/>
      <c r="L145" s="177"/>
      <c r="M145" s="178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7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151</v>
      </c>
      <c r="BG145" s="85" t="s">
        <v>152</v>
      </c>
      <c r="BH145" s="85" t="s">
        <v>179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75"/>
      <c r="D146" s="74"/>
      <c r="E146" s="74"/>
      <c r="F146" s="75"/>
      <c r="G146" s="76"/>
      <c r="H146" s="76"/>
      <c r="I146" s="76"/>
      <c r="J146" s="76"/>
      <c r="K146" s="176"/>
      <c r="L146" s="177"/>
      <c r="M146" s="178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7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151</v>
      </c>
      <c r="BG146" s="85" t="s">
        <v>152</v>
      </c>
      <c r="BH146" s="85" t="s">
        <v>174</v>
      </c>
      <c r="BI146" s="85" t="s">
        <v>175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75"/>
      <c r="D147" s="74"/>
      <c r="E147" s="74"/>
      <c r="F147" s="75"/>
      <c r="G147" s="76"/>
      <c r="H147" s="76"/>
      <c r="I147" s="76"/>
      <c r="J147" s="76"/>
      <c r="K147" s="176"/>
      <c r="L147" s="177"/>
      <c r="M147" s="178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7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151</v>
      </c>
      <c r="BG147" s="85" t="s">
        <v>152</v>
      </c>
      <c r="BH147" s="85" t="s">
        <v>176</v>
      </c>
      <c r="BI147" s="85" t="s">
        <v>175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75"/>
      <c r="D148" s="74"/>
      <c r="E148" s="74"/>
      <c r="F148" s="75"/>
      <c r="G148" s="76"/>
      <c r="H148" s="76"/>
      <c r="I148" s="76"/>
      <c r="J148" s="76"/>
      <c r="K148" s="176"/>
      <c r="L148" s="177"/>
      <c r="M148" s="178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79"/>
      <c r="AZ148" s="84"/>
      <c r="BA148" s="83"/>
      <c r="BB148" s="83"/>
      <c r="BC148" s="83">
        <v>10.1</v>
      </c>
      <c r="BD148" s="83"/>
      <c r="BE148" s="83"/>
      <c r="BF148" s="28" t="s">
        <v>151</v>
      </c>
      <c r="BG148" s="85" t="s">
        <v>152</v>
      </c>
      <c r="BH148" s="85" t="s">
        <v>177</v>
      </c>
      <c r="BI148" s="85" t="s">
        <v>175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75"/>
      <c r="D149" s="74"/>
      <c r="E149" s="74"/>
      <c r="F149" s="75"/>
      <c r="G149" s="76"/>
      <c r="H149" s="76"/>
      <c r="I149" s="76"/>
      <c r="J149" s="76"/>
      <c r="K149" s="176"/>
      <c r="L149" s="177"/>
      <c r="M149" s="178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7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146</v>
      </c>
      <c r="BG149" s="85" t="s">
        <v>146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75"/>
      <c r="D150" s="74"/>
      <c r="E150" s="74"/>
      <c r="F150" s="75"/>
      <c r="G150" s="76"/>
      <c r="H150" s="76"/>
      <c r="I150" s="76"/>
      <c r="J150" s="76"/>
      <c r="K150" s="176"/>
      <c r="L150" s="177"/>
      <c r="M150" s="178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7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137</v>
      </c>
      <c r="BG150" s="85" t="s">
        <v>138</v>
      </c>
      <c r="BH150" s="85" t="s">
        <v>143</v>
      </c>
      <c r="BI150" s="85" t="s">
        <v>144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75"/>
      <c r="D151" s="74"/>
      <c r="E151" s="74"/>
      <c r="F151" s="75"/>
      <c r="G151" s="76"/>
      <c r="H151" s="76"/>
      <c r="I151" s="76"/>
      <c r="J151" s="76"/>
      <c r="K151" s="176"/>
      <c r="L151" s="177"/>
      <c r="M151" s="178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7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137</v>
      </c>
      <c r="BG151" s="85" t="s">
        <v>138</v>
      </c>
      <c r="BH151" s="85" t="s">
        <v>145</v>
      </c>
      <c r="BI151" s="85" t="s">
        <v>144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75"/>
      <c r="D152" s="74"/>
      <c r="E152" s="74"/>
      <c r="F152" s="75"/>
      <c r="G152" s="76"/>
      <c r="H152" s="76"/>
      <c r="I152" s="76"/>
      <c r="J152" s="76"/>
      <c r="K152" s="176"/>
      <c r="L152" s="177"/>
      <c r="M152" s="178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7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137</v>
      </c>
      <c r="BG152" s="85" t="s">
        <v>138</v>
      </c>
      <c r="BH152" s="85" t="s">
        <v>172</v>
      </c>
      <c r="BI152" s="85" t="s">
        <v>142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75"/>
      <c r="D153" s="74"/>
      <c r="E153" s="74"/>
      <c r="F153" s="75"/>
      <c r="G153" s="76"/>
      <c r="H153" s="76"/>
      <c r="I153" s="76"/>
      <c r="J153" s="76"/>
      <c r="K153" s="176"/>
      <c r="L153" s="177"/>
      <c r="M153" s="178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7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151</v>
      </c>
      <c r="BG153" s="85" t="s">
        <v>156</v>
      </c>
      <c r="BH153" s="85" t="s">
        <v>178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75"/>
      <c r="D154" s="74"/>
      <c r="E154" s="74"/>
      <c r="F154" s="75"/>
      <c r="G154" s="76"/>
      <c r="H154" s="76"/>
      <c r="I154" s="76"/>
      <c r="J154" s="76"/>
      <c r="K154" s="176"/>
      <c r="L154" s="177"/>
      <c r="M154" s="178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7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151</v>
      </c>
      <c r="BG154" s="85" t="s">
        <v>152</v>
      </c>
      <c r="BH154" s="85" t="s">
        <v>180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75"/>
      <c r="D155" s="74"/>
      <c r="E155" s="74"/>
      <c r="F155" s="75"/>
      <c r="G155" s="76"/>
      <c r="H155" s="76"/>
      <c r="I155" s="76"/>
      <c r="J155" s="76"/>
      <c r="K155" s="176"/>
      <c r="L155" s="177"/>
      <c r="M155" s="178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7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151</v>
      </c>
      <c r="BG155" s="85" t="s">
        <v>152</v>
      </c>
      <c r="BH155" s="85" t="s">
        <v>181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75"/>
      <c r="D156" s="74"/>
      <c r="E156" s="74"/>
      <c r="F156" s="75"/>
      <c r="G156" s="76"/>
      <c r="H156" s="76"/>
      <c r="I156" s="76"/>
      <c r="J156" s="76"/>
      <c r="K156" s="176"/>
      <c r="L156" s="177"/>
      <c r="M156" s="178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7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151</v>
      </c>
      <c r="BG156" s="85" t="s">
        <v>152</v>
      </c>
      <c r="BH156" s="85" t="s">
        <v>182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75"/>
      <c r="D157" s="74"/>
      <c r="E157" s="74"/>
      <c r="F157" s="75"/>
      <c r="G157" s="76"/>
      <c r="H157" s="76"/>
      <c r="I157" s="76"/>
      <c r="J157" s="76"/>
      <c r="K157" s="176"/>
      <c r="L157" s="177"/>
      <c r="M157" s="178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7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151</v>
      </c>
      <c r="BG157" s="85" t="s">
        <v>152</v>
      </c>
      <c r="BH157" s="85" t="s">
        <v>183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75"/>
      <c r="D158" s="74"/>
      <c r="E158" s="74"/>
      <c r="F158" s="75"/>
      <c r="G158" s="76"/>
      <c r="H158" s="76"/>
      <c r="I158" s="76"/>
      <c r="J158" s="76"/>
      <c r="K158" s="176"/>
      <c r="L158" s="177"/>
      <c r="M158" s="178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7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151</v>
      </c>
      <c r="BG158" s="85" t="s">
        <v>158</v>
      </c>
      <c r="BH158" s="85" t="s">
        <v>159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75"/>
      <c r="D159" s="74"/>
      <c r="E159" s="74"/>
      <c r="F159" s="75"/>
      <c r="G159" s="76"/>
      <c r="H159" s="76"/>
      <c r="I159" s="76"/>
      <c r="J159" s="76"/>
      <c r="K159" s="176"/>
      <c r="L159" s="177"/>
      <c r="M159" s="178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7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151</v>
      </c>
      <c r="BG159" s="85" t="s">
        <v>158</v>
      </c>
      <c r="BH159" s="85" t="s">
        <v>160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75"/>
      <c r="D160" s="74"/>
      <c r="E160" s="74"/>
      <c r="F160" s="75"/>
      <c r="G160" s="76"/>
      <c r="H160" s="76"/>
      <c r="I160" s="76"/>
      <c r="J160" s="76"/>
      <c r="K160" s="176"/>
      <c r="L160" s="177"/>
      <c r="M160" s="178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7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151</v>
      </c>
      <c r="BG160" s="85" t="s">
        <v>156</v>
      </c>
      <c r="BH160" s="85" t="s">
        <v>161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75"/>
      <c r="D161" s="74"/>
      <c r="E161" s="74"/>
      <c r="F161" s="75"/>
      <c r="G161" s="76"/>
      <c r="H161" s="76"/>
      <c r="I161" s="76"/>
      <c r="J161" s="76"/>
      <c r="K161" s="176"/>
      <c r="L161" s="177"/>
      <c r="M161" s="178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7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137</v>
      </c>
      <c r="BG161" s="85" t="s">
        <v>138</v>
      </c>
      <c r="BH161" s="85" t="s">
        <v>188</v>
      </c>
      <c r="BI161" s="85" t="s">
        <v>142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75"/>
      <c r="D162" s="74"/>
      <c r="E162" s="74"/>
      <c r="F162" s="75"/>
      <c r="G162" s="76"/>
      <c r="H162" s="76"/>
      <c r="I162" s="76"/>
      <c r="J162" s="76"/>
      <c r="K162" s="176"/>
      <c r="L162" s="177"/>
      <c r="M162" s="178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7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137</v>
      </c>
      <c r="BG162" s="85" t="s">
        <v>138</v>
      </c>
      <c r="BH162" s="85" t="s">
        <v>139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75"/>
      <c r="D163" s="74"/>
      <c r="E163" s="74"/>
      <c r="F163" s="75"/>
      <c r="G163" s="76"/>
      <c r="H163" s="76"/>
      <c r="I163" s="76"/>
      <c r="J163" s="76"/>
      <c r="K163" s="176"/>
      <c r="L163" s="177"/>
      <c r="M163" s="178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7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137</v>
      </c>
      <c r="BG163" s="85" t="s">
        <v>138</v>
      </c>
      <c r="BH163" s="85" t="s">
        <v>139</v>
      </c>
      <c r="BI163" s="85" t="s">
        <v>140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75"/>
      <c r="D164" s="74"/>
      <c r="E164" s="74"/>
      <c r="F164" s="75"/>
      <c r="G164" s="76"/>
      <c r="H164" s="76"/>
      <c r="I164" s="76"/>
      <c r="J164" s="76"/>
      <c r="K164" s="176"/>
      <c r="L164" s="177"/>
      <c r="M164" s="178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7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187</v>
      </c>
      <c r="BG164" s="85" t="s">
        <v>187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75"/>
      <c r="D165" s="74"/>
      <c r="E165" s="74"/>
      <c r="F165" s="75"/>
      <c r="G165" s="76"/>
      <c r="H165" s="76"/>
      <c r="I165" s="76"/>
      <c r="J165" s="76"/>
      <c r="K165" s="176"/>
      <c r="L165" s="177"/>
      <c r="M165" s="178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7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162</v>
      </c>
      <c r="BG165" s="85" t="s">
        <v>162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75"/>
      <c r="D166" s="74"/>
      <c r="E166" s="74"/>
      <c r="F166" s="75"/>
      <c r="G166" s="76"/>
      <c r="H166" s="76"/>
      <c r="I166" s="76"/>
      <c r="J166" s="76"/>
      <c r="K166" s="176"/>
      <c r="L166" s="177"/>
      <c r="M166" s="178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7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162</v>
      </c>
      <c r="BG166" s="85" t="s">
        <v>162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75"/>
      <c r="D167" s="74"/>
      <c r="E167" s="74"/>
      <c r="F167" s="75"/>
      <c r="G167" s="76"/>
      <c r="H167" s="76"/>
      <c r="I167" s="76"/>
      <c r="J167" s="76"/>
      <c r="K167" s="176"/>
      <c r="L167" s="177"/>
      <c r="M167" s="178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7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137</v>
      </c>
      <c r="BG167" s="85" t="s">
        <v>138</v>
      </c>
      <c r="BH167" s="85" t="s">
        <v>150</v>
      </c>
      <c r="BI167" s="85" t="s">
        <v>144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75"/>
      <c r="D168" s="74"/>
      <c r="E168" s="74"/>
      <c r="F168" s="75"/>
      <c r="G168" s="76"/>
      <c r="H168" s="76"/>
      <c r="I168" s="76"/>
      <c r="J168" s="76"/>
      <c r="K168" s="176"/>
      <c r="L168" s="177"/>
      <c r="M168" s="178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79"/>
      <c r="AZ168" s="84"/>
      <c r="BA168" s="83"/>
      <c r="BB168" s="83"/>
      <c r="BC168" s="83">
        <v>0.3</v>
      </c>
      <c r="BD168" s="83"/>
      <c r="BE168" s="83"/>
      <c r="BF168" s="28" t="s">
        <v>146</v>
      </c>
      <c r="BG168" s="85" t="s">
        <v>146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75"/>
      <c r="D169" s="74"/>
      <c r="E169" s="74"/>
      <c r="F169" s="75"/>
      <c r="G169" s="76"/>
      <c r="H169" s="76"/>
      <c r="I169" s="76"/>
      <c r="J169" s="76"/>
      <c r="K169" s="176"/>
      <c r="L169" s="177"/>
      <c r="M169" s="178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7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151</v>
      </c>
      <c r="BG169" s="85" t="s">
        <v>152</v>
      </c>
      <c r="BH169" s="85" t="s">
        <v>184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75"/>
      <c r="D170" s="74"/>
      <c r="E170" s="74"/>
      <c r="F170" s="75"/>
      <c r="G170" s="76"/>
      <c r="H170" s="76"/>
      <c r="I170" s="76"/>
      <c r="J170" s="76"/>
      <c r="K170" s="176"/>
      <c r="L170" s="177"/>
      <c r="M170" s="178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7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151</v>
      </c>
      <c r="BG170" s="85" t="s">
        <v>152</v>
      </c>
      <c r="BH170" s="85" t="s">
        <v>185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75"/>
      <c r="D171" s="74"/>
      <c r="E171" s="74"/>
      <c r="F171" s="75"/>
      <c r="G171" s="76"/>
      <c r="H171" s="76"/>
      <c r="I171" s="76"/>
      <c r="J171" s="76"/>
      <c r="K171" s="176"/>
      <c r="L171" s="177"/>
      <c r="M171" s="178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7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151</v>
      </c>
      <c r="BG171" s="85" t="s">
        <v>152</v>
      </c>
      <c r="BH171" s="85" t="s">
        <v>186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75"/>
      <c r="D172" s="74"/>
      <c r="E172" s="74"/>
      <c r="F172" s="75"/>
      <c r="G172" s="76"/>
      <c r="H172" s="76"/>
      <c r="I172" s="76"/>
      <c r="J172" s="76"/>
      <c r="K172" s="176"/>
      <c r="L172" s="177"/>
      <c r="M172" s="178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7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151</v>
      </c>
      <c r="BG172" s="85" t="s">
        <v>152</v>
      </c>
      <c r="BH172" s="85" t="s">
        <v>179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75"/>
      <c r="D173" s="74"/>
      <c r="E173" s="74"/>
      <c r="F173" s="75"/>
      <c r="G173" s="76"/>
      <c r="H173" s="76"/>
      <c r="I173" s="76"/>
      <c r="J173" s="76"/>
      <c r="K173" s="176"/>
      <c r="L173" s="177"/>
      <c r="M173" s="178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7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151</v>
      </c>
      <c r="BG173" s="85" t="s">
        <v>152</v>
      </c>
      <c r="BH173" s="85" t="s">
        <v>174</v>
      </c>
      <c r="BI173" s="85" t="s">
        <v>175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75"/>
      <c r="D174" s="74"/>
      <c r="E174" s="74"/>
      <c r="F174" s="75"/>
      <c r="G174" s="76"/>
      <c r="H174" s="76"/>
      <c r="I174" s="76"/>
      <c r="J174" s="76"/>
      <c r="K174" s="176"/>
      <c r="L174" s="177"/>
      <c r="M174" s="178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7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151</v>
      </c>
      <c r="BG174" s="85" t="s">
        <v>152</v>
      </c>
      <c r="BH174" s="85" t="s">
        <v>176</v>
      </c>
      <c r="BI174" s="85" t="s">
        <v>175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75"/>
      <c r="D175" s="74"/>
      <c r="E175" s="74"/>
      <c r="F175" s="75"/>
      <c r="G175" s="76"/>
      <c r="H175" s="76"/>
      <c r="I175" s="76"/>
      <c r="J175" s="76"/>
      <c r="K175" s="176"/>
      <c r="L175" s="177"/>
      <c r="M175" s="178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7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146</v>
      </c>
      <c r="BG175" s="85" t="s">
        <v>146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75"/>
      <c r="D176" s="74"/>
      <c r="E176" s="74"/>
      <c r="F176" s="75"/>
      <c r="G176" s="76"/>
      <c r="H176" s="76"/>
      <c r="I176" s="76"/>
      <c r="J176" s="76"/>
      <c r="K176" s="176"/>
      <c r="L176" s="177"/>
      <c r="M176" s="178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7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137</v>
      </c>
      <c r="BG176" s="85" t="s">
        <v>138</v>
      </c>
      <c r="BH176" s="85" t="s">
        <v>143</v>
      </c>
      <c r="BI176" s="85" t="s">
        <v>144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75"/>
      <c r="D177" s="74"/>
      <c r="E177" s="74"/>
      <c r="F177" s="75"/>
      <c r="G177" s="76"/>
      <c r="H177" s="76"/>
      <c r="I177" s="76"/>
      <c r="J177" s="76"/>
      <c r="K177" s="176"/>
      <c r="L177" s="177"/>
      <c r="M177" s="178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7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137</v>
      </c>
      <c r="BG177" s="85" t="s">
        <v>138</v>
      </c>
      <c r="BH177" s="85" t="s">
        <v>145</v>
      </c>
      <c r="BI177" s="85" t="s">
        <v>144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75"/>
      <c r="D178" s="74"/>
      <c r="E178" s="74"/>
      <c r="F178" s="75"/>
      <c r="G178" s="76"/>
      <c r="H178" s="76"/>
      <c r="I178" s="76"/>
      <c r="J178" s="76"/>
      <c r="K178" s="176"/>
      <c r="L178" s="177"/>
      <c r="M178" s="178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7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151</v>
      </c>
      <c r="BG178" s="85" t="s">
        <v>156</v>
      </c>
      <c r="BH178" s="85" t="s">
        <v>178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75"/>
      <c r="D179" s="74"/>
      <c r="E179" s="74"/>
      <c r="F179" s="75"/>
      <c r="G179" s="76"/>
      <c r="H179" s="76"/>
      <c r="I179" s="76"/>
      <c r="J179" s="76"/>
      <c r="K179" s="176"/>
      <c r="L179" s="177"/>
      <c r="M179" s="178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7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162</v>
      </c>
      <c r="BG179" s="85" t="s">
        <v>162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75"/>
      <c r="D180" s="74"/>
      <c r="E180" s="74"/>
      <c r="F180" s="75"/>
      <c r="G180" s="76"/>
      <c r="H180" s="76"/>
      <c r="I180" s="76"/>
      <c r="J180" s="76"/>
      <c r="K180" s="176"/>
      <c r="L180" s="177"/>
      <c r="M180" s="178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7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151</v>
      </c>
      <c r="BG180" s="85" t="s">
        <v>158</v>
      </c>
      <c r="BH180" s="85" t="s">
        <v>159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75"/>
      <c r="D181" s="74"/>
      <c r="E181" s="74"/>
      <c r="F181" s="75"/>
      <c r="G181" s="76"/>
      <c r="H181" s="76"/>
      <c r="I181" s="76"/>
      <c r="J181" s="76"/>
      <c r="K181" s="176"/>
      <c r="L181" s="177"/>
      <c r="M181" s="178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7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151</v>
      </c>
      <c r="BG181" s="85" t="s">
        <v>158</v>
      </c>
      <c r="BH181" s="85" t="s">
        <v>160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75"/>
      <c r="D182" s="74"/>
      <c r="E182" s="74"/>
      <c r="F182" s="75"/>
      <c r="G182" s="76"/>
      <c r="H182" s="76"/>
      <c r="I182" s="76"/>
      <c r="J182" s="76"/>
      <c r="K182" s="176"/>
      <c r="L182" s="177"/>
      <c r="M182" s="178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7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151</v>
      </c>
      <c r="BG182" s="85" t="s">
        <v>156</v>
      </c>
      <c r="BH182" s="85" t="s">
        <v>161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75"/>
      <c r="D183" s="74"/>
      <c r="E183" s="74"/>
      <c r="F183" s="75"/>
      <c r="G183" s="76"/>
      <c r="H183" s="76"/>
      <c r="I183" s="76"/>
      <c r="J183" s="76"/>
      <c r="K183" s="176"/>
      <c r="L183" s="177"/>
      <c r="M183" s="178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7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137</v>
      </c>
      <c r="BG183" s="85" t="s">
        <v>138</v>
      </c>
      <c r="BH183" s="85" t="s">
        <v>188</v>
      </c>
      <c r="BI183" s="85" t="s">
        <v>142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75"/>
      <c r="D184" s="74"/>
      <c r="E184" s="74"/>
      <c r="F184" s="75"/>
      <c r="G184" s="76"/>
      <c r="H184" s="76"/>
      <c r="I184" s="76"/>
      <c r="J184" s="76"/>
      <c r="K184" s="176"/>
      <c r="L184" s="177"/>
      <c r="M184" s="178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7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187</v>
      </c>
      <c r="BG184" s="85" t="s">
        <v>187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75"/>
      <c r="D185" s="74"/>
      <c r="E185" s="74"/>
      <c r="F185" s="75"/>
      <c r="G185" s="76"/>
      <c r="H185" s="76"/>
      <c r="I185" s="76"/>
      <c r="J185" s="76"/>
      <c r="K185" s="176"/>
      <c r="L185" s="177"/>
      <c r="M185" s="178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7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162</v>
      </c>
      <c r="BG185" s="85" t="s">
        <v>162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75"/>
      <c r="D186" s="74"/>
      <c r="E186" s="74"/>
      <c r="F186" s="75"/>
      <c r="G186" s="76"/>
      <c r="H186" s="76"/>
      <c r="I186" s="76"/>
      <c r="J186" s="76"/>
      <c r="K186" s="176"/>
      <c r="L186" s="177"/>
      <c r="M186" s="178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7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162</v>
      </c>
      <c r="BG186" s="85" t="s">
        <v>162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75"/>
      <c r="D187" s="74"/>
      <c r="E187" s="74"/>
      <c r="F187" s="75"/>
      <c r="G187" s="76"/>
      <c r="H187" s="76"/>
      <c r="I187" s="76"/>
      <c r="J187" s="76"/>
      <c r="K187" s="176"/>
      <c r="L187" s="177"/>
      <c r="M187" s="178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7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137</v>
      </c>
      <c r="BG187" s="85" t="s">
        <v>138</v>
      </c>
      <c r="BH187" s="85" t="s">
        <v>150</v>
      </c>
      <c r="BI187" s="85" t="s">
        <v>144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75"/>
      <c r="D188" s="74"/>
      <c r="E188" s="74"/>
      <c r="F188" s="75"/>
      <c r="G188" s="76"/>
      <c r="H188" s="76"/>
      <c r="I188" s="76"/>
      <c r="J188" s="76"/>
      <c r="K188" s="176"/>
      <c r="L188" s="177"/>
      <c r="M188" s="178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7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151</v>
      </c>
      <c r="BG188" s="85" t="s">
        <v>152</v>
      </c>
      <c r="BH188" s="85" t="s">
        <v>174</v>
      </c>
      <c r="BI188" s="85" t="s">
        <v>175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75"/>
      <c r="D189" s="74"/>
      <c r="E189" s="74"/>
      <c r="F189" s="75"/>
      <c r="G189" s="76"/>
      <c r="H189" s="76"/>
      <c r="I189" s="76"/>
      <c r="J189" s="76"/>
      <c r="K189" s="176"/>
      <c r="L189" s="177"/>
      <c r="M189" s="178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7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151</v>
      </c>
      <c r="BG189" s="85" t="s">
        <v>152</v>
      </c>
      <c r="BH189" s="85" t="s">
        <v>176</v>
      </c>
      <c r="BI189" s="85" t="s">
        <v>175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75"/>
      <c r="D190" s="74"/>
      <c r="E190" s="74"/>
      <c r="F190" s="75"/>
      <c r="G190" s="76"/>
      <c r="H190" s="76"/>
      <c r="I190" s="76"/>
      <c r="J190" s="76"/>
      <c r="K190" s="176"/>
      <c r="L190" s="177"/>
      <c r="M190" s="178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7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146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75"/>
      <c r="D191" s="74"/>
      <c r="E191" s="74"/>
      <c r="F191" s="75"/>
      <c r="G191" s="76"/>
      <c r="H191" s="76"/>
      <c r="I191" s="76"/>
      <c r="J191" s="76"/>
      <c r="K191" s="176"/>
      <c r="L191" s="177"/>
      <c r="M191" s="178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7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146</v>
      </c>
      <c r="BG191" s="85" t="s">
        <v>146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75"/>
      <c r="D192" s="74"/>
      <c r="E192" s="74"/>
      <c r="F192" s="75"/>
      <c r="G192" s="76"/>
      <c r="H192" s="76"/>
      <c r="I192" s="76"/>
      <c r="J192" s="76"/>
      <c r="K192" s="176"/>
      <c r="L192" s="177"/>
      <c r="M192" s="178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7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151</v>
      </c>
      <c r="BG192" s="85" t="s">
        <v>152</v>
      </c>
      <c r="BH192" s="85" t="s">
        <v>189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75"/>
      <c r="D193" s="74"/>
      <c r="E193" s="74"/>
      <c r="F193" s="75"/>
      <c r="G193" s="76"/>
      <c r="H193" s="76"/>
      <c r="I193" s="76"/>
      <c r="J193" s="76"/>
      <c r="K193" s="176"/>
      <c r="L193" s="177"/>
      <c r="M193" s="178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7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151</v>
      </c>
      <c r="BG193" s="85" t="s">
        <v>152</v>
      </c>
      <c r="BH193" s="85" t="s">
        <v>154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75"/>
      <c r="D194" s="74"/>
      <c r="E194" s="74"/>
      <c r="F194" s="75"/>
      <c r="G194" s="76"/>
      <c r="H194" s="76"/>
      <c r="I194" s="76"/>
      <c r="J194" s="76"/>
      <c r="K194" s="176"/>
      <c r="L194" s="177"/>
      <c r="M194" s="178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7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151</v>
      </c>
      <c r="BG194" s="85" t="s">
        <v>152</v>
      </c>
      <c r="BH194" s="85" t="s">
        <v>154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75"/>
      <c r="D195" s="74"/>
      <c r="E195" s="74"/>
      <c r="F195" s="75"/>
      <c r="G195" s="76"/>
      <c r="H195" s="76"/>
      <c r="I195" s="76"/>
      <c r="J195" s="76"/>
      <c r="K195" s="176"/>
      <c r="L195" s="177"/>
      <c r="M195" s="178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7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151</v>
      </c>
      <c r="BG195" s="85" t="s">
        <v>152</v>
      </c>
      <c r="BH195" s="85" t="s">
        <v>154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75"/>
      <c r="D196" s="74"/>
      <c r="E196" s="74"/>
      <c r="F196" s="75"/>
      <c r="G196" s="76"/>
      <c r="H196" s="76"/>
      <c r="I196" s="76"/>
      <c r="J196" s="76"/>
      <c r="K196" s="176"/>
      <c r="L196" s="177"/>
      <c r="M196" s="178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7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137</v>
      </c>
      <c r="BG196" s="85" t="s">
        <v>138</v>
      </c>
      <c r="BH196" s="85" t="s">
        <v>143</v>
      </c>
      <c r="BI196" s="85" t="s">
        <v>144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75"/>
      <c r="D197" s="74"/>
      <c r="E197" s="74"/>
      <c r="F197" s="75"/>
      <c r="G197" s="76"/>
      <c r="H197" s="76"/>
      <c r="I197" s="76"/>
      <c r="J197" s="76"/>
      <c r="K197" s="176"/>
      <c r="L197" s="177"/>
      <c r="M197" s="178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7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137</v>
      </c>
      <c r="BG197" s="85" t="s">
        <v>138</v>
      </c>
      <c r="BH197" s="85" t="s">
        <v>145</v>
      </c>
      <c r="BI197" s="85" t="s">
        <v>144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75"/>
      <c r="D198" s="74"/>
      <c r="E198" s="74"/>
      <c r="F198" s="75"/>
      <c r="G198" s="76"/>
      <c r="H198" s="76"/>
      <c r="I198" s="76"/>
      <c r="J198" s="76"/>
      <c r="K198" s="176"/>
      <c r="L198" s="177"/>
      <c r="M198" s="178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7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162</v>
      </c>
      <c r="BG198" s="85" t="s">
        <v>162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75"/>
      <c r="D199" s="74"/>
      <c r="E199" s="74"/>
      <c r="F199" s="75"/>
      <c r="G199" s="76"/>
      <c r="H199" s="76"/>
      <c r="I199" s="76"/>
      <c r="J199" s="76"/>
      <c r="K199" s="176"/>
      <c r="L199" s="177"/>
      <c r="M199" s="178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7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151</v>
      </c>
      <c r="BG199" s="85" t="s">
        <v>156</v>
      </c>
      <c r="BH199" s="85" t="s">
        <v>178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75"/>
      <c r="D200" s="74"/>
      <c r="E200" s="74"/>
      <c r="F200" s="75"/>
      <c r="G200" s="76"/>
      <c r="H200" s="76"/>
      <c r="I200" s="76"/>
      <c r="J200" s="76"/>
      <c r="K200" s="176"/>
      <c r="L200" s="177"/>
      <c r="M200" s="178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7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162</v>
      </c>
      <c r="BG200" s="85" t="s">
        <v>162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75"/>
      <c r="D201" s="74"/>
      <c r="E201" s="74"/>
      <c r="F201" s="75"/>
      <c r="G201" s="76"/>
      <c r="H201" s="76"/>
      <c r="I201" s="76"/>
      <c r="J201" s="76"/>
      <c r="K201" s="176"/>
      <c r="L201" s="177"/>
      <c r="M201" s="178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7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151</v>
      </c>
      <c r="BG201" s="85" t="s">
        <v>158</v>
      </c>
      <c r="BH201" s="85" t="s">
        <v>159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75"/>
      <c r="D202" s="74"/>
      <c r="E202" s="74"/>
      <c r="F202" s="75"/>
      <c r="G202" s="76"/>
      <c r="H202" s="76"/>
      <c r="I202" s="76"/>
      <c r="J202" s="76"/>
      <c r="K202" s="176"/>
      <c r="L202" s="177"/>
      <c r="M202" s="178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7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151</v>
      </c>
      <c r="BG202" s="85" t="s">
        <v>158</v>
      </c>
      <c r="BH202" s="85" t="s">
        <v>160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75"/>
      <c r="D203" s="74"/>
      <c r="E203" s="74"/>
      <c r="F203" s="75"/>
      <c r="G203" s="76"/>
      <c r="H203" s="76"/>
      <c r="I203" s="76"/>
      <c r="J203" s="76"/>
      <c r="K203" s="176"/>
      <c r="L203" s="177"/>
      <c r="M203" s="178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7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151</v>
      </c>
      <c r="BG203" s="85" t="s">
        <v>156</v>
      </c>
      <c r="BH203" s="85" t="s">
        <v>161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75"/>
      <c r="D204" s="74"/>
      <c r="E204" s="74"/>
      <c r="F204" s="75"/>
      <c r="G204" s="76"/>
      <c r="H204" s="76"/>
      <c r="I204" s="76"/>
      <c r="J204" s="76"/>
      <c r="K204" s="176"/>
      <c r="L204" s="177"/>
      <c r="M204" s="178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7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137</v>
      </c>
      <c r="BG204" s="85" t="s">
        <v>138</v>
      </c>
      <c r="BH204" s="85" t="s">
        <v>188</v>
      </c>
      <c r="BI204" s="85" t="s">
        <v>142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75"/>
      <c r="D205" s="74"/>
      <c r="E205" s="74"/>
      <c r="F205" s="75"/>
      <c r="G205" s="76"/>
      <c r="H205" s="76"/>
      <c r="I205" s="76"/>
      <c r="J205" s="76"/>
      <c r="K205" s="176"/>
      <c r="L205" s="177"/>
      <c r="M205" s="178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7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187</v>
      </c>
      <c r="BG205" s="85" t="s">
        <v>187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75"/>
      <c r="D206" s="74"/>
      <c r="E206" s="74"/>
      <c r="F206" s="75"/>
      <c r="G206" s="76"/>
      <c r="H206" s="76"/>
      <c r="I206" s="76"/>
      <c r="J206" s="76"/>
      <c r="K206" s="176"/>
      <c r="L206" s="177"/>
      <c r="M206" s="178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79"/>
      <c r="AZ206" s="84"/>
      <c r="BA206" s="83"/>
      <c r="BB206" s="83">
        <v>0.1</v>
      </c>
      <c r="BC206" s="83">
        <v>3.4</v>
      </c>
      <c r="BD206" s="83"/>
      <c r="BE206" s="83"/>
      <c r="BF206" s="28" t="s">
        <v>162</v>
      </c>
      <c r="BG206" s="85" t="s">
        <v>162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75"/>
      <c r="D207" s="74"/>
      <c r="E207" s="74"/>
      <c r="F207" s="75"/>
      <c r="G207" s="76"/>
      <c r="H207" s="76"/>
      <c r="I207" s="76"/>
      <c r="J207" s="76"/>
      <c r="K207" s="176"/>
      <c r="L207" s="177"/>
      <c r="M207" s="178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79"/>
      <c r="AZ207" s="84"/>
      <c r="BA207" s="83"/>
      <c r="BB207" s="83">
        <v>0.1</v>
      </c>
      <c r="BC207" s="83">
        <v>3.3</v>
      </c>
      <c r="BD207" s="83"/>
      <c r="BE207" s="83"/>
      <c r="BF207" s="28" t="s">
        <v>162</v>
      </c>
      <c r="BG207" s="85" t="s">
        <v>162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75"/>
      <c r="D208" s="74"/>
      <c r="E208" s="74"/>
      <c r="F208" s="75"/>
      <c r="G208" s="76"/>
      <c r="H208" s="76"/>
      <c r="I208" s="76"/>
      <c r="J208" s="76"/>
      <c r="K208" s="176"/>
      <c r="L208" s="177"/>
      <c r="M208" s="178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79"/>
      <c r="AZ208" s="84"/>
      <c r="BA208" s="83"/>
      <c r="BB208" s="83"/>
      <c r="BC208" s="83"/>
      <c r="BD208" s="83"/>
      <c r="BE208" s="83"/>
      <c r="BF208" s="28" t="s">
        <v>170</v>
      </c>
      <c r="BG208" s="85" t="s">
        <v>171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75"/>
      <c r="D209" s="74"/>
      <c r="E209" s="74"/>
      <c r="F209" s="75"/>
      <c r="G209" s="76"/>
      <c r="H209" s="76"/>
      <c r="I209" s="76"/>
      <c r="J209" s="76"/>
      <c r="K209" s="176"/>
      <c r="L209" s="177"/>
      <c r="M209" s="178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7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137</v>
      </c>
      <c r="BG209" s="85" t="s">
        <v>138</v>
      </c>
      <c r="BH209" s="85" t="s">
        <v>150</v>
      </c>
      <c r="BI209" s="85" t="s">
        <v>144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75"/>
      <c r="D210" s="74"/>
      <c r="E210" s="74"/>
      <c r="F210" s="75"/>
      <c r="G210" s="76"/>
      <c r="H210" s="76"/>
      <c r="I210" s="76"/>
      <c r="J210" s="76"/>
      <c r="K210" s="176"/>
      <c r="L210" s="177"/>
      <c r="M210" s="178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7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146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75"/>
      <c r="D211" s="74"/>
      <c r="E211" s="74"/>
      <c r="F211" s="75"/>
      <c r="G211" s="76"/>
      <c r="H211" s="76"/>
      <c r="I211" s="76"/>
      <c r="J211" s="76"/>
      <c r="K211" s="176"/>
      <c r="L211" s="177"/>
      <c r="M211" s="178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7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151</v>
      </c>
      <c r="BG211" s="85" t="s">
        <v>152</v>
      </c>
      <c r="BH211" s="85" t="s">
        <v>189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75"/>
      <c r="D212" s="74"/>
      <c r="E212" s="74"/>
      <c r="F212" s="75"/>
      <c r="G212" s="76"/>
      <c r="H212" s="76"/>
      <c r="I212" s="76"/>
      <c r="J212" s="76"/>
      <c r="K212" s="176"/>
      <c r="L212" s="177"/>
      <c r="M212" s="178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7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151</v>
      </c>
      <c r="BG212" s="85" t="s">
        <v>152</v>
      </c>
      <c r="BH212" s="85" t="s">
        <v>154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75"/>
      <c r="D213" s="74"/>
      <c r="E213" s="74"/>
      <c r="F213" s="75"/>
      <c r="G213" s="76"/>
      <c r="H213" s="76"/>
      <c r="I213" s="76"/>
      <c r="J213" s="76"/>
      <c r="K213" s="176"/>
      <c r="L213" s="177"/>
      <c r="M213" s="178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7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151</v>
      </c>
      <c r="BG213" s="85" t="s">
        <v>152</v>
      </c>
      <c r="BH213" s="85" t="s">
        <v>154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75"/>
      <c r="D214" s="74"/>
      <c r="E214" s="74"/>
      <c r="F214" s="75"/>
      <c r="G214" s="76"/>
      <c r="H214" s="76"/>
      <c r="I214" s="76"/>
      <c r="J214" s="76"/>
      <c r="K214" s="176"/>
      <c r="L214" s="177"/>
      <c r="M214" s="178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7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151</v>
      </c>
      <c r="BG214" s="85" t="s">
        <v>152</v>
      </c>
      <c r="BH214" s="85" t="s">
        <v>154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75"/>
      <c r="D215" s="74"/>
      <c r="E215" s="74"/>
      <c r="F215" s="75"/>
      <c r="G215" s="76"/>
      <c r="H215" s="76"/>
      <c r="I215" s="76"/>
      <c r="J215" s="76"/>
      <c r="K215" s="176"/>
      <c r="L215" s="177"/>
      <c r="M215" s="178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7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137</v>
      </c>
      <c r="BG215" s="85" t="s">
        <v>138</v>
      </c>
      <c r="BH215" s="85" t="s">
        <v>143</v>
      </c>
      <c r="BI215" s="85" t="s">
        <v>144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75"/>
      <c r="D216" s="74"/>
      <c r="E216" s="74"/>
      <c r="F216" s="75"/>
      <c r="G216" s="76"/>
      <c r="H216" s="76"/>
      <c r="I216" s="76"/>
      <c r="J216" s="76"/>
      <c r="K216" s="176"/>
      <c r="L216" s="177"/>
      <c r="M216" s="178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7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137</v>
      </c>
      <c r="BG216" s="85" t="s">
        <v>138</v>
      </c>
      <c r="BH216" s="85" t="s">
        <v>145</v>
      </c>
      <c r="BI216" s="85" t="s">
        <v>144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75"/>
      <c r="D217" s="74"/>
      <c r="E217" s="74"/>
      <c r="F217" s="75"/>
      <c r="G217" s="76"/>
      <c r="H217" s="76"/>
      <c r="I217" s="76"/>
      <c r="J217" s="76"/>
      <c r="K217" s="176"/>
      <c r="L217" s="177"/>
      <c r="M217" s="178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7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162</v>
      </c>
      <c r="BG217" s="85" t="s">
        <v>162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75"/>
      <c r="D218" s="74"/>
      <c r="E218" s="74"/>
      <c r="F218" s="75"/>
      <c r="G218" s="76"/>
      <c r="H218" s="76"/>
      <c r="I218" s="76"/>
      <c r="J218" s="76"/>
      <c r="K218" s="176"/>
      <c r="L218" s="177"/>
      <c r="M218" s="178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7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151</v>
      </c>
      <c r="BG218" s="85" t="s">
        <v>156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75"/>
      <c r="D219" s="74"/>
      <c r="E219" s="74"/>
      <c r="F219" s="75"/>
      <c r="G219" s="76"/>
      <c r="H219" s="76"/>
      <c r="I219" s="76"/>
      <c r="J219" s="76"/>
      <c r="K219" s="176"/>
      <c r="L219" s="177"/>
      <c r="M219" s="178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79"/>
      <c r="AZ219" s="84"/>
      <c r="BA219" s="83"/>
      <c r="BB219" s="83"/>
      <c r="BC219" s="83">
        <v>3.5</v>
      </c>
      <c r="BD219" s="83"/>
      <c r="BE219" s="83"/>
      <c r="BF219" s="28" t="s">
        <v>151</v>
      </c>
      <c r="BG219" s="85" t="s">
        <v>156</v>
      </c>
      <c r="BH219" s="85" t="s">
        <v>178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75"/>
      <c r="D220" s="74"/>
      <c r="E220" s="74"/>
      <c r="F220" s="75"/>
      <c r="G220" s="76"/>
      <c r="H220" s="76"/>
      <c r="I220" s="76"/>
      <c r="J220" s="76"/>
      <c r="K220" s="176"/>
      <c r="L220" s="177"/>
      <c r="M220" s="178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7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162</v>
      </c>
      <c r="BG220" s="85" t="s">
        <v>162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75"/>
      <c r="D221" s="74"/>
      <c r="E221" s="74"/>
      <c r="F221" s="75"/>
      <c r="G221" s="76"/>
      <c r="H221" s="76"/>
      <c r="I221" s="76"/>
      <c r="J221" s="76"/>
      <c r="K221" s="176"/>
      <c r="L221" s="177"/>
      <c r="M221" s="178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7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151</v>
      </c>
      <c r="BG221" s="85" t="s">
        <v>156</v>
      </c>
      <c r="BH221" s="85" t="s">
        <v>161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75"/>
      <c r="D222" s="74"/>
      <c r="E222" s="74"/>
      <c r="F222" s="75"/>
      <c r="G222" s="76"/>
      <c r="H222" s="76"/>
      <c r="I222" s="76"/>
      <c r="J222" s="76"/>
      <c r="K222" s="176"/>
      <c r="L222" s="177"/>
      <c r="M222" s="178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7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137</v>
      </c>
      <c r="BG222" s="85" t="s">
        <v>138</v>
      </c>
      <c r="BH222" s="85" t="s">
        <v>188</v>
      </c>
      <c r="BI222" s="85" t="s">
        <v>142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75"/>
      <c r="D223" s="74"/>
      <c r="E223" s="74"/>
      <c r="F223" s="75"/>
      <c r="G223" s="76"/>
      <c r="H223" s="76"/>
      <c r="I223" s="76"/>
      <c r="J223" s="76"/>
      <c r="K223" s="176"/>
      <c r="L223" s="177"/>
      <c r="M223" s="178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79"/>
      <c r="AZ223" s="84"/>
      <c r="BA223" s="83"/>
      <c r="BB223" s="83"/>
      <c r="BC223" s="83">
        <v>0.4</v>
      </c>
      <c r="BD223" s="83"/>
      <c r="BE223" s="83"/>
      <c r="BF223" s="28" t="s">
        <v>187</v>
      </c>
      <c r="BG223" s="85" t="s">
        <v>187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75"/>
      <c r="D224" s="74"/>
      <c r="E224" s="74"/>
      <c r="F224" s="75"/>
      <c r="G224" s="76"/>
      <c r="H224" s="76"/>
      <c r="I224" s="76"/>
      <c r="J224" s="76"/>
      <c r="K224" s="176"/>
      <c r="L224" s="177"/>
      <c r="M224" s="178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7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151</v>
      </c>
      <c r="BG224" s="85" t="s">
        <v>152</v>
      </c>
      <c r="BH224" s="85" t="s">
        <v>190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75"/>
      <c r="D225" s="74"/>
      <c r="E225" s="74"/>
      <c r="F225" s="75"/>
      <c r="G225" s="76"/>
      <c r="H225" s="76"/>
      <c r="I225" s="76"/>
      <c r="J225" s="76"/>
      <c r="K225" s="176"/>
      <c r="L225" s="177"/>
      <c r="M225" s="178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7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151</v>
      </c>
      <c r="BG225" s="85" t="s">
        <v>152</v>
      </c>
      <c r="BH225" s="85" t="s">
        <v>154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75"/>
      <c r="D226" s="74"/>
      <c r="E226" s="74"/>
      <c r="F226" s="75"/>
      <c r="G226" s="76"/>
      <c r="H226" s="76"/>
      <c r="I226" s="76"/>
      <c r="J226" s="76"/>
      <c r="K226" s="176"/>
      <c r="L226" s="177"/>
      <c r="M226" s="178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7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151</v>
      </c>
      <c r="BG226" s="85" t="s">
        <v>152</v>
      </c>
      <c r="BH226" s="85" t="s">
        <v>154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75"/>
      <c r="D227" s="74"/>
      <c r="E227" s="74"/>
      <c r="F227" s="75"/>
      <c r="G227" s="76"/>
      <c r="H227" s="76"/>
      <c r="I227" s="76"/>
      <c r="J227" s="76"/>
      <c r="K227" s="176"/>
      <c r="L227" s="177"/>
      <c r="M227" s="178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7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151</v>
      </c>
      <c r="BG227" s="85" t="s">
        <v>152</v>
      </c>
      <c r="BH227" s="85" t="s">
        <v>154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75"/>
      <c r="D228" s="74"/>
      <c r="E228" s="74"/>
      <c r="F228" s="75"/>
      <c r="G228" s="76"/>
      <c r="H228" s="76"/>
      <c r="I228" s="76"/>
      <c r="J228" s="76"/>
      <c r="K228" s="176"/>
      <c r="L228" s="177"/>
      <c r="M228" s="178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79"/>
      <c r="AZ228" s="84"/>
      <c r="BA228" s="83"/>
      <c r="BB228" s="83"/>
      <c r="BC228" s="83"/>
      <c r="BD228" s="83"/>
      <c r="BE228" s="83"/>
      <c r="BF228" s="28" t="s">
        <v>162</v>
      </c>
      <c r="BG228" s="85" t="s">
        <v>162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75"/>
      <c r="D229" s="74"/>
      <c r="E229" s="74"/>
      <c r="F229" s="75"/>
      <c r="G229" s="76"/>
      <c r="H229" s="76"/>
      <c r="I229" s="76"/>
      <c r="J229" s="76"/>
      <c r="K229" s="176"/>
      <c r="L229" s="177"/>
      <c r="M229" s="178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79"/>
      <c r="AZ229" s="84"/>
      <c r="BA229" s="83"/>
      <c r="BB229" s="83"/>
      <c r="BC229" s="83"/>
      <c r="BD229" s="83"/>
      <c r="BE229" s="83"/>
      <c r="BF229" s="28" t="s">
        <v>170</v>
      </c>
      <c r="BG229" s="85" t="s">
        <v>171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75"/>
      <c r="D230" s="74"/>
      <c r="E230" s="74"/>
      <c r="F230" s="75"/>
      <c r="G230" s="76"/>
      <c r="H230" s="76"/>
      <c r="I230" s="76"/>
      <c r="J230" s="76"/>
      <c r="K230" s="176"/>
      <c r="L230" s="177"/>
      <c r="M230" s="178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7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137</v>
      </c>
      <c r="BG230" s="85" t="s">
        <v>138</v>
      </c>
      <c r="BH230" s="85" t="s">
        <v>150</v>
      </c>
      <c r="BI230" s="85" t="s">
        <v>144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75"/>
      <c r="D231" s="74"/>
      <c r="E231" s="74"/>
      <c r="F231" s="75"/>
      <c r="G231" s="76"/>
      <c r="H231" s="76"/>
      <c r="I231" s="76"/>
      <c r="J231" s="76"/>
      <c r="K231" s="176"/>
      <c r="L231" s="177"/>
      <c r="M231" s="178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7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146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75"/>
      <c r="D232" s="74"/>
      <c r="E232" s="74"/>
      <c r="F232" s="75"/>
      <c r="G232" s="76"/>
      <c r="H232" s="76"/>
      <c r="I232" s="76"/>
      <c r="J232" s="76"/>
      <c r="K232" s="176"/>
      <c r="L232" s="177"/>
      <c r="M232" s="178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7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191</v>
      </c>
      <c r="BG232" s="85" t="s">
        <v>191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75"/>
      <c r="D233" s="74"/>
      <c r="E233" s="74"/>
      <c r="F233" s="75"/>
      <c r="G233" s="76"/>
      <c r="H233" s="76"/>
      <c r="I233" s="76"/>
      <c r="J233" s="76"/>
      <c r="K233" s="176"/>
      <c r="L233" s="177"/>
      <c r="M233" s="178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7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137</v>
      </c>
      <c r="BG233" s="85" t="s">
        <v>138</v>
      </c>
      <c r="BH233" s="85" t="s">
        <v>143</v>
      </c>
      <c r="BI233" s="85" t="s">
        <v>144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75"/>
      <c r="D234" s="74"/>
      <c r="E234" s="74"/>
      <c r="F234" s="75"/>
      <c r="G234" s="76"/>
      <c r="H234" s="76"/>
      <c r="I234" s="76"/>
      <c r="J234" s="76"/>
      <c r="K234" s="176"/>
      <c r="L234" s="177"/>
      <c r="M234" s="178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7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137</v>
      </c>
      <c r="BG234" s="85" t="s">
        <v>138</v>
      </c>
      <c r="BH234" s="85" t="s">
        <v>145</v>
      </c>
      <c r="BI234" s="85" t="s">
        <v>144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75"/>
      <c r="D235" s="74"/>
      <c r="E235" s="74"/>
      <c r="F235" s="75"/>
      <c r="G235" s="76"/>
      <c r="H235" s="76"/>
      <c r="I235" s="76"/>
      <c r="J235" s="76"/>
      <c r="K235" s="176"/>
      <c r="L235" s="177"/>
      <c r="M235" s="178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7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137</v>
      </c>
      <c r="BG235" s="85" t="s">
        <v>138</v>
      </c>
      <c r="BH235" s="85" t="s">
        <v>147</v>
      </c>
      <c r="BI235" s="85" t="s">
        <v>142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75"/>
      <c r="D236" s="74"/>
      <c r="E236" s="74"/>
      <c r="F236" s="75"/>
      <c r="G236" s="76"/>
      <c r="H236" s="76"/>
      <c r="I236" s="76"/>
      <c r="J236" s="76"/>
      <c r="K236" s="176"/>
      <c r="L236" s="177"/>
      <c r="M236" s="178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7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162</v>
      </c>
      <c r="BG236" s="85" t="s">
        <v>162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75"/>
      <c r="D237" s="74"/>
      <c r="E237" s="74"/>
      <c r="F237" s="75"/>
      <c r="G237" s="76"/>
      <c r="H237" s="76"/>
      <c r="I237" s="76"/>
      <c r="J237" s="76"/>
      <c r="K237" s="176"/>
      <c r="L237" s="177"/>
      <c r="M237" s="178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7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151</v>
      </c>
      <c r="BG237" s="85" t="s">
        <v>156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75"/>
      <c r="D238" s="74"/>
      <c r="E238" s="74"/>
      <c r="F238" s="75"/>
      <c r="G238" s="76"/>
      <c r="H238" s="76"/>
      <c r="I238" s="76"/>
      <c r="J238" s="76"/>
      <c r="K238" s="176"/>
      <c r="L238" s="177"/>
      <c r="M238" s="178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7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162</v>
      </c>
      <c r="BG238" s="85" t="s">
        <v>162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75"/>
      <c r="D239" s="74"/>
      <c r="E239" s="74"/>
      <c r="F239" s="75"/>
      <c r="G239" s="76"/>
      <c r="H239" s="76"/>
      <c r="I239" s="76"/>
      <c r="J239" s="76"/>
      <c r="K239" s="176"/>
      <c r="L239" s="177"/>
      <c r="M239" s="178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7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151</v>
      </c>
      <c r="BG239" s="85" t="s">
        <v>156</v>
      </c>
      <c r="BH239" s="85" t="s">
        <v>161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75"/>
      <c r="D240" s="74"/>
      <c r="E240" s="74"/>
      <c r="F240" s="75"/>
      <c r="G240" s="76"/>
      <c r="H240" s="76"/>
      <c r="I240" s="76"/>
      <c r="J240" s="76"/>
      <c r="K240" s="176"/>
      <c r="L240" s="177"/>
      <c r="M240" s="178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7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146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75"/>
      <c r="D241" s="74"/>
      <c r="E241" s="74"/>
      <c r="F241" s="75"/>
      <c r="G241" s="76"/>
      <c r="H241" s="76"/>
      <c r="I241" s="76"/>
      <c r="J241" s="76"/>
      <c r="K241" s="176"/>
      <c r="L241" s="177"/>
      <c r="M241" s="178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7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137</v>
      </c>
      <c r="BG241" s="85" t="s">
        <v>138</v>
      </c>
      <c r="BH241" s="85" t="s">
        <v>188</v>
      </c>
      <c r="BI241" s="85" t="s">
        <v>142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75"/>
      <c r="D242" s="74"/>
      <c r="E242" s="74"/>
      <c r="F242" s="75"/>
      <c r="G242" s="76"/>
      <c r="H242" s="76"/>
      <c r="I242" s="76"/>
      <c r="J242" s="76"/>
      <c r="K242" s="176"/>
      <c r="L242" s="177"/>
      <c r="M242" s="178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7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151</v>
      </c>
      <c r="BG242" s="85" t="s">
        <v>152</v>
      </c>
      <c r="BH242" s="85" t="s">
        <v>190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75"/>
      <c r="D243" s="74"/>
      <c r="E243" s="74"/>
      <c r="F243" s="75"/>
      <c r="G243" s="76"/>
      <c r="H243" s="76"/>
      <c r="I243" s="76"/>
      <c r="J243" s="76"/>
      <c r="K243" s="176"/>
      <c r="L243" s="177"/>
      <c r="M243" s="178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7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151</v>
      </c>
      <c r="BG243" s="85" t="s">
        <v>152</v>
      </c>
      <c r="BH243" s="85" t="s">
        <v>154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75"/>
      <c r="D244" s="74"/>
      <c r="E244" s="74"/>
      <c r="F244" s="75"/>
      <c r="G244" s="76"/>
      <c r="H244" s="76"/>
      <c r="I244" s="76"/>
      <c r="J244" s="76"/>
      <c r="K244" s="176"/>
      <c r="L244" s="177"/>
      <c r="M244" s="178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7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151</v>
      </c>
      <c r="BG244" s="85" t="s">
        <v>152</v>
      </c>
      <c r="BH244" s="85" t="s">
        <v>154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75"/>
      <c r="D245" s="74"/>
      <c r="E245" s="74"/>
      <c r="F245" s="75"/>
      <c r="G245" s="76"/>
      <c r="H245" s="76"/>
      <c r="I245" s="76"/>
      <c r="J245" s="76"/>
      <c r="K245" s="176"/>
      <c r="L245" s="177"/>
      <c r="M245" s="178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7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151</v>
      </c>
      <c r="BG245" s="85" t="s">
        <v>152</v>
      </c>
      <c r="BH245" s="85" t="s">
        <v>154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75"/>
      <c r="D246" s="74"/>
      <c r="E246" s="74"/>
      <c r="F246" s="75"/>
      <c r="G246" s="76"/>
      <c r="H246" s="76"/>
      <c r="I246" s="76"/>
      <c r="J246" s="76"/>
      <c r="K246" s="176"/>
      <c r="L246" s="177"/>
      <c r="M246" s="178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7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192</v>
      </c>
      <c r="BG246" s="85" t="s">
        <v>192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75"/>
      <c r="D247" s="74"/>
      <c r="E247" s="74"/>
      <c r="F247" s="75"/>
      <c r="G247" s="76"/>
      <c r="H247" s="76"/>
      <c r="I247" s="76"/>
      <c r="J247" s="76"/>
      <c r="K247" s="176"/>
      <c r="L247" s="177"/>
      <c r="M247" s="178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7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192</v>
      </c>
      <c r="BG247" s="85" t="s">
        <v>192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75"/>
      <c r="D248" s="74"/>
      <c r="E248" s="74"/>
      <c r="F248" s="75"/>
      <c r="G248" s="76"/>
      <c r="H248" s="76"/>
      <c r="I248" s="76"/>
      <c r="J248" s="76"/>
      <c r="K248" s="176"/>
      <c r="L248" s="177"/>
      <c r="M248" s="178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7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192</v>
      </c>
      <c r="BG248" s="85" t="s">
        <v>192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75"/>
      <c r="D249" s="74"/>
      <c r="E249" s="74"/>
      <c r="F249" s="75"/>
      <c r="G249" s="76"/>
      <c r="H249" s="76"/>
      <c r="I249" s="76"/>
      <c r="J249" s="76"/>
      <c r="K249" s="176"/>
      <c r="L249" s="177"/>
      <c r="M249" s="178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79"/>
      <c r="AZ249" s="84"/>
      <c r="BA249" s="83"/>
      <c r="BB249" s="83"/>
      <c r="BC249" s="83"/>
      <c r="BD249" s="83"/>
      <c r="BE249" s="83"/>
      <c r="BF249" s="28" t="s">
        <v>170</v>
      </c>
      <c r="BG249" s="85" t="s">
        <v>171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75"/>
      <c r="D250" s="74"/>
      <c r="E250" s="74"/>
      <c r="F250" s="75"/>
      <c r="G250" s="76"/>
      <c r="H250" s="76"/>
      <c r="I250" s="76"/>
      <c r="J250" s="76"/>
      <c r="K250" s="176"/>
      <c r="L250" s="177"/>
      <c r="M250" s="178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7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137</v>
      </c>
      <c r="BG250" s="85" t="s">
        <v>138</v>
      </c>
      <c r="BH250" s="85" t="s">
        <v>150</v>
      </c>
      <c r="BI250" s="85" t="s">
        <v>144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75"/>
      <c r="D251" s="74"/>
      <c r="E251" s="74"/>
      <c r="F251" s="75"/>
      <c r="G251" s="76"/>
      <c r="H251" s="76"/>
      <c r="I251" s="76"/>
      <c r="J251" s="76"/>
      <c r="K251" s="176"/>
      <c r="L251" s="177"/>
      <c r="M251" s="178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7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146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75"/>
      <c r="D252" s="74"/>
      <c r="E252" s="74"/>
      <c r="F252" s="75"/>
      <c r="G252" s="76"/>
      <c r="H252" s="76"/>
      <c r="I252" s="76"/>
      <c r="J252" s="76"/>
      <c r="K252" s="176"/>
      <c r="L252" s="177"/>
      <c r="M252" s="178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7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151</v>
      </c>
      <c r="BG252" s="85" t="s">
        <v>156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75"/>
      <c r="D253" s="74"/>
      <c r="E253" s="74"/>
      <c r="F253" s="75"/>
      <c r="G253" s="76"/>
      <c r="H253" s="76"/>
      <c r="I253" s="76"/>
      <c r="J253" s="76"/>
      <c r="K253" s="176"/>
      <c r="L253" s="177"/>
      <c r="M253" s="178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7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191</v>
      </c>
      <c r="BG253" s="85" t="s">
        <v>191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75"/>
      <c r="D254" s="74"/>
      <c r="E254" s="74"/>
      <c r="F254" s="75"/>
      <c r="G254" s="76"/>
      <c r="H254" s="76"/>
      <c r="I254" s="76"/>
      <c r="J254" s="76"/>
      <c r="K254" s="176"/>
      <c r="L254" s="177"/>
      <c r="M254" s="178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7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151</v>
      </c>
      <c r="BG254" s="85" t="s">
        <v>158</v>
      </c>
      <c r="BH254" s="85" t="s">
        <v>193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75"/>
      <c r="D255" s="74"/>
      <c r="E255" s="74"/>
      <c r="F255" s="75"/>
      <c r="G255" s="76"/>
      <c r="H255" s="76"/>
      <c r="I255" s="76"/>
      <c r="J255" s="76"/>
      <c r="K255" s="176"/>
      <c r="L255" s="177"/>
      <c r="M255" s="178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7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137</v>
      </c>
      <c r="BG255" s="85" t="s">
        <v>138</v>
      </c>
      <c r="BH255" s="85" t="s">
        <v>147</v>
      </c>
      <c r="BI255" s="85" t="s">
        <v>142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75"/>
      <c r="D256" s="74"/>
      <c r="E256" s="74"/>
      <c r="F256" s="75"/>
      <c r="G256" s="76"/>
      <c r="H256" s="76"/>
      <c r="I256" s="76"/>
      <c r="J256" s="76"/>
      <c r="K256" s="176"/>
      <c r="L256" s="177"/>
      <c r="M256" s="178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7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162</v>
      </c>
      <c r="BG256" s="85" t="s">
        <v>162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75"/>
      <c r="D257" s="74"/>
      <c r="E257" s="74"/>
      <c r="F257" s="75"/>
      <c r="G257" s="76"/>
      <c r="H257" s="76"/>
      <c r="I257" s="76"/>
      <c r="J257" s="76"/>
      <c r="K257" s="176"/>
      <c r="L257" s="177"/>
      <c r="M257" s="178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7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151</v>
      </c>
      <c r="BG257" s="85" t="s">
        <v>156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75"/>
      <c r="D258" s="74"/>
      <c r="E258" s="74"/>
      <c r="F258" s="75"/>
      <c r="G258" s="76"/>
      <c r="H258" s="76"/>
      <c r="I258" s="76"/>
      <c r="J258" s="76"/>
      <c r="K258" s="176"/>
      <c r="L258" s="177"/>
      <c r="M258" s="178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7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162</v>
      </c>
      <c r="BG258" s="85" t="s">
        <v>162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75"/>
      <c r="D259" s="74"/>
      <c r="E259" s="74"/>
      <c r="F259" s="75"/>
      <c r="G259" s="76"/>
      <c r="H259" s="76"/>
      <c r="I259" s="76"/>
      <c r="J259" s="76"/>
      <c r="K259" s="176"/>
      <c r="L259" s="177"/>
      <c r="M259" s="178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7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151</v>
      </c>
      <c r="BG259" s="85" t="s">
        <v>156</v>
      </c>
      <c r="BH259" s="85" t="s">
        <v>161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75"/>
      <c r="D260" s="74"/>
      <c r="E260" s="74"/>
      <c r="F260" s="75"/>
      <c r="G260" s="76"/>
      <c r="H260" s="76"/>
      <c r="I260" s="76"/>
      <c r="J260" s="76"/>
      <c r="K260" s="176"/>
      <c r="L260" s="177"/>
      <c r="M260" s="178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7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146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75"/>
      <c r="D261" s="74"/>
      <c r="E261" s="74"/>
      <c r="F261" s="75"/>
      <c r="G261" s="76"/>
      <c r="H261" s="76"/>
      <c r="I261" s="76"/>
      <c r="J261" s="76"/>
      <c r="K261" s="176"/>
      <c r="L261" s="177"/>
      <c r="M261" s="178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79"/>
      <c r="AZ261" s="84"/>
      <c r="BA261" s="83"/>
      <c r="BB261" s="83">
        <v>0</v>
      </c>
      <c r="BC261" s="83">
        <v>0.1</v>
      </c>
      <c r="BD261" s="83"/>
      <c r="BE261" s="83"/>
      <c r="BF261" s="28" t="s">
        <v>151</v>
      </c>
      <c r="BG261" s="85" t="s">
        <v>152</v>
      </c>
      <c r="BH261" s="85" t="s">
        <v>190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75"/>
      <c r="D262" s="74"/>
      <c r="E262" s="74"/>
      <c r="F262" s="75"/>
      <c r="G262" s="76"/>
      <c r="H262" s="76"/>
      <c r="I262" s="76"/>
      <c r="J262" s="76"/>
      <c r="K262" s="176"/>
      <c r="L262" s="177"/>
      <c r="M262" s="178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79"/>
      <c r="AZ262" s="84"/>
      <c r="BA262" s="83"/>
      <c r="BB262" s="83">
        <v>0</v>
      </c>
      <c r="BC262" s="83">
        <v>0.2</v>
      </c>
      <c r="BD262" s="83"/>
      <c r="BE262" s="83"/>
      <c r="BF262" s="28" t="s">
        <v>151</v>
      </c>
      <c r="BG262" s="85" t="s">
        <v>152</v>
      </c>
      <c r="BH262" s="85" t="s">
        <v>154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75"/>
      <c r="D263" s="74"/>
      <c r="E263" s="74"/>
      <c r="F263" s="75"/>
      <c r="G263" s="76"/>
      <c r="H263" s="76"/>
      <c r="I263" s="76"/>
      <c r="J263" s="76"/>
      <c r="K263" s="176"/>
      <c r="L263" s="177"/>
      <c r="M263" s="178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79"/>
      <c r="AZ263" s="84"/>
      <c r="BA263" s="83"/>
      <c r="BB263" s="83">
        <v>0</v>
      </c>
      <c r="BC263" s="83">
        <v>0.5</v>
      </c>
      <c r="BD263" s="83"/>
      <c r="BE263" s="83"/>
      <c r="BF263" s="28" t="s">
        <v>151</v>
      </c>
      <c r="BG263" s="85" t="s">
        <v>152</v>
      </c>
      <c r="BH263" s="85" t="s">
        <v>154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75"/>
      <c r="D264" s="74"/>
      <c r="E264" s="74"/>
      <c r="F264" s="75"/>
      <c r="G264" s="76"/>
      <c r="H264" s="76"/>
      <c r="I264" s="76"/>
      <c r="J264" s="76"/>
      <c r="K264" s="176"/>
      <c r="L264" s="177"/>
      <c r="M264" s="178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79"/>
      <c r="AZ264" s="84"/>
      <c r="BA264" s="83"/>
      <c r="BB264" s="83">
        <v>0</v>
      </c>
      <c r="BC264" s="83">
        <v>0.5</v>
      </c>
      <c r="BD264" s="83"/>
      <c r="BE264" s="83"/>
      <c r="BF264" s="28" t="s">
        <v>151</v>
      </c>
      <c r="BG264" s="85" t="s">
        <v>152</v>
      </c>
      <c r="BH264" s="85" t="s">
        <v>154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75"/>
      <c r="D265" s="74"/>
      <c r="E265" s="74"/>
      <c r="F265" s="75"/>
      <c r="G265" s="76"/>
      <c r="H265" s="76"/>
      <c r="I265" s="76"/>
      <c r="J265" s="76"/>
      <c r="K265" s="176"/>
      <c r="L265" s="177"/>
      <c r="M265" s="178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7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137</v>
      </c>
      <c r="BG265" s="85" t="s">
        <v>138</v>
      </c>
      <c r="BH265" s="85"/>
      <c r="BI265" s="85" t="s">
        <v>142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75"/>
      <c r="D266" s="74"/>
      <c r="E266" s="74"/>
      <c r="F266" s="75"/>
      <c r="G266" s="76"/>
      <c r="H266" s="76"/>
      <c r="I266" s="76"/>
      <c r="J266" s="76"/>
      <c r="K266" s="176"/>
      <c r="L266" s="177"/>
      <c r="M266" s="178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7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192</v>
      </c>
      <c r="BG266" s="85" t="s">
        <v>192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75"/>
      <c r="D267" s="74"/>
      <c r="E267" s="74"/>
      <c r="F267" s="75"/>
      <c r="G267" s="76"/>
      <c r="H267" s="76"/>
      <c r="I267" s="76"/>
      <c r="J267" s="76"/>
      <c r="K267" s="176"/>
      <c r="L267" s="177"/>
      <c r="M267" s="178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7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192</v>
      </c>
      <c r="BG267" s="85" t="s">
        <v>192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75"/>
      <c r="D268" s="74"/>
      <c r="E268" s="74"/>
      <c r="F268" s="75"/>
      <c r="G268" s="76"/>
      <c r="H268" s="76"/>
      <c r="I268" s="76"/>
      <c r="J268" s="76"/>
      <c r="K268" s="176"/>
      <c r="L268" s="177"/>
      <c r="M268" s="178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7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192</v>
      </c>
      <c r="BG268" s="85" t="s">
        <v>192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75"/>
      <c r="D269" s="74"/>
      <c r="E269" s="74"/>
      <c r="F269" s="75"/>
      <c r="G269" s="76"/>
      <c r="H269" s="76"/>
      <c r="I269" s="76"/>
      <c r="J269" s="76"/>
      <c r="K269" s="176"/>
      <c r="L269" s="177"/>
      <c r="M269" s="178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7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137</v>
      </c>
      <c r="BG269" s="85" t="s">
        <v>138</v>
      </c>
      <c r="BH269" s="85" t="s">
        <v>150</v>
      </c>
      <c r="BI269" s="85" t="s">
        <v>144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75"/>
      <c r="D270" s="74"/>
      <c r="E270" s="74"/>
      <c r="F270" s="75"/>
      <c r="G270" s="76"/>
      <c r="H270" s="76"/>
      <c r="I270" s="76"/>
      <c r="J270" s="76"/>
      <c r="K270" s="176"/>
      <c r="L270" s="177"/>
      <c r="M270" s="178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79"/>
      <c r="AZ270" s="84"/>
      <c r="BA270" s="83"/>
      <c r="BB270" s="83"/>
      <c r="BC270" s="83"/>
      <c r="BD270" s="83"/>
      <c r="BE270" s="83"/>
      <c r="BF270" s="28" t="s">
        <v>170</v>
      </c>
      <c r="BG270" s="85" t="s">
        <v>171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75"/>
      <c r="D271" s="74"/>
      <c r="E271" s="74"/>
      <c r="F271" s="75"/>
      <c r="G271" s="76"/>
      <c r="H271" s="76"/>
      <c r="I271" s="76"/>
      <c r="J271" s="76"/>
      <c r="K271" s="176"/>
      <c r="L271" s="177"/>
      <c r="M271" s="178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79"/>
      <c r="AZ271" s="84"/>
      <c r="BA271" s="83"/>
      <c r="BB271" s="83"/>
      <c r="BC271" s="83"/>
      <c r="BD271" s="83"/>
      <c r="BE271" s="83"/>
      <c r="BF271" s="28" t="s">
        <v>170</v>
      </c>
      <c r="BG271" s="85" t="s">
        <v>171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75"/>
      <c r="D272" s="74"/>
      <c r="E272" s="74"/>
      <c r="F272" s="75"/>
      <c r="G272" s="76"/>
      <c r="H272" s="76"/>
      <c r="I272" s="76"/>
      <c r="J272" s="76"/>
      <c r="K272" s="176"/>
      <c r="L272" s="177"/>
      <c r="M272" s="178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79"/>
      <c r="AZ272" s="84"/>
      <c r="BA272" s="83"/>
      <c r="BB272" s="83"/>
      <c r="BC272" s="83"/>
      <c r="BD272" s="83"/>
      <c r="BE272" s="83"/>
      <c r="BF272" s="28" t="s">
        <v>170</v>
      </c>
      <c r="BG272" s="85" t="s">
        <v>171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75"/>
      <c r="D273" s="74"/>
      <c r="E273" s="74"/>
      <c r="F273" s="75"/>
      <c r="G273" s="76"/>
      <c r="H273" s="76"/>
      <c r="I273" s="76"/>
      <c r="J273" s="76"/>
      <c r="K273" s="176"/>
      <c r="L273" s="177"/>
      <c r="M273" s="178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7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151</v>
      </c>
      <c r="BG273" s="85" t="s">
        <v>156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75"/>
      <c r="D274" s="74"/>
      <c r="E274" s="74"/>
      <c r="F274" s="75"/>
      <c r="G274" s="76"/>
      <c r="H274" s="76"/>
      <c r="I274" s="76"/>
      <c r="J274" s="76"/>
      <c r="K274" s="176"/>
      <c r="L274" s="177"/>
      <c r="M274" s="178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79"/>
      <c r="AZ274" s="84"/>
      <c r="BA274" s="83"/>
      <c r="BB274" s="83"/>
      <c r="BC274" s="83"/>
      <c r="BD274" s="83"/>
      <c r="BE274" s="83"/>
      <c r="BF274" s="28" t="s">
        <v>137</v>
      </c>
      <c r="BG274" s="85" t="s">
        <v>138</v>
      </c>
      <c r="BH274" s="85" t="s">
        <v>194</v>
      </c>
      <c r="BI274" s="85" t="s">
        <v>142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75"/>
      <c r="D275" s="74"/>
      <c r="E275" s="74"/>
      <c r="F275" s="75"/>
      <c r="G275" s="76"/>
      <c r="H275" s="76"/>
      <c r="I275" s="76"/>
      <c r="J275" s="76"/>
      <c r="K275" s="176"/>
      <c r="L275" s="177"/>
      <c r="M275" s="178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7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191</v>
      </c>
      <c r="BG275" s="85" t="s">
        <v>191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75"/>
      <c r="D276" s="74"/>
      <c r="E276" s="74"/>
      <c r="F276" s="75"/>
      <c r="G276" s="76"/>
      <c r="H276" s="76"/>
      <c r="I276" s="76"/>
      <c r="J276" s="76"/>
      <c r="K276" s="176"/>
      <c r="L276" s="177"/>
      <c r="M276" s="178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7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151</v>
      </c>
      <c r="BG276" s="85" t="s">
        <v>158</v>
      </c>
      <c r="BH276" s="85" t="s">
        <v>193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75"/>
      <c r="D277" s="74"/>
      <c r="E277" s="74"/>
      <c r="F277" s="75"/>
      <c r="G277" s="76"/>
      <c r="H277" s="76"/>
      <c r="I277" s="76"/>
      <c r="J277" s="76"/>
      <c r="K277" s="176"/>
      <c r="L277" s="177"/>
      <c r="M277" s="178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7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162</v>
      </c>
      <c r="BG277" s="85" t="s">
        <v>162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75"/>
      <c r="D278" s="74"/>
      <c r="E278" s="74"/>
      <c r="F278" s="75"/>
      <c r="G278" s="76"/>
      <c r="H278" s="76"/>
      <c r="I278" s="76"/>
      <c r="J278" s="76"/>
      <c r="K278" s="176"/>
      <c r="L278" s="177"/>
      <c r="M278" s="178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7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151</v>
      </c>
      <c r="BG278" s="85" t="s">
        <v>156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75"/>
      <c r="D279" s="74"/>
      <c r="E279" s="74"/>
      <c r="F279" s="75"/>
      <c r="G279" s="76"/>
      <c r="H279" s="76"/>
      <c r="I279" s="76"/>
      <c r="J279" s="76"/>
      <c r="K279" s="176"/>
      <c r="L279" s="177"/>
      <c r="M279" s="178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79"/>
      <c r="AZ279" s="84"/>
      <c r="BA279" s="83"/>
      <c r="BB279" s="83"/>
      <c r="BC279" s="83"/>
      <c r="BD279" s="83"/>
      <c r="BE279" s="83"/>
      <c r="BF279" s="28" t="s">
        <v>162</v>
      </c>
      <c r="BG279" s="85" t="s">
        <v>162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75"/>
      <c r="D280" s="74"/>
      <c r="E280" s="74"/>
      <c r="F280" s="75"/>
      <c r="G280" s="76"/>
      <c r="H280" s="76"/>
      <c r="I280" s="76"/>
      <c r="J280" s="76"/>
      <c r="K280" s="176"/>
      <c r="L280" s="177"/>
      <c r="M280" s="178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7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151</v>
      </c>
      <c r="BG280" s="85" t="s">
        <v>156</v>
      </c>
      <c r="BH280" s="85" t="s">
        <v>161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75"/>
      <c r="D281" s="74"/>
      <c r="E281" s="74"/>
      <c r="F281" s="75"/>
      <c r="G281" s="76"/>
      <c r="H281" s="76"/>
      <c r="I281" s="76"/>
      <c r="J281" s="76"/>
      <c r="K281" s="176"/>
      <c r="L281" s="177"/>
      <c r="M281" s="178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7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146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75"/>
      <c r="D282" s="74"/>
      <c r="E282" s="74"/>
      <c r="F282" s="75"/>
      <c r="G282" s="76"/>
      <c r="H282" s="76"/>
      <c r="I282" s="76"/>
      <c r="J282" s="76"/>
      <c r="K282" s="176"/>
      <c r="L282" s="177"/>
      <c r="M282" s="178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7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137</v>
      </c>
      <c r="BG282" s="85" t="s">
        <v>138</v>
      </c>
      <c r="BH282" s="85" t="s">
        <v>141</v>
      </c>
      <c r="BI282" s="85" t="s">
        <v>142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75"/>
      <c r="D283" s="74"/>
      <c r="E283" s="74"/>
      <c r="F283" s="75"/>
      <c r="G283" s="76"/>
      <c r="H283" s="76"/>
      <c r="I283" s="76"/>
      <c r="J283" s="76"/>
      <c r="K283" s="176"/>
      <c r="L283" s="177"/>
      <c r="M283" s="178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79"/>
      <c r="AZ283" s="84"/>
      <c r="BA283" s="83"/>
      <c r="BB283" s="83"/>
      <c r="BC283" s="83">
        <v>0.1</v>
      </c>
      <c r="BD283" s="83"/>
      <c r="BE283" s="83"/>
      <c r="BF283" s="28" t="s">
        <v>137</v>
      </c>
      <c r="BG283" s="85" t="s">
        <v>138</v>
      </c>
      <c r="BH283" s="85"/>
      <c r="BI283" s="85" t="s">
        <v>142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75"/>
      <c r="D284" s="74"/>
      <c r="E284" s="74"/>
      <c r="F284" s="75"/>
      <c r="G284" s="76"/>
      <c r="H284" s="76"/>
      <c r="I284" s="76"/>
      <c r="J284" s="76"/>
      <c r="K284" s="176"/>
      <c r="L284" s="177"/>
      <c r="M284" s="178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7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162</v>
      </c>
      <c r="BG284" s="85" t="s">
        <v>162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75"/>
      <c r="D285" s="74"/>
      <c r="E285" s="74"/>
      <c r="F285" s="75"/>
      <c r="G285" s="76"/>
      <c r="H285" s="76"/>
      <c r="I285" s="76"/>
      <c r="J285" s="76"/>
      <c r="K285" s="176"/>
      <c r="L285" s="177"/>
      <c r="M285" s="178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7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162</v>
      </c>
      <c r="BG285" s="85" t="s">
        <v>162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75"/>
      <c r="D286" s="74"/>
      <c r="E286" s="74"/>
      <c r="F286" s="75"/>
      <c r="G286" s="76"/>
      <c r="H286" s="76"/>
      <c r="I286" s="76"/>
      <c r="J286" s="76"/>
      <c r="K286" s="176"/>
      <c r="L286" s="177"/>
      <c r="M286" s="178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7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192</v>
      </c>
      <c r="BG286" s="85" t="s">
        <v>192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75"/>
      <c r="D287" s="74"/>
      <c r="E287" s="74"/>
      <c r="F287" s="75"/>
      <c r="G287" s="76"/>
      <c r="H287" s="76"/>
      <c r="I287" s="76"/>
      <c r="J287" s="76"/>
      <c r="K287" s="176"/>
      <c r="L287" s="177"/>
      <c r="M287" s="178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7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192</v>
      </c>
      <c r="BG287" s="85" t="s">
        <v>192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75"/>
      <c r="D288" s="74"/>
      <c r="E288" s="74"/>
      <c r="F288" s="75"/>
      <c r="G288" s="76"/>
      <c r="H288" s="76"/>
      <c r="I288" s="76"/>
      <c r="J288" s="76"/>
      <c r="K288" s="176"/>
      <c r="L288" s="177"/>
      <c r="M288" s="178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7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192</v>
      </c>
      <c r="BG288" s="85" t="s">
        <v>192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75"/>
      <c r="D289" s="74"/>
      <c r="E289" s="74"/>
      <c r="F289" s="75"/>
      <c r="G289" s="76"/>
      <c r="H289" s="76"/>
      <c r="I289" s="76"/>
      <c r="J289" s="76"/>
      <c r="K289" s="176"/>
      <c r="L289" s="177"/>
      <c r="M289" s="178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79"/>
      <c r="AZ289" s="84"/>
      <c r="BA289" s="83"/>
      <c r="BB289" s="83"/>
      <c r="BC289" s="83">
        <v>1.1000000000000001</v>
      </c>
      <c r="BD289" s="83"/>
      <c r="BE289" s="83"/>
      <c r="BF289" s="28" t="s">
        <v>137</v>
      </c>
      <c r="BG289" s="85" t="s">
        <v>138</v>
      </c>
      <c r="BH289" s="85" t="s">
        <v>150</v>
      </c>
      <c r="BI289" s="85" t="s">
        <v>144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75"/>
      <c r="D290" s="74"/>
      <c r="E290" s="74"/>
      <c r="F290" s="75"/>
      <c r="G290" s="76"/>
      <c r="H290" s="76"/>
      <c r="I290" s="76"/>
      <c r="J290" s="76"/>
      <c r="K290" s="176"/>
      <c r="L290" s="177"/>
      <c r="M290" s="178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7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170</v>
      </c>
      <c r="BG290" s="85" t="s">
        <v>171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75"/>
      <c r="D291" s="74"/>
      <c r="E291" s="74"/>
      <c r="F291" s="75"/>
      <c r="G291" s="76"/>
      <c r="H291" s="76"/>
      <c r="I291" s="76"/>
      <c r="J291" s="76"/>
      <c r="K291" s="176"/>
      <c r="L291" s="177"/>
      <c r="M291" s="178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7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170</v>
      </c>
      <c r="BG291" s="85" t="s">
        <v>171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75"/>
      <c r="D292" s="74"/>
      <c r="E292" s="74"/>
      <c r="F292" s="75"/>
      <c r="G292" s="76"/>
      <c r="H292" s="76"/>
      <c r="I292" s="76"/>
      <c r="J292" s="76"/>
      <c r="K292" s="176"/>
      <c r="L292" s="177"/>
      <c r="M292" s="178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7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170</v>
      </c>
      <c r="BG292" s="85" t="s">
        <v>171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75"/>
      <c r="D293" s="74"/>
      <c r="E293" s="74"/>
      <c r="F293" s="75"/>
      <c r="G293" s="76"/>
      <c r="H293" s="76"/>
      <c r="I293" s="76"/>
      <c r="J293" s="76"/>
      <c r="K293" s="176"/>
      <c r="L293" s="177"/>
      <c r="M293" s="178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79"/>
      <c r="AZ293" s="84"/>
      <c r="BA293" s="83"/>
      <c r="BB293" s="83"/>
      <c r="BC293" s="83"/>
      <c r="BD293" s="83"/>
      <c r="BE293" s="83"/>
      <c r="BF293" s="28" t="s">
        <v>170</v>
      </c>
      <c r="BG293" s="85" t="s">
        <v>171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75"/>
      <c r="D294" s="74"/>
      <c r="E294" s="74"/>
      <c r="F294" s="75"/>
      <c r="G294" s="76"/>
      <c r="H294" s="76"/>
      <c r="I294" s="76"/>
      <c r="J294" s="76"/>
      <c r="K294" s="176"/>
      <c r="L294" s="177"/>
      <c r="M294" s="178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7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137</v>
      </c>
      <c r="BG294" s="85" t="s">
        <v>138</v>
      </c>
      <c r="BH294" s="85" t="s">
        <v>194</v>
      </c>
      <c r="BI294" s="85" t="s">
        <v>142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75"/>
      <c r="D295" s="74"/>
      <c r="E295" s="74"/>
      <c r="F295" s="75"/>
      <c r="G295" s="76"/>
      <c r="H295" s="76"/>
      <c r="I295" s="76"/>
      <c r="J295" s="76"/>
      <c r="K295" s="176"/>
      <c r="L295" s="177"/>
      <c r="M295" s="178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7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146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75"/>
      <c r="D296" s="74"/>
      <c r="E296" s="74"/>
      <c r="F296" s="75"/>
      <c r="G296" s="76"/>
      <c r="H296" s="76"/>
      <c r="I296" s="76"/>
      <c r="J296" s="76"/>
      <c r="K296" s="176"/>
      <c r="L296" s="177"/>
      <c r="M296" s="178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7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191</v>
      </c>
      <c r="BG296" s="85" t="s">
        <v>191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75"/>
      <c r="D297" s="74"/>
      <c r="E297" s="74"/>
      <c r="F297" s="75"/>
      <c r="G297" s="76"/>
      <c r="H297" s="76"/>
      <c r="I297" s="76"/>
      <c r="J297" s="76"/>
      <c r="K297" s="176"/>
      <c r="L297" s="177"/>
      <c r="M297" s="178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7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137</v>
      </c>
      <c r="BG297" s="85" t="s">
        <v>138</v>
      </c>
      <c r="BH297" s="85" t="s">
        <v>195</v>
      </c>
      <c r="BI297" s="85" t="s">
        <v>142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75"/>
      <c r="D298" s="74"/>
      <c r="E298" s="74"/>
      <c r="F298" s="75"/>
      <c r="G298" s="76"/>
      <c r="H298" s="76"/>
      <c r="I298" s="76"/>
      <c r="J298" s="76"/>
      <c r="K298" s="176"/>
      <c r="L298" s="177"/>
      <c r="M298" s="178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7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151</v>
      </c>
      <c r="BG298" s="85" t="s">
        <v>158</v>
      </c>
      <c r="BH298" s="85" t="s">
        <v>193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75"/>
      <c r="D299" s="74"/>
      <c r="E299" s="74"/>
      <c r="F299" s="75"/>
      <c r="G299" s="76"/>
      <c r="H299" s="76"/>
      <c r="I299" s="76"/>
      <c r="J299" s="76"/>
      <c r="K299" s="176"/>
      <c r="L299" s="177"/>
      <c r="M299" s="178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7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162</v>
      </c>
      <c r="BG299" s="85" t="s">
        <v>162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75"/>
      <c r="D300" s="74"/>
      <c r="E300" s="74"/>
      <c r="F300" s="75"/>
      <c r="G300" s="76"/>
      <c r="H300" s="76"/>
      <c r="I300" s="76"/>
      <c r="J300" s="76"/>
      <c r="K300" s="176"/>
      <c r="L300" s="177"/>
      <c r="M300" s="178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7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162</v>
      </c>
      <c r="BG300" s="85" t="s">
        <v>162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75"/>
      <c r="D301" s="74"/>
      <c r="E301" s="74"/>
      <c r="F301" s="75"/>
      <c r="G301" s="76"/>
      <c r="H301" s="76"/>
      <c r="I301" s="76"/>
      <c r="J301" s="76"/>
      <c r="K301" s="176"/>
      <c r="L301" s="177"/>
      <c r="M301" s="178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7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151</v>
      </c>
      <c r="BG301" s="85" t="s">
        <v>156</v>
      </c>
      <c r="BH301" s="85" t="s">
        <v>161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75"/>
      <c r="D302" s="74"/>
      <c r="E302" s="74"/>
      <c r="F302" s="75"/>
      <c r="G302" s="76"/>
      <c r="H302" s="76"/>
      <c r="I302" s="76"/>
      <c r="J302" s="76"/>
      <c r="K302" s="176"/>
      <c r="L302" s="177"/>
      <c r="M302" s="178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7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146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75"/>
      <c r="D303" s="74"/>
      <c r="E303" s="74"/>
      <c r="F303" s="75"/>
      <c r="G303" s="76"/>
      <c r="H303" s="76"/>
      <c r="I303" s="76"/>
      <c r="J303" s="76"/>
      <c r="K303" s="176"/>
      <c r="L303" s="177"/>
      <c r="M303" s="178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7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137</v>
      </c>
      <c r="BG303" s="85" t="s">
        <v>138</v>
      </c>
      <c r="BH303" s="85" t="s">
        <v>141</v>
      </c>
      <c r="BI303" s="85" t="s">
        <v>142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75"/>
      <c r="D304" s="74"/>
      <c r="E304" s="74"/>
      <c r="F304" s="75"/>
      <c r="G304" s="76"/>
      <c r="H304" s="76"/>
      <c r="I304" s="76"/>
      <c r="J304" s="76"/>
      <c r="K304" s="176"/>
      <c r="L304" s="177"/>
      <c r="M304" s="178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7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162</v>
      </c>
      <c r="BG304" s="85" t="s">
        <v>162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75"/>
      <c r="D305" s="74"/>
      <c r="E305" s="74"/>
      <c r="F305" s="75"/>
      <c r="G305" s="76"/>
      <c r="H305" s="76"/>
      <c r="I305" s="76"/>
      <c r="J305" s="76"/>
      <c r="K305" s="176"/>
      <c r="L305" s="177"/>
      <c r="M305" s="178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7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162</v>
      </c>
      <c r="BG305" s="85" t="s">
        <v>162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75"/>
      <c r="D306" s="74"/>
      <c r="E306" s="74"/>
      <c r="F306" s="75"/>
      <c r="G306" s="76"/>
      <c r="H306" s="76"/>
      <c r="I306" s="76"/>
      <c r="J306" s="76"/>
      <c r="K306" s="176"/>
      <c r="L306" s="177"/>
      <c r="M306" s="178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7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146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75"/>
      <c r="D307" s="74"/>
      <c r="E307" s="74"/>
      <c r="F307" s="75"/>
      <c r="G307" s="76"/>
      <c r="H307" s="76"/>
      <c r="I307" s="76"/>
      <c r="J307" s="76"/>
      <c r="K307" s="176"/>
      <c r="L307" s="177"/>
      <c r="M307" s="178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7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170</v>
      </c>
      <c r="BG307" s="85" t="s">
        <v>171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75"/>
      <c r="D308" s="74"/>
      <c r="E308" s="74"/>
      <c r="F308" s="75"/>
      <c r="G308" s="76"/>
      <c r="H308" s="76"/>
      <c r="I308" s="76"/>
      <c r="J308" s="76"/>
      <c r="K308" s="176"/>
      <c r="L308" s="177"/>
      <c r="M308" s="178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7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170</v>
      </c>
      <c r="BG308" s="85" t="s">
        <v>171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75"/>
      <c r="D309" s="74"/>
      <c r="E309" s="74"/>
      <c r="F309" s="75"/>
      <c r="G309" s="76"/>
      <c r="H309" s="76"/>
      <c r="I309" s="76"/>
      <c r="J309" s="76"/>
      <c r="K309" s="176"/>
      <c r="L309" s="177"/>
      <c r="M309" s="178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7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170</v>
      </c>
      <c r="BG309" s="85" t="s">
        <v>171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75"/>
      <c r="D310" s="74"/>
      <c r="E310" s="74"/>
      <c r="F310" s="75"/>
      <c r="G310" s="76"/>
      <c r="H310" s="76"/>
      <c r="I310" s="76"/>
      <c r="J310" s="76"/>
      <c r="K310" s="176"/>
      <c r="L310" s="177"/>
      <c r="M310" s="178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7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137</v>
      </c>
      <c r="BG310" s="85" t="s">
        <v>138</v>
      </c>
      <c r="BH310" s="85" t="s">
        <v>196</v>
      </c>
      <c r="BI310" s="85" t="s">
        <v>142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75"/>
      <c r="D311" s="74"/>
      <c r="E311" s="74"/>
      <c r="F311" s="75"/>
      <c r="G311" s="76"/>
      <c r="H311" s="76"/>
      <c r="I311" s="76"/>
      <c r="J311" s="76"/>
      <c r="K311" s="176"/>
      <c r="L311" s="177"/>
      <c r="M311" s="178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79"/>
      <c r="AZ311" s="84"/>
      <c r="BA311" s="83"/>
      <c r="BB311" s="83"/>
      <c r="BC311" s="83"/>
      <c r="BD311" s="83"/>
      <c r="BE311" s="83"/>
      <c r="BF311" s="28" t="s">
        <v>137</v>
      </c>
      <c r="BG311" s="85" t="s">
        <v>138</v>
      </c>
      <c r="BH311" s="85" t="s">
        <v>197</v>
      </c>
      <c r="BI311" s="85" t="s">
        <v>142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75"/>
      <c r="D312" s="74"/>
      <c r="E312" s="74"/>
      <c r="F312" s="75"/>
      <c r="G312" s="76"/>
      <c r="H312" s="76"/>
      <c r="I312" s="76"/>
      <c r="J312" s="76"/>
      <c r="K312" s="176"/>
      <c r="L312" s="177"/>
      <c r="M312" s="178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7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137</v>
      </c>
      <c r="BG312" s="85" t="s">
        <v>138</v>
      </c>
      <c r="BH312" s="85" t="s">
        <v>194</v>
      </c>
      <c r="BI312" s="85" t="s">
        <v>142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75"/>
      <c r="D313" s="74"/>
      <c r="E313" s="74"/>
      <c r="F313" s="75"/>
      <c r="G313" s="76"/>
      <c r="H313" s="76"/>
      <c r="I313" s="76"/>
      <c r="J313" s="76"/>
      <c r="K313" s="176"/>
      <c r="L313" s="177"/>
      <c r="M313" s="178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7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146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75"/>
      <c r="D314" s="74"/>
      <c r="E314" s="74"/>
      <c r="F314" s="75"/>
      <c r="G314" s="76"/>
      <c r="H314" s="76"/>
      <c r="I314" s="76"/>
      <c r="J314" s="76"/>
      <c r="K314" s="176"/>
      <c r="L314" s="177"/>
      <c r="M314" s="178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7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151</v>
      </c>
      <c r="BG314" s="85" t="s">
        <v>158</v>
      </c>
      <c r="BH314" s="85" t="s">
        <v>193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75"/>
      <c r="D315" s="74"/>
      <c r="E315" s="74"/>
      <c r="F315" s="75"/>
      <c r="G315" s="76"/>
      <c r="H315" s="76"/>
      <c r="I315" s="76"/>
      <c r="J315" s="76"/>
      <c r="K315" s="176"/>
      <c r="L315" s="177"/>
      <c r="M315" s="178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7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162</v>
      </c>
      <c r="BG315" s="85" t="s">
        <v>162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75"/>
      <c r="D316" s="74"/>
      <c r="E316" s="74"/>
      <c r="F316" s="75"/>
      <c r="G316" s="76"/>
      <c r="H316" s="76"/>
      <c r="I316" s="76"/>
      <c r="J316" s="76"/>
      <c r="K316" s="176"/>
      <c r="L316" s="177"/>
      <c r="M316" s="178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7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151</v>
      </c>
      <c r="BG316" s="85" t="s">
        <v>156</v>
      </c>
      <c r="BH316" s="85" t="s">
        <v>161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75"/>
      <c r="D317" s="74"/>
      <c r="E317" s="74"/>
      <c r="F317" s="75"/>
      <c r="G317" s="76"/>
      <c r="H317" s="76"/>
      <c r="I317" s="76"/>
      <c r="J317" s="76"/>
      <c r="K317" s="176"/>
      <c r="L317" s="177"/>
      <c r="M317" s="178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7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146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75"/>
      <c r="D318" s="74"/>
      <c r="E318" s="74"/>
      <c r="F318" s="75"/>
      <c r="G318" s="76"/>
      <c r="H318" s="76"/>
      <c r="I318" s="76"/>
      <c r="J318" s="76"/>
      <c r="K318" s="176"/>
      <c r="L318" s="177"/>
      <c r="M318" s="178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7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146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75"/>
      <c r="D319" s="74"/>
      <c r="E319" s="74"/>
      <c r="F319" s="75"/>
      <c r="G319" s="76"/>
      <c r="H319" s="76"/>
      <c r="I319" s="76"/>
      <c r="J319" s="76"/>
      <c r="K319" s="176"/>
      <c r="L319" s="177"/>
      <c r="M319" s="178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7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187</v>
      </c>
      <c r="BG319" s="85" t="s">
        <v>187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75"/>
      <c r="D320" s="74"/>
      <c r="E320" s="74"/>
      <c r="F320" s="75"/>
      <c r="G320" s="76"/>
      <c r="H320" s="76"/>
      <c r="I320" s="76"/>
      <c r="J320" s="76"/>
      <c r="K320" s="176"/>
      <c r="L320" s="177"/>
      <c r="M320" s="178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79"/>
      <c r="AZ320" s="84"/>
      <c r="BA320" s="83"/>
      <c r="BB320" s="83">
        <v>0</v>
      </c>
      <c r="BC320" s="83">
        <v>0</v>
      </c>
      <c r="BD320" s="83"/>
      <c r="BE320" s="83"/>
      <c r="BF320" s="28" t="s">
        <v>137</v>
      </c>
      <c r="BG320" s="85" t="s">
        <v>138</v>
      </c>
      <c r="BH320" s="85" t="s">
        <v>141</v>
      </c>
      <c r="BI320" s="85" t="s">
        <v>142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75"/>
      <c r="D321" s="74"/>
      <c r="E321" s="74"/>
      <c r="F321" s="75"/>
      <c r="G321" s="76"/>
      <c r="H321" s="76"/>
      <c r="I321" s="76"/>
      <c r="J321" s="76"/>
      <c r="K321" s="176"/>
      <c r="L321" s="177"/>
      <c r="M321" s="178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7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162</v>
      </c>
      <c r="BG321" s="85" t="s">
        <v>162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75"/>
      <c r="D322" s="74"/>
      <c r="E322" s="74"/>
      <c r="F322" s="75"/>
      <c r="G322" s="76"/>
      <c r="H322" s="76"/>
      <c r="I322" s="76"/>
      <c r="J322" s="76"/>
      <c r="K322" s="176"/>
      <c r="L322" s="177"/>
      <c r="M322" s="178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7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162</v>
      </c>
      <c r="BG322" s="85" t="s">
        <v>162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75"/>
      <c r="D323" s="74"/>
      <c r="E323" s="74"/>
      <c r="F323" s="75"/>
      <c r="G323" s="76"/>
      <c r="H323" s="76"/>
      <c r="I323" s="76"/>
      <c r="J323" s="76"/>
      <c r="K323" s="176"/>
      <c r="L323" s="177"/>
      <c r="M323" s="178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79"/>
      <c r="AZ323" s="84"/>
      <c r="BA323" s="83"/>
      <c r="BB323" s="83"/>
      <c r="BC323" s="83">
        <v>7.1</v>
      </c>
      <c r="BD323" s="83"/>
      <c r="BE323" s="83"/>
      <c r="BF323" s="28" t="s">
        <v>137</v>
      </c>
      <c r="BG323" s="85" t="s">
        <v>138</v>
      </c>
      <c r="BH323" s="85" t="s">
        <v>150</v>
      </c>
      <c r="BI323" s="85" t="s">
        <v>144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75"/>
      <c r="D324" s="74"/>
      <c r="E324" s="74"/>
      <c r="F324" s="75"/>
      <c r="G324" s="76"/>
      <c r="H324" s="76"/>
      <c r="I324" s="76"/>
      <c r="J324" s="76"/>
      <c r="K324" s="176"/>
      <c r="L324" s="177"/>
      <c r="M324" s="178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7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146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75"/>
      <c r="D325" s="74"/>
      <c r="E325" s="74"/>
      <c r="F325" s="75"/>
      <c r="G325" s="76"/>
      <c r="H325" s="76"/>
      <c r="I325" s="76"/>
      <c r="J325" s="76"/>
      <c r="K325" s="176"/>
      <c r="L325" s="177"/>
      <c r="M325" s="178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7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151</v>
      </c>
      <c r="BG325" s="85" t="s">
        <v>156</v>
      </c>
      <c r="BH325" s="85" t="s">
        <v>161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75"/>
      <c r="D326" s="74"/>
      <c r="E326" s="74"/>
      <c r="F326" s="75"/>
      <c r="G326" s="76"/>
      <c r="H326" s="76"/>
      <c r="I326" s="76"/>
      <c r="J326" s="76"/>
      <c r="K326" s="176"/>
      <c r="L326" s="177"/>
      <c r="M326" s="178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7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137</v>
      </c>
      <c r="BG326" s="85" t="s">
        <v>138</v>
      </c>
      <c r="BH326" s="85" t="s">
        <v>197</v>
      </c>
      <c r="BI326" s="85" t="s">
        <v>142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75"/>
      <c r="D327" s="74"/>
      <c r="E327" s="74"/>
      <c r="F327" s="75"/>
      <c r="G327" s="76"/>
      <c r="H327" s="76"/>
      <c r="I327" s="76"/>
      <c r="J327" s="76"/>
      <c r="K327" s="176"/>
      <c r="L327" s="177"/>
      <c r="M327" s="178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7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146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75"/>
      <c r="D328" s="74"/>
      <c r="E328" s="74"/>
      <c r="F328" s="75"/>
      <c r="G328" s="76"/>
      <c r="H328" s="76"/>
      <c r="I328" s="76"/>
      <c r="J328" s="76"/>
      <c r="K328" s="176"/>
      <c r="L328" s="177"/>
      <c r="M328" s="178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7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151</v>
      </c>
      <c r="BG328" s="85" t="s">
        <v>158</v>
      </c>
      <c r="BH328" s="85" t="s">
        <v>193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75"/>
      <c r="D329" s="74"/>
      <c r="E329" s="74"/>
      <c r="F329" s="75"/>
      <c r="G329" s="76"/>
      <c r="H329" s="76"/>
      <c r="I329" s="76"/>
      <c r="J329" s="76"/>
      <c r="K329" s="176"/>
      <c r="L329" s="177"/>
      <c r="M329" s="178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7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162</v>
      </c>
      <c r="BG329" s="85" t="s">
        <v>162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75"/>
      <c r="D330" s="74"/>
      <c r="E330" s="74"/>
      <c r="F330" s="75"/>
      <c r="G330" s="76"/>
      <c r="H330" s="76"/>
      <c r="I330" s="76"/>
      <c r="J330" s="76"/>
      <c r="K330" s="176"/>
      <c r="L330" s="177"/>
      <c r="M330" s="178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7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151</v>
      </c>
      <c r="BG330" s="85" t="s">
        <v>158</v>
      </c>
      <c r="BH330" s="85" t="s">
        <v>198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75"/>
      <c r="D331" s="74"/>
      <c r="E331" s="74"/>
      <c r="F331" s="75"/>
      <c r="G331" s="76"/>
      <c r="H331" s="76"/>
      <c r="I331" s="76"/>
      <c r="J331" s="76"/>
      <c r="K331" s="176"/>
      <c r="L331" s="177"/>
      <c r="M331" s="178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7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151</v>
      </c>
      <c r="BG331" s="85" t="s">
        <v>156</v>
      </c>
      <c r="BH331" s="85" t="s">
        <v>161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75"/>
      <c r="D332" s="74"/>
      <c r="E332" s="74"/>
      <c r="F332" s="75"/>
      <c r="G332" s="76"/>
      <c r="H332" s="76"/>
      <c r="I332" s="76"/>
      <c r="J332" s="76"/>
      <c r="K332" s="176"/>
      <c r="L332" s="177"/>
      <c r="M332" s="178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7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146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75"/>
      <c r="D333" s="74"/>
      <c r="E333" s="74"/>
      <c r="F333" s="75"/>
      <c r="G333" s="76"/>
      <c r="H333" s="76"/>
      <c r="I333" s="76"/>
      <c r="J333" s="76"/>
      <c r="K333" s="176"/>
      <c r="L333" s="177"/>
      <c r="M333" s="178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7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137</v>
      </c>
      <c r="BG333" s="85" t="s">
        <v>138</v>
      </c>
      <c r="BH333" s="85" t="s">
        <v>199</v>
      </c>
      <c r="BI333" s="85" t="s">
        <v>142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75"/>
      <c r="D334" s="74"/>
      <c r="E334" s="74"/>
      <c r="F334" s="75"/>
      <c r="G334" s="76"/>
      <c r="H334" s="76"/>
      <c r="I334" s="76"/>
      <c r="J334" s="76"/>
      <c r="K334" s="176"/>
      <c r="L334" s="177"/>
      <c r="M334" s="178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7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187</v>
      </c>
      <c r="BG334" s="85" t="s">
        <v>187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75"/>
      <c r="D335" s="74"/>
      <c r="E335" s="74"/>
      <c r="F335" s="75"/>
      <c r="G335" s="76"/>
      <c r="H335" s="76"/>
      <c r="I335" s="76"/>
      <c r="J335" s="76"/>
      <c r="K335" s="176"/>
      <c r="L335" s="177"/>
      <c r="M335" s="178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79"/>
      <c r="AZ335" s="84"/>
      <c r="BA335" s="83"/>
      <c r="BB335" s="83"/>
      <c r="BC335" s="83">
        <v>2.6</v>
      </c>
      <c r="BD335" s="83"/>
      <c r="BE335" s="83"/>
      <c r="BF335" s="28" t="s">
        <v>137</v>
      </c>
      <c r="BG335" s="85" t="s">
        <v>138</v>
      </c>
      <c r="BH335" s="85" t="s">
        <v>141</v>
      </c>
      <c r="BI335" s="85" t="s">
        <v>142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75"/>
      <c r="D336" s="74"/>
      <c r="E336" s="74"/>
      <c r="F336" s="75"/>
      <c r="G336" s="76"/>
      <c r="H336" s="76"/>
      <c r="I336" s="76"/>
      <c r="J336" s="76"/>
      <c r="K336" s="176"/>
      <c r="L336" s="177"/>
      <c r="M336" s="178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7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162</v>
      </c>
      <c r="BG336" s="85" t="s">
        <v>162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75"/>
      <c r="D337" s="74"/>
      <c r="E337" s="74"/>
      <c r="F337" s="75"/>
      <c r="G337" s="76"/>
      <c r="H337" s="76"/>
      <c r="I337" s="76"/>
      <c r="J337" s="76"/>
      <c r="K337" s="176"/>
      <c r="L337" s="177"/>
      <c r="M337" s="178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7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162</v>
      </c>
      <c r="BG337" s="85" t="s">
        <v>162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75"/>
      <c r="D338" s="74"/>
      <c r="E338" s="74"/>
      <c r="F338" s="75"/>
      <c r="G338" s="76"/>
      <c r="H338" s="76"/>
      <c r="I338" s="76"/>
      <c r="J338" s="76"/>
      <c r="K338" s="176"/>
      <c r="L338" s="177"/>
      <c r="M338" s="178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79"/>
      <c r="AZ338" s="84"/>
      <c r="BA338" s="83"/>
      <c r="BB338" s="83"/>
      <c r="BC338" s="83">
        <v>14.4</v>
      </c>
      <c r="BD338" s="83"/>
      <c r="BE338" s="83"/>
      <c r="BF338" s="28" t="s">
        <v>192</v>
      </c>
      <c r="BG338" s="85" t="s">
        <v>192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75"/>
      <c r="D339" s="74"/>
      <c r="E339" s="74"/>
      <c r="F339" s="75"/>
      <c r="G339" s="76"/>
      <c r="H339" s="76"/>
      <c r="I339" s="76"/>
      <c r="J339" s="76"/>
      <c r="K339" s="176"/>
      <c r="L339" s="177"/>
      <c r="M339" s="178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79"/>
      <c r="AZ339" s="84"/>
      <c r="BA339" s="83"/>
      <c r="BB339" s="83"/>
      <c r="BC339" s="83">
        <v>15.7</v>
      </c>
      <c r="BD339" s="83"/>
      <c r="BE339" s="83"/>
      <c r="BF339" s="28" t="s">
        <v>192</v>
      </c>
      <c r="BG339" s="85" t="s">
        <v>192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75"/>
      <c r="D340" s="74"/>
      <c r="E340" s="74"/>
      <c r="F340" s="75"/>
      <c r="G340" s="76"/>
      <c r="H340" s="76"/>
      <c r="I340" s="76"/>
      <c r="J340" s="76"/>
      <c r="K340" s="176"/>
      <c r="L340" s="177"/>
      <c r="M340" s="178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79"/>
      <c r="AZ340" s="84"/>
      <c r="BA340" s="83"/>
      <c r="BB340" s="83"/>
      <c r="BC340" s="83">
        <v>34.6</v>
      </c>
      <c r="BD340" s="83"/>
      <c r="BE340" s="83"/>
      <c r="BF340" s="28" t="s">
        <v>192</v>
      </c>
      <c r="BG340" s="85" t="s">
        <v>192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75"/>
      <c r="D341" s="74"/>
      <c r="E341" s="74"/>
      <c r="F341" s="75"/>
      <c r="G341" s="76"/>
      <c r="H341" s="76"/>
      <c r="I341" s="76"/>
      <c r="J341" s="76"/>
      <c r="K341" s="176"/>
      <c r="L341" s="177"/>
      <c r="M341" s="178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7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146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75"/>
      <c r="D342" s="74"/>
      <c r="E342" s="74"/>
      <c r="F342" s="75"/>
      <c r="G342" s="76"/>
      <c r="H342" s="76"/>
      <c r="I342" s="76"/>
      <c r="J342" s="76"/>
      <c r="K342" s="176"/>
      <c r="L342" s="177"/>
      <c r="M342" s="178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7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146</v>
      </c>
      <c r="BG342" s="85" t="s">
        <v>146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75"/>
      <c r="D343" s="74"/>
      <c r="E343" s="74"/>
      <c r="F343" s="75"/>
      <c r="G343" s="76"/>
      <c r="H343" s="76"/>
      <c r="I343" s="76"/>
      <c r="J343" s="76"/>
      <c r="K343" s="176"/>
      <c r="L343" s="177"/>
      <c r="M343" s="178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79"/>
      <c r="AZ343" s="84"/>
      <c r="BA343" s="83"/>
      <c r="BB343" s="83"/>
      <c r="BC343" s="83">
        <v>0.3</v>
      </c>
      <c r="BD343" s="83"/>
      <c r="BE343" s="83"/>
      <c r="BF343" s="28" t="s">
        <v>137</v>
      </c>
      <c r="BG343" s="85" t="s">
        <v>138</v>
      </c>
      <c r="BH343" s="85" t="s">
        <v>196</v>
      </c>
      <c r="BI343" s="85" t="s">
        <v>142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75"/>
      <c r="D344" s="74"/>
      <c r="E344" s="74"/>
      <c r="F344" s="75"/>
      <c r="G344" s="76"/>
      <c r="H344" s="76"/>
      <c r="I344" s="76"/>
      <c r="J344" s="76"/>
      <c r="K344" s="176"/>
      <c r="L344" s="177"/>
      <c r="M344" s="178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7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151</v>
      </c>
      <c r="BG344" s="85" t="s">
        <v>156</v>
      </c>
      <c r="BH344" s="85" t="s">
        <v>161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75"/>
      <c r="D345" s="74"/>
      <c r="E345" s="74"/>
      <c r="F345" s="75"/>
      <c r="G345" s="76"/>
      <c r="H345" s="76"/>
      <c r="I345" s="76"/>
      <c r="J345" s="76"/>
      <c r="K345" s="176"/>
      <c r="L345" s="177"/>
      <c r="M345" s="178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79"/>
      <c r="AZ345" s="84"/>
      <c r="BA345" s="83"/>
      <c r="BB345" s="83"/>
      <c r="BC345" s="83">
        <v>58.3</v>
      </c>
      <c r="BD345" s="83"/>
      <c r="BE345" s="83"/>
      <c r="BF345" s="28" t="s">
        <v>137</v>
      </c>
      <c r="BG345" s="85" t="s">
        <v>138</v>
      </c>
      <c r="BH345" s="85" t="s">
        <v>197</v>
      </c>
      <c r="BI345" s="85" t="s">
        <v>142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75"/>
      <c r="D346" s="74"/>
      <c r="E346" s="74"/>
      <c r="F346" s="75"/>
      <c r="G346" s="76"/>
      <c r="H346" s="76"/>
      <c r="I346" s="76"/>
      <c r="J346" s="76"/>
      <c r="K346" s="176"/>
      <c r="L346" s="177"/>
      <c r="M346" s="178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7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146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75"/>
      <c r="D347" s="74"/>
      <c r="E347" s="74"/>
      <c r="F347" s="75"/>
      <c r="G347" s="76"/>
      <c r="H347" s="76"/>
      <c r="I347" s="76"/>
      <c r="J347" s="76"/>
      <c r="K347" s="176"/>
      <c r="L347" s="177"/>
      <c r="M347" s="178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7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146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75"/>
      <c r="D348" s="74"/>
      <c r="E348" s="74"/>
      <c r="F348" s="75"/>
      <c r="G348" s="76"/>
      <c r="H348" s="76"/>
      <c r="I348" s="76"/>
      <c r="J348" s="76"/>
      <c r="K348" s="176"/>
      <c r="L348" s="177"/>
      <c r="M348" s="178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7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151</v>
      </c>
      <c r="BG348" s="85" t="s">
        <v>152</v>
      </c>
      <c r="BH348" s="85" t="s">
        <v>200</v>
      </c>
      <c r="BI348" s="85" t="s">
        <v>175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75"/>
      <c r="D349" s="74"/>
      <c r="E349" s="74"/>
      <c r="F349" s="75"/>
      <c r="G349" s="76"/>
      <c r="H349" s="76"/>
      <c r="I349" s="76"/>
      <c r="J349" s="76"/>
      <c r="K349" s="176"/>
      <c r="L349" s="177"/>
      <c r="M349" s="178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7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151</v>
      </c>
      <c r="BG349" s="85" t="s">
        <v>152</v>
      </c>
      <c r="BH349" s="85" t="s">
        <v>201</v>
      </c>
      <c r="BI349" s="85" t="s">
        <v>175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75"/>
      <c r="D350" s="74"/>
      <c r="E350" s="74"/>
      <c r="F350" s="75"/>
      <c r="G350" s="76"/>
      <c r="H350" s="76"/>
      <c r="I350" s="76"/>
      <c r="J350" s="76"/>
      <c r="K350" s="176"/>
      <c r="L350" s="177"/>
      <c r="M350" s="178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7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151</v>
      </c>
      <c r="BG350" s="85" t="s">
        <v>158</v>
      </c>
      <c r="BH350" s="85" t="s">
        <v>193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75"/>
      <c r="D351" s="74"/>
      <c r="E351" s="74"/>
      <c r="F351" s="75"/>
      <c r="G351" s="76"/>
      <c r="H351" s="76"/>
      <c r="I351" s="76"/>
      <c r="J351" s="76"/>
      <c r="K351" s="176"/>
      <c r="L351" s="177"/>
      <c r="M351" s="178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79"/>
      <c r="AZ351" s="84"/>
      <c r="BA351" s="83"/>
      <c r="BB351" s="83"/>
      <c r="BC351" s="83">
        <v>333.3</v>
      </c>
      <c r="BD351" s="83"/>
      <c r="BE351" s="83"/>
      <c r="BF351" s="28" t="s">
        <v>162</v>
      </c>
      <c r="BG351" s="85" t="s">
        <v>162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75"/>
      <c r="D352" s="74"/>
      <c r="E352" s="74"/>
      <c r="F352" s="75"/>
      <c r="G352" s="76"/>
      <c r="H352" s="76"/>
      <c r="I352" s="76"/>
      <c r="J352" s="76"/>
      <c r="K352" s="176"/>
      <c r="L352" s="177"/>
      <c r="M352" s="178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7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151</v>
      </c>
      <c r="BG352" s="85" t="s">
        <v>158</v>
      </c>
      <c r="BH352" s="85" t="s">
        <v>202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75"/>
      <c r="D353" s="74"/>
      <c r="E353" s="74"/>
      <c r="F353" s="75"/>
      <c r="G353" s="76"/>
      <c r="H353" s="76"/>
      <c r="I353" s="76"/>
      <c r="J353" s="76"/>
      <c r="K353" s="176"/>
      <c r="L353" s="177"/>
      <c r="M353" s="178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7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151</v>
      </c>
      <c r="BG353" s="85" t="s">
        <v>158</v>
      </c>
      <c r="BH353" s="85" t="s">
        <v>198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75"/>
      <c r="D354" s="74"/>
      <c r="E354" s="74"/>
      <c r="F354" s="75"/>
      <c r="G354" s="76"/>
      <c r="H354" s="76"/>
      <c r="I354" s="76"/>
      <c r="J354" s="76"/>
      <c r="K354" s="176"/>
      <c r="L354" s="177"/>
      <c r="M354" s="178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7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151</v>
      </c>
      <c r="BG354" s="85" t="s">
        <v>156</v>
      </c>
      <c r="BH354" s="85" t="s">
        <v>161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75"/>
      <c r="D355" s="74"/>
      <c r="E355" s="74"/>
      <c r="F355" s="75"/>
      <c r="G355" s="76"/>
      <c r="H355" s="76"/>
      <c r="I355" s="76"/>
      <c r="J355" s="76"/>
      <c r="K355" s="176"/>
      <c r="L355" s="177"/>
      <c r="M355" s="178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7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75"/>
      <c r="D356" s="74"/>
      <c r="E356" s="74"/>
      <c r="F356" s="75"/>
      <c r="G356" s="76"/>
      <c r="H356" s="76"/>
      <c r="I356" s="76"/>
      <c r="J356" s="76"/>
      <c r="K356" s="176"/>
      <c r="L356" s="177"/>
      <c r="M356" s="178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7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75"/>
      <c r="D357" s="74"/>
      <c r="E357" s="74"/>
      <c r="F357" s="75"/>
      <c r="G357" s="76"/>
      <c r="H357" s="76"/>
      <c r="I357" s="76"/>
      <c r="J357" s="76"/>
      <c r="K357" s="176"/>
      <c r="L357" s="177"/>
      <c r="M357" s="178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7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75"/>
      <c r="D358" s="74"/>
      <c r="E358" s="74"/>
      <c r="F358" s="75"/>
      <c r="G358" s="76"/>
      <c r="H358" s="76"/>
      <c r="I358" s="76"/>
      <c r="J358" s="76"/>
      <c r="K358" s="176"/>
      <c r="L358" s="177"/>
      <c r="M358" s="178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7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75"/>
      <c r="D359" s="74"/>
      <c r="E359" s="74"/>
      <c r="F359" s="75"/>
      <c r="G359" s="76"/>
      <c r="H359" s="76"/>
      <c r="I359" s="76"/>
      <c r="J359" s="76"/>
      <c r="K359" s="176"/>
      <c r="L359" s="177"/>
      <c r="M359" s="178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7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75"/>
      <c r="D360" s="74"/>
      <c r="E360" s="74"/>
      <c r="F360" s="75"/>
      <c r="G360" s="76"/>
      <c r="H360" s="76"/>
      <c r="I360" s="76"/>
      <c r="J360" s="76"/>
      <c r="K360" s="176"/>
      <c r="L360" s="177"/>
      <c r="M360" s="178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7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75"/>
      <c r="D361" s="74"/>
      <c r="E361" s="74"/>
      <c r="F361" s="75"/>
      <c r="G361" s="76"/>
      <c r="H361" s="76"/>
      <c r="I361" s="76"/>
      <c r="J361" s="76"/>
      <c r="K361" s="176"/>
      <c r="L361" s="177"/>
      <c r="M361" s="178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7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75"/>
      <c r="D362" s="74"/>
      <c r="E362" s="74"/>
      <c r="F362" s="75"/>
      <c r="G362" s="76"/>
      <c r="H362" s="76"/>
      <c r="I362" s="76"/>
      <c r="J362" s="76"/>
      <c r="K362" s="176"/>
      <c r="L362" s="177"/>
      <c r="M362" s="178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7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75"/>
      <c r="D363" s="74"/>
      <c r="E363" s="74"/>
      <c r="F363" s="75"/>
      <c r="G363" s="76"/>
      <c r="H363" s="76"/>
      <c r="I363" s="76"/>
      <c r="J363" s="76"/>
      <c r="K363" s="176"/>
      <c r="L363" s="177"/>
      <c r="M363" s="178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7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75"/>
      <c r="D364" s="74"/>
      <c r="E364" s="74"/>
      <c r="F364" s="75"/>
      <c r="G364" s="76"/>
      <c r="H364" s="76"/>
      <c r="I364" s="76"/>
      <c r="J364" s="76"/>
      <c r="K364" s="176"/>
      <c r="L364" s="177"/>
      <c r="M364" s="178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7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75"/>
      <c r="D365" s="74"/>
      <c r="E365" s="74"/>
      <c r="F365" s="75"/>
      <c r="G365" s="76"/>
      <c r="H365" s="76"/>
      <c r="I365" s="76"/>
      <c r="J365" s="76"/>
      <c r="K365" s="176"/>
      <c r="L365" s="177"/>
      <c r="M365" s="178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7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75"/>
      <c r="D366" s="74"/>
      <c r="E366" s="74"/>
      <c r="F366" s="75"/>
      <c r="G366" s="76"/>
      <c r="H366" s="76"/>
      <c r="I366" s="76"/>
      <c r="J366" s="76"/>
      <c r="K366" s="176"/>
      <c r="L366" s="177"/>
      <c r="M366" s="178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7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75"/>
      <c r="D367" s="74"/>
      <c r="E367" s="74"/>
      <c r="F367" s="75"/>
      <c r="G367" s="76"/>
      <c r="H367" s="76"/>
      <c r="I367" s="76"/>
      <c r="J367" s="76"/>
      <c r="K367" s="176"/>
      <c r="L367" s="177"/>
      <c r="M367" s="178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7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75"/>
      <c r="D368" s="74"/>
      <c r="E368" s="74"/>
      <c r="F368" s="75"/>
      <c r="G368" s="76"/>
      <c r="H368" s="76"/>
      <c r="I368" s="76"/>
      <c r="J368" s="76"/>
      <c r="K368" s="176"/>
      <c r="L368" s="177"/>
      <c r="M368" s="178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7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75"/>
      <c r="D369" s="74"/>
      <c r="E369" s="74"/>
      <c r="F369" s="75"/>
      <c r="G369" s="76"/>
      <c r="H369" s="76"/>
      <c r="I369" s="76"/>
      <c r="J369" s="76"/>
      <c r="K369" s="176"/>
      <c r="L369" s="177"/>
      <c r="M369" s="178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7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75"/>
      <c r="D370" s="74"/>
      <c r="E370" s="74"/>
      <c r="F370" s="75"/>
      <c r="G370" s="76"/>
      <c r="H370" s="76"/>
      <c r="I370" s="76"/>
      <c r="J370" s="76"/>
      <c r="K370" s="176"/>
      <c r="L370" s="177"/>
      <c r="M370" s="178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7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75"/>
      <c r="D371" s="74"/>
      <c r="E371" s="74"/>
      <c r="F371" s="75"/>
      <c r="G371" s="76"/>
      <c r="H371" s="76"/>
      <c r="I371" s="76"/>
      <c r="J371" s="76"/>
      <c r="K371" s="176"/>
      <c r="L371" s="177"/>
      <c r="M371" s="178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7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75"/>
      <c r="D372" s="74"/>
      <c r="E372" s="74"/>
      <c r="F372" s="75"/>
      <c r="G372" s="76"/>
      <c r="H372" s="76"/>
      <c r="I372" s="76"/>
      <c r="J372" s="76"/>
      <c r="K372" s="176"/>
      <c r="L372" s="177"/>
      <c r="M372" s="178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7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75"/>
      <c r="D373" s="74"/>
      <c r="E373" s="74"/>
      <c r="F373" s="75"/>
      <c r="G373" s="76"/>
      <c r="H373" s="76"/>
      <c r="I373" s="76"/>
      <c r="J373" s="76"/>
      <c r="K373" s="176"/>
      <c r="L373" s="177"/>
      <c r="M373" s="178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7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75"/>
      <c r="D374" s="74"/>
      <c r="E374" s="74"/>
      <c r="F374" s="75"/>
      <c r="G374" s="76"/>
      <c r="H374" s="76"/>
      <c r="I374" s="76"/>
      <c r="J374" s="76"/>
      <c r="K374" s="176"/>
      <c r="L374" s="177"/>
      <c r="M374" s="178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7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75"/>
      <c r="D375" s="74"/>
      <c r="E375" s="74"/>
      <c r="F375" s="75"/>
      <c r="G375" s="76"/>
      <c r="H375" s="76"/>
      <c r="I375" s="76"/>
      <c r="J375" s="76"/>
      <c r="K375" s="176"/>
      <c r="L375" s="177"/>
      <c r="M375" s="178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7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75"/>
      <c r="D376" s="74"/>
      <c r="E376" s="74"/>
      <c r="F376" s="75"/>
      <c r="G376" s="76"/>
      <c r="H376" s="76"/>
      <c r="I376" s="76"/>
      <c r="J376" s="76"/>
      <c r="K376" s="176"/>
      <c r="L376" s="177"/>
      <c r="M376" s="178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7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75"/>
      <c r="D377" s="74"/>
      <c r="E377" s="74"/>
      <c r="F377" s="75"/>
      <c r="G377" s="76"/>
      <c r="H377" s="76"/>
      <c r="I377" s="76"/>
      <c r="J377" s="76"/>
      <c r="K377" s="176"/>
      <c r="L377" s="177"/>
      <c r="M377" s="178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7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75"/>
      <c r="D378" s="74"/>
      <c r="E378" s="74"/>
      <c r="F378" s="75"/>
      <c r="G378" s="76"/>
      <c r="H378" s="76"/>
      <c r="I378" s="76"/>
      <c r="J378" s="76"/>
      <c r="K378" s="176"/>
      <c r="L378" s="177"/>
      <c r="M378" s="178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7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75"/>
      <c r="D379" s="74"/>
      <c r="E379" s="74"/>
      <c r="F379" s="75"/>
      <c r="G379" s="76"/>
      <c r="H379" s="76"/>
      <c r="I379" s="76"/>
      <c r="J379" s="76"/>
      <c r="K379" s="176"/>
      <c r="L379" s="177"/>
      <c r="M379" s="178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7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75"/>
      <c r="D380" s="74"/>
      <c r="E380" s="74"/>
      <c r="F380" s="75"/>
      <c r="G380" s="76"/>
      <c r="H380" s="76"/>
      <c r="I380" s="76"/>
      <c r="J380" s="76"/>
      <c r="K380" s="176"/>
      <c r="L380" s="177"/>
      <c r="M380" s="178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7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75"/>
      <c r="D381" s="74"/>
      <c r="E381" s="74"/>
      <c r="F381" s="75"/>
      <c r="G381" s="76"/>
      <c r="H381" s="76"/>
      <c r="I381" s="76"/>
      <c r="J381" s="76"/>
      <c r="K381" s="176"/>
      <c r="L381" s="177"/>
      <c r="M381" s="178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7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75"/>
      <c r="D382" s="74"/>
      <c r="E382" s="74"/>
      <c r="F382" s="75"/>
      <c r="G382" s="76"/>
      <c r="H382" s="76"/>
      <c r="I382" s="76"/>
      <c r="J382" s="76"/>
      <c r="K382" s="176"/>
      <c r="L382" s="177"/>
      <c r="M382" s="178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7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75"/>
      <c r="D383" s="74"/>
      <c r="E383" s="74"/>
      <c r="F383" s="75"/>
      <c r="G383" s="76"/>
      <c r="H383" s="76"/>
      <c r="I383" s="76"/>
      <c r="J383" s="76"/>
      <c r="K383" s="176"/>
      <c r="L383" s="177"/>
      <c r="M383" s="178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7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75"/>
      <c r="D384" s="74"/>
      <c r="E384" s="74"/>
      <c r="F384" s="75"/>
      <c r="G384" s="76"/>
      <c r="H384" s="76"/>
      <c r="I384" s="76"/>
      <c r="J384" s="76"/>
      <c r="K384" s="176"/>
      <c r="L384" s="177"/>
      <c r="M384" s="178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7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75"/>
      <c r="D385" s="74"/>
      <c r="E385" s="74"/>
      <c r="F385" s="75"/>
      <c r="G385" s="76"/>
      <c r="H385" s="76"/>
      <c r="I385" s="76"/>
      <c r="J385" s="76"/>
      <c r="K385" s="176"/>
      <c r="L385" s="177"/>
      <c r="M385" s="178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7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75"/>
      <c r="D386" s="74"/>
      <c r="E386" s="74"/>
      <c r="F386" s="75"/>
      <c r="G386" s="76"/>
      <c r="H386" s="76"/>
      <c r="I386" s="76"/>
      <c r="J386" s="76"/>
      <c r="K386" s="176"/>
      <c r="L386" s="177"/>
      <c r="M386" s="178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7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75"/>
      <c r="D387" s="74"/>
      <c r="E387" s="74"/>
      <c r="F387" s="75"/>
      <c r="G387" s="76"/>
      <c r="H387" s="76"/>
      <c r="I387" s="76"/>
      <c r="J387" s="76"/>
      <c r="K387" s="176"/>
      <c r="L387" s="177"/>
      <c r="M387" s="178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7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75"/>
      <c r="D388" s="74"/>
      <c r="E388" s="74"/>
      <c r="F388" s="75"/>
      <c r="G388" s="76"/>
      <c r="H388" s="76"/>
      <c r="I388" s="76"/>
      <c r="J388" s="76"/>
      <c r="K388" s="176"/>
      <c r="L388" s="177"/>
      <c r="M388" s="178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7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75"/>
      <c r="D389" s="74"/>
      <c r="E389" s="74"/>
      <c r="F389" s="75"/>
      <c r="G389" s="76"/>
      <c r="H389" s="76"/>
      <c r="I389" s="76"/>
      <c r="J389" s="76"/>
      <c r="K389" s="176"/>
      <c r="L389" s="177"/>
      <c r="M389" s="178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7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75"/>
      <c r="D390" s="74"/>
      <c r="E390" s="74"/>
      <c r="F390" s="75"/>
      <c r="G390" s="76"/>
      <c r="H390" s="76"/>
      <c r="I390" s="76"/>
      <c r="J390" s="76"/>
      <c r="K390" s="176"/>
      <c r="L390" s="177"/>
      <c r="M390" s="178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7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75"/>
      <c r="D391" s="74"/>
      <c r="E391" s="74"/>
      <c r="F391" s="75"/>
      <c r="G391" s="76"/>
      <c r="H391" s="76"/>
      <c r="I391" s="76"/>
      <c r="J391" s="76"/>
      <c r="K391" s="176"/>
      <c r="L391" s="177"/>
      <c r="M391" s="178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7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75"/>
      <c r="D392" s="74"/>
      <c r="E392" s="74"/>
      <c r="F392" s="75"/>
      <c r="G392" s="76"/>
      <c r="H392" s="76"/>
      <c r="I392" s="76"/>
      <c r="J392" s="76"/>
      <c r="K392" s="176"/>
      <c r="L392" s="177"/>
      <c r="M392" s="178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7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75"/>
      <c r="D393" s="74"/>
      <c r="E393" s="74"/>
      <c r="F393" s="75"/>
      <c r="G393" s="76"/>
      <c r="H393" s="76"/>
      <c r="I393" s="76"/>
      <c r="J393" s="76"/>
      <c r="K393" s="176"/>
      <c r="L393" s="177"/>
      <c r="M393" s="178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7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75"/>
      <c r="D394" s="74"/>
      <c r="E394" s="74"/>
      <c r="F394" s="75"/>
      <c r="G394" s="76"/>
      <c r="H394" s="76"/>
      <c r="I394" s="76"/>
      <c r="J394" s="76"/>
      <c r="K394" s="176"/>
      <c r="L394" s="177"/>
      <c r="M394" s="178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7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75"/>
      <c r="D395" s="74"/>
      <c r="E395" s="74"/>
      <c r="F395" s="75"/>
      <c r="G395" s="76"/>
      <c r="H395" s="76"/>
      <c r="I395" s="76"/>
      <c r="J395" s="76"/>
      <c r="K395" s="176"/>
      <c r="L395" s="177"/>
      <c r="M395" s="178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7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75"/>
      <c r="D396" s="74"/>
      <c r="E396" s="74"/>
      <c r="F396" s="75"/>
      <c r="G396" s="76"/>
      <c r="H396" s="76"/>
      <c r="I396" s="76"/>
      <c r="J396" s="76"/>
      <c r="K396" s="176"/>
      <c r="L396" s="177"/>
      <c r="M396" s="178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7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75"/>
      <c r="D397" s="74"/>
      <c r="E397" s="74"/>
      <c r="F397" s="75"/>
      <c r="G397" s="76"/>
      <c r="H397" s="76"/>
      <c r="I397" s="76"/>
      <c r="J397" s="76"/>
      <c r="K397" s="176"/>
      <c r="L397" s="177"/>
      <c r="M397" s="178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7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75"/>
      <c r="D398" s="74"/>
      <c r="E398" s="74"/>
      <c r="F398" s="75"/>
      <c r="G398" s="76"/>
      <c r="H398" s="76"/>
      <c r="I398" s="76"/>
      <c r="J398" s="76"/>
      <c r="K398" s="176"/>
      <c r="L398" s="177"/>
      <c r="M398" s="178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7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75"/>
      <c r="D399" s="74"/>
      <c r="E399" s="74"/>
      <c r="F399" s="75"/>
      <c r="G399" s="76"/>
      <c r="H399" s="76"/>
      <c r="I399" s="76"/>
      <c r="J399" s="76"/>
      <c r="K399" s="176"/>
      <c r="L399" s="177"/>
      <c r="M399" s="178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7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75"/>
      <c r="D400" s="74"/>
      <c r="E400" s="74"/>
      <c r="F400" s="75"/>
      <c r="G400" s="76"/>
      <c r="H400" s="76"/>
      <c r="I400" s="76"/>
      <c r="J400" s="76"/>
      <c r="K400" s="176"/>
      <c r="L400" s="177"/>
      <c r="M400" s="178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7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75"/>
      <c r="D401" s="74"/>
      <c r="E401" s="74"/>
      <c r="F401" s="75"/>
      <c r="G401" s="76"/>
      <c r="H401" s="76"/>
      <c r="I401" s="76"/>
      <c r="J401" s="76"/>
      <c r="K401" s="176"/>
      <c r="L401" s="177"/>
      <c r="M401" s="178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7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75"/>
      <c r="D402" s="74"/>
      <c r="E402" s="74"/>
      <c r="F402" s="75"/>
      <c r="G402" s="76"/>
      <c r="H402" s="76"/>
      <c r="I402" s="76"/>
      <c r="J402" s="76"/>
      <c r="K402" s="176"/>
      <c r="L402" s="177"/>
      <c r="M402" s="178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7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75"/>
      <c r="D403" s="74"/>
      <c r="E403" s="74"/>
      <c r="F403" s="75"/>
      <c r="G403" s="76"/>
      <c r="H403" s="76"/>
      <c r="I403" s="76"/>
      <c r="J403" s="76"/>
      <c r="K403" s="176"/>
      <c r="L403" s="177"/>
      <c r="M403" s="178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7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75"/>
      <c r="D404" s="74"/>
      <c r="E404" s="74"/>
      <c r="F404" s="75"/>
      <c r="G404" s="76"/>
      <c r="H404" s="76"/>
      <c r="I404" s="76"/>
      <c r="J404" s="76"/>
      <c r="K404" s="176"/>
      <c r="L404" s="177"/>
      <c r="M404" s="178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7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75"/>
      <c r="D405" s="74"/>
      <c r="E405" s="74"/>
      <c r="F405" s="75"/>
      <c r="G405" s="76"/>
      <c r="H405" s="76"/>
      <c r="I405" s="76"/>
      <c r="J405" s="76"/>
      <c r="K405" s="176"/>
      <c r="L405" s="177"/>
      <c r="M405" s="178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7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75"/>
      <c r="D406" s="74"/>
      <c r="E406" s="74"/>
      <c r="F406" s="75"/>
      <c r="G406" s="76"/>
      <c r="H406" s="76"/>
      <c r="I406" s="76"/>
      <c r="J406" s="76"/>
      <c r="K406" s="176"/>
      <c r="L406" s="177"/>
      <c r="M406" s="178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7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75"/>
      <c r="D407" s="74"/>
      <c r="E407" s="74"/>
      <c r="F407" s="75"/>
      <c r="G407" s="76"/>
      <c r="H407" s="76"/>
      <c r="I407" s="76"/>
      <c r="J407" s="76"/>
      <c r="K407" s="176"/>
      <c r="L407" s="177"/>
      <c r="M407" s="178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7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75"/>
      <c r="D408" s="74"/>
      <c r="E408" s="74"/>
      <c r="F408" s="75"/>
      <c r="G408" s="76"/>
      <c r="H408" s="76"/>
      <c r="I408" s="76"/>
      <c r="J408" s="76"/>
      <c r="K408" s="176"/>
      <c r="L408" s="177"/>
      <c r="M408" s="178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7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75"/>
      <c r="D409" s="74"/>
      <c r="E409" s="74"/>
      <c r="F409" s="75"/>
      <c r="G409" s="76"/>
      <c r="H409" s="76"/>
      <c r="I409" s="76"/>
      <c r="J409" s="76"/>
      <c r="K409" s="176"/>
      <c r="L409" s="177"/>
      <c r="M409" s="178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7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75"/>
      <c r="D410" s="74"/>
      <c r="E410" s="74"/>
      <c r="F410" s="75"/>
      <c r="G410" s="76"/>
      <c r="H410" s="76"/>
      <c r="I410" s="76"/>
      <c r="J410" s="76"/>
      <c r="K410" s="176"/>
      <c r="L410" s="177"/>
      <c r="M410" s="178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7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75"/>
      <c r="D411" s="74"/>
      <c r="E411" s="74"/>
      <c r="F411" s="75"/>
      <c r="G411" s="76"/>
      <c r="H411" s="76"/>
      <c r="I411" s="76"/>
      <c r="J411" s="76"/>
      <c r="K411" s="176"/>
      <c r="L411" s="177"/>
      <c r="M411" s="178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7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75"/>
      <c r="D412" s="74"/>
      <c r="E412" s="74"/>
      <c r="F412" s="75"/>
      <c r="G412" s="76"/>
      <c r="H412" s="76"/>
      <c r="I412" s="76"/>
      <c r="J412" s="76"/>
      <c r="K412" s="176"/>
      <c r="L412" s="177"/>
      <c r="M412" s="178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7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75"/>
      <c r="D413" s="74"/>
      <c r="E413" s="74"/>
      <c r="F413" s="75"/>
      <c r="G413" s="76"/>
      <c r="H413" s="76"/>
      <c r="I413" s="76"/>
      <c r="J413" s="76"/>
      <c r="K413" s="176"/>
      <c r="L413" s="177"/>
      <c r="M413" s="178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7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75"/>
      <c r="D414" s="74"/>
      <c r="E414" s="74"/>
      <c r="F414" s="75"/>
      <c r="G414" s="76"/>
      <c r="H414" s="76"/>
      <c r="I414" s="76"/>
      <c r="J414" s="76"/>
      <c r="K414" s="176"/>
      <c r="L414" s="177"/>
      <c r="M414" s="178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7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75"/>
      <c r="D415" s="74"/>
      <c r="E415" s="74"/>
      <c r="F415" s="75"/>
      <c r="G415" s="76"/>
      <c r="H415" s="76"/>
      <c r="I415" s="76"/>
      <c r="J415" s="76"/>
      <c r="K415" s="176"/>
      <c r="L415" s="177"/>
      <c r="M415" s="178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7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75"/>
      <c r="D416" s="74"/>
      <c r="E416" s="74"/>
      <c r="F416" s="75"/>
      <c r="G416" s="76"/>
      <c r="H416" s="76"/>
      <c r="I416" s="76"/>
      <c r="J416" s="76"/>
      <c r="K416" s="176"/>
      <c r="L416" s="177"/>
      <c r="M416" s="178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7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75"/>
      <c r="D417" s="74"/>
      <c r="E417" s="74"/>
      <c r="F417" s="75"/>
      <c r="G417" s="76"/>
      <c r="H417" s="76"/>
      <c r="I417" s="76"/>
      <c r="J417" s="76"/>
      <c r="K417" s="176"/>
      <c r="L417" s="177"/>
      <c r="M417" s="178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7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75"/>
      <c r="D418" s="74"/>
      <c r="E418" s="74"/>
      <c r="F418" s="75"/>
      <c r="G418" s="76"/>
      <c r="H418" s="76"/>
      <c r="I418" s="76"/>
      <c r="J418" s="76"/>
      <c r="K418" s="176"/>
      <c r="L418" s="177"/>
      <c r="M418" s="178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7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75"/>
      <c r="D419" s="74"/>
      <c r="E419" s="74"/>
      <c r="F419" s="75"/>
      <c r="G419" s="76"/>
      <c r="H419" s="76"/>
      <c r="I419" s="76"/>
      <c r="J419" s="76"/>
      <c r="K419" s="176"/>
      <c r="L419" s="177"/>
      <c r="M419" s="178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7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75"/>
      <c r="D420" s="74"/>
      <c r="E420" s="74"/>
      <c r="F420" s="75"/>
      <c r="G420" s="76"/>
      <c r="H420" s="76"/>
      <c r="I420" s="76"/>
      <c r="J420" s="76"/>
      <c r="K420" s="176"/>
      <c r="L420" s="177"/>
      <c r="M420" s="178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7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75"/>
      <c r="D421" s="74"/>
      <c r="E421" s="74"/>
      <c r="F421" s="75"/>
      <c r="G421" s="76"/>
      <c r="H421" s="76"/>
      <c r="I421" s="76"/>
      <c r="J421" s="76"/>
      <c r="K421" s="176"/>
      <c r="L421" s="177"/>
      <c r="M421" s="178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7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75"/>
      <c r="D422" s="74"/>
      <c r="E422" s="74"/>
      <c r="F422" s="75"/>
      <c r="G422" s="76"/>
      <c r="H422" s="76"/>
      <c r="I422" s="76"/>
      <c r="J422" s="76"/>
      <c r="K422" s="176"/>
      <c r="L422" s="177"/>
      <c r="M422" s="178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7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75"/>
      <c r="D423" s="74"/>
      <c r="E423" s="74"/>
      <c r="F423" s="75"/>
      <c r="G423" s="76"/>
      <c r="H423" s="76"/>
      <c r="I423" s="76"/>
      <c r="J423" s="76"/>
      <c r="K423" s="176"/>
      <c r="L423" s="177"/>
      <c r="M423" s="178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7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75"/>
      <c r="D424" s="74"/>
      <c r="E424" s="74"/>
      <c r="F424" s="75"/>
      <c r="G424" s="76"/>
      <c r="H424" s="76"/>
      <c r="I424" s="76"/>
      <c r="J424" s="76"/>
      <c r="K424" s="176"/>
      <c r="L424" s="177"/>
      <c r="M424" s="178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7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75"/>
      <c r="D425" s="74"/>
      <c r="E425" s="74"/>
      <c r="F425" s="75"/>
      <c r="G425" s="76"/>
      <c r="H425" s="76"/>
      <c r="I425" s="76"/>
      <c r="J425" s="76"/>
      <c r="K425" s="176"/>
      <c r="L425" s="177"/>
      <c r="M425" s="178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7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75"/>
      <c r="D426" s="74"/>
      <c r="E426" s="74"/>
      <c r="F426" s="75"/>
      <c r="G426" s="76"/>
      <c r="H426" s="76"/>
      <c r="I426" s="76"/>
      <c r="J426" s="76"/>
      <c r="K426" s="176"/>
      <c r="L426" s="177"/>
      <c r="M426" s="178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7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75"/>
      <c r="D427" s="74"/>
      <c r="E427" s="74"/>
      <c r="F427" s="75"/>
      <c r="G427" s="76"/>
      <c r="H427" s="76"/>
      <c r="I427" s="76"/>
      <c r="J427" s="76"/>
      <c r="K427" s="176"/>
      <c r="L427" s="177"/>
      <c r="M427" s="178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7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75"/>
      <c r="D428" s="74"/>
      <c r="E428" s="74"/>
      <c r="F428" s="75"/>
      <c r="G428" s="76"/>
      <c r="H428" s="76"/>
      <c r="I428" s="76"/>
      <c r="J428" s="76"/>
      <c r="K428" s="176"/>
      <c r="L428" s="177"/>
      <c r="M428" s="178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7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75"/>
      <c r="D429" s="74"/>
      <c r="E429" s="74"/>
      <c r="F429" s="75"/>
      <c r="G429" s="76"/>
      <c r="H429" s="76"/>
      <c r="I429" s="76"/>
      <c r="J429" s="76"/>
      <c r="K429" s="176"/>
      <c r="L429" s="177"/>
      <c r="M429" s="178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7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75"/>
      <c r="D430" s="74"/>
      <c r="E430" s="74"/>
      <c r="F430" s="75"/>
      <c r="G430" s="76"/>
      <c r="H430" s="76"/>
      <c r="I430" s="76"/>
      <c r="J430" s="76"/>
      <c r="K430" s="176"/>
      <c r="L430" s="177"/>
      <c r="M430" s="178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7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75"/>
      <c r="D431" s="74"/>
      <c r="E431" s="74"/>
      <c r="F431" s="75"/>
      <c r="G431" s="76"/>
      <c r="H431" s="76"/>
      <c r="I431" s="76"/>
      <c r="J431" s="76"/>
      <c r="K431" s="176"/>
      <c r="L431" s="177"/>
      <c r="M431" s="178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7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75"/>
      <c r="D432" s="74"/>
      <c r="E432" s="74"/>
      <c r="F432" s="75"/>
      <c r="G432" s="76"/>
      <c r="H432" s="76"/>
      <c r="I432" s="76"/>
      <c r="J432" s="76"/>
      <c r="K432" s="176"/>
      <c r="L432" s="177"/>
      <c r="M432" s="178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7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75"/>
      <c r="D433" s="74"/>
      <c r="E433" s="74"/>
      <c r="F433" s="75"/>
      <c r="G433" s="76"/>
      <c r="H433" s="76"/>
      <c r="I433" s="76"/>
      <c r="J433" s="76"/>
      <c r="K433" s="176"/>
      <c r="L433" s="177"/>
      <c r="M433" s="178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7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75"/>
      <c r="D434" s="74"/>
      <c r="E434" s="74"/>
      <c r="F434" s="75"/>
      <c r="G434" s="76"/>
      <c r="H434" s="76"/>
      <c r="I434" s="76"/>
      <c r="J434" s="76"/>
      <c r="K434" s="176"/>
      <c r="L434" s="177"/>
      <c r="M434" s="178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7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75"/>
      <c r="D435" s="74"/>
      <c r="E435" s="74"/>
      <c r="F435" s="75"/>
      <c r="G435" s="76"/>
      <c r="H435" s="76"/>
      <c r="I435" s="76"/>
      <c r="J435" s="76"/>
      <c r="K435" s="176"/>
      <c r="L435" s="177"/>
      <c r="M435" s="178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7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75"/>
      <c r="D436" s="74"/>
      <c r="E436" s="74"/>
      <c r="F436" s="75"/>
      <c r="G436" s="76"/>
      <c r="H436" s="76"/>
      <c r="I436" s="76"/>
      <c r="J436" s="76"/>
      <c r="K436" s="176"/>
      <c r="L436" s="177"/>
      <c r="M436" s="178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7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75"/>
      <c r="D437" s="74"/>
      <c r="E437" s="74"/>
      <c r="F437" s="75"/>
      <c r="G437" s="76"/>
      <c r="H437" s="76"/>
      <c r="I437" s="76"/>
      <c r="J437" s="76"/>
      <c r="K437" s="176"/>
      <c r="L437" s="177"/>
      <c r="M437" s="178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7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75"/>
      <c r="D438" s="74"/>
      <c r="E438" s="74"/>
      <c r="F438" s="75"/>
      <c r="G438" s="76"/>
      <c r="H438" s="76"/>
      <c r="I438" s="76"/>
      <c r="J438" s="76"/>
      <c r="K438" s="176"/>
      <c r="L438" s="177"/>
      <c r="M438" s="178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7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75"/>
      <c r="D439" s="74"/>
      <c r="E439" s="74"/>
      <c r="F439" s="75"/>
      <c r="G439" s="76"/>
      <c r="H439" s="76"/>
      <c r="I439" s="76"/>
      <c r="J439" s="76"/>
      <c r="K439" s="176"/>
      <c r="L439" s="177"/>
      <c r="M439" s="178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7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75"/>
      <c r="D440" s="74"/>
      <c r="E440" s="74"/>
      <c r="F440" s="75"/>
      <c r="G440" s="76"/>
      <c r="H440" s="76"/>
      <c r="I440" s="76"/>
      <c r="J440" s="76"/>
      <c r="K440" s="176"/>
      <c r="L440" s="177"/>
      <c r="M440" s="178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7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75"/>
      <c r="D441" s="74"/>
      <c r="E441" s="74"/>
      <c r="F441" s="75"/>
      <c r="G441" s="76"/>
      <c r="H441" s="76"/>
      <c r="I441" s="76"/>
      <c r="J441" s="76"/>
      <c r="K441" s="176"/>
      <c r="L441" s="177"/>
      <c r="M441" s="178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7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75"/>
      <c r="D442" s="74"/>
      <c r="E442" s="74"/>
      <c r="F442" s="75"/>
      <c r="G442" s="76"/>
      <c r="H442" s="76"/>
      <c r="I442" s="76"/>
      <c r="J442" s="76"/>
      <c r="K442" s="176"/>
      <c r="L442" s="177"/>
      <c r="M442" s="178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7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75"/>
      <c r="D443" s="74"/>
      <c r="E443" s="74"/>
      <c r="F443" s="75"/>
      <c r="G443" s="76"/>
      <c r="H443" s="76"/>
      <c r="I443" s="76"/>
      <c r="J443" s="76"/>
      <c r="K443" s="176"/>
      <c r="L443" s="177"/>
      <c r="M443" s="178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7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75"/>
      <c r="D444" s="74"/>
      <c r="E444" s="74"/>
      <c r="F444" s="75"/>
      <c r="G444" s="76"/>
      <c r="H444" s="76"/>
      <c r="I444" s="76"/>
      <c r="J444" s="76"/>
      <c r="K444" s="176"/>
      <c r="L444" s="177"/>
      <c r="M444" s="178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7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75"/>
      <c r="D445" s="74"/>
      <c r="E445" s="74"/>
      <c r="F445" s="75"/>
      <c r="G445" s="76"/>
      <c r="H445" s="76"/>
      <c r="I445" s="76"/>
      <c r="J445" s="76"/>
      <c r="K445" s="176"/>
      <c r="L445" s="177"/>
      <c r="M445" s="178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7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75"/>
      <c r="D446" s="74"/>
      <c r="E446" s="74"/>
      <c r="F446" s="75"/>
      <c r="G446" s="76"/>
      <c r="H446" s="76"/>
      <c r="I446" s="76"/>
      <c r="J446" s="76"/>
      <c r="K446" s="176"/>
      <c r="L446" s="177"/>
      <c r="M446" s="178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7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75"/>
      <c r="D447" s="74"/>
      <c r="E447" s="74"/>
      <c r="F447" s="75"/>
      <c r="G447" s="76"/>
      <c r="H447" s="76"/>
      <c r="I447" s="76"/>
      <c r="J447" s="76"/>
      <c r="K447" s="176"/>
      <c r="L447" s="177"/>
      <c r="M447" s="178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7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75"/>
      <c r="D448" s="74"/>
      <c r="E448" s="74"/>
      <c r="F448" s="75"/>
      <c r="G448" s="76"/>
      <c r="H448" s="76"/>
      <c r="I448" s="76"/>
      <c r="J448" s="76"/>
      <c r="K448" s="176"/>
      <c r="L448" s="177"/>
      <c r="M448" s="178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7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75"/>
      <c r="D449" s="74"/>
      <c r="E449" s="74"/>
      <c r="F449" s="75"/>
      <c r="G449" s="76"/>
      <c r="H449" s="76"/>
      <c r="I449" s="76"/>
      <c r="J449" s="76"/>
      <c r="K449" s="176"/>
      <c r="L449" s="177"/>
      <c r="M449" s="178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7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75"/>
      <c r="D450" s="74"/>
      <c r="E450" s="74"/>
      <c r="F450" s="75"/>
      <c r="G450" s="76"/>
      <c r="H450" s="76"/>
      <c r="I450" s="76"/>
      <c r="J450" s="76"/>
      <c r="K450" s="176"/>
      <c r="L450" s="177"/>
      <c r="M450" s="178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7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75"/>
      <c r="D451" s="74"/>
      <c r="E451" s="74"/>
      <c r="F451" s="75"/>
      <c r="G451" s="76"/>
      <c r="H451" s="76"/>
      <c r="I451" s="76"/>
      <c r="J451" s="76"/>
      <c r="K451" s="176"/>
      <c r="L451" s="177"/>
      <c r="M451" s="178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7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75"/>
      <c r="D452" s="74"/>
      <c r="E452" s="74"/>
      <c r="F452" s="75"/>
      <c r="G452" s="76"/>
      <c r="H452" s="76"/>
      <c r="I452" s="76"/>
      <c r="J452" s="76"/>
      <c r="K452" s="176"/>
      <c r="L452" s="177"/>
      <c r="M452" s="178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7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75"/>
      <c r="D453" s="74"/>
      <c r="E453" s="74"/>
      <c r="F453" s="75"/>
      <c r="G453" s="76"/>
      <c r="H453" s="76"/>
      <c r="I453" s="76"/>
      <c r="J453" s="76"/>
      <c r="K453" s="176"/>
      <c r="L453" s="177"/>
      <c r="M453" s="178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7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75"/>
      <c r="D454" s="74"/>
      <c r="E454" s="74"/>
      <c r="F454" s="75"/>
      <c r="G454" s="76"/>
      <c r="H454" s="76"/>
      <c r="I454" s="76"/>
      <c r="J454" s="76"/>
      <c r="K454" s="176"/>
      <c r="L454" s="177"/>
      <c r="M454" s="178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7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75"/>
      <c r="D455" s="74"/>
      <c r="E455" s="74"/>
      <c r="F455" s="75"/>
      <c r="G455" s="76"/>
      <c r="H455" s="76"/>
      <c r="I455" s="76"/>
      <c r="J455" s="76"/>
      <c r="K455" s="176"/>
      <c r="L455" s="177"/>
      <c r="M455" s="178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7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75"/>
      <c r="D456" s="74"/>
      <c r="E456" s="74"/>
      <c r="F456" s="75"/>
      <c r="G456" s="76"/>
      <c r="H456" s="76"/>
      <c r="I456" s="76"/>
      <c r="J456" s="76"/>
      <c r="K456" s="176"/>
      <c r="L456" s="177"/>
      <c r="M456" s="178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7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75"/>
      <c r="D457" s="74"/>
      <c r="E457" s="74"/>
      <c r="F457" s="75"/>
      <c r="G457" s="76"/>
      <c r="H457" s="76"/>
      <c r="I457" s="76"/>
      <c r="J457" s="76"/>
      <c r="K457" s="176"/>
      <c r="L457" s="177"/>
      <c r="M457" s="178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7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75"/>
      <c r="D458" s="74"/>
      <c r="E458" s="74"/>
      <c r="F458" s="75"/>
      <c r="G458" s="76"/>
      <c r="H458" s="76"/>
      <c r="I458" s="76"/>
      <c r="J458" s="76"/>
      <c r="K458" s="176"/>
      <c r="L458" s="177"/>
      <c r="M458" s="178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7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75"/>
      <c r="D459" s="74"/>
      <c r="E459" s="74"/>
      <c r="F459" s="75"/>
      <c r="G459" s="76"/>
      <c r="H459" s="76"/>
      <c r="I459" s="76"/>
      <c r="J459" s="76"/>
      <c r="K459" s="176"/>
      <c r="L459" s="177"/>
      <c r="M459" s="178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7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75"/>
      <c r="D460" s="74"/>
      <c r="E460" s="74"/>
      <c r="F460" s="75"/>
      <c r="G460" s="76"/>
      <c r="H460" s="76"/>
      <c r="I460" s="76"/>
      <c r="J460" s="76"/>
      <c r="K460" s="176"/>
      <c r="L460" s="177"/>
      <c r="M460" s="178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7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75"/>
      <c r="D461" s="74"/>
      <c r="E461" s="74"/>
      <c r="F461" s="75"/>
      <c r="G461" s="76"/>
      <c r="H461" s="76"/>
      <c r="I461" s="76"/>
      <c r="J461" s="76"/>
      <c r="K461" s="176"/>
      <c r="L461" s="177"/>
      <c r="M461" s="178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7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75"/>
      <c r="D462" s="74"/>
      <c r="E462" s="74"/>
      <c r="F462" s="75"/>
      <c r="G462" s="76"/>
      <c r="H462" s="76"/>
      <c r="I462" s="76"/>
      <c r="J462" s="76"/>
      <c r="K462" s="176"/>
      <c r="L462" s="177"/>
      <c r="M462" s="178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7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75"/>
      <c r="D463" s="74"/>
      <c r="E463" s="74"/>
      <c r="F463" s="75"/>
      <c r="G463" s="76"/>
      <c r="H463" s="76"/>
      <c r="I463" s="76"/>
      <c r="J463" s="76"/>
      <c r="K463" s="176"/>
      <c r="L463" s="177"/>
      <c r="M463" s="178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7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6"/>
      <c r="L464" s="177"/>
      <c r="M464" s="178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7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6"/>
      <c r="L465" s="177"/>
      <c r="M465" s="178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7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6"/>
      <c r="L466" s="177"/>
      <c r="M466" s="178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7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6"/>
      <c r="L467" s="177"/>
      <c r="M467" s="178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7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6"/>
      <c r="L468" s="177"/>
      <c r="M468" s="178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7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6"/>
      <c r="L469" s="177"/>
      <c r="M469" s="178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7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6"/>
      <c r="L470" s="177"/>
      <c r="M470" s="178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7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6"/>
      <c r="L471" s="177"/>
      <c r="M471" s="178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7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6"/>
      <c r="L472" s="177"/>
      <c r="M472" s="178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7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6"/>
      <c r="L473" s="177"/>
      <c r="M473" s="178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7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6"/>
      <c r="L474" s="177"/>
      <c r="M474" s="178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7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6"/>
      <c r="L475" s="177"/>
      <c r="M475" s="178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7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6"/>
      <c r="L476" s="177"/>
      <c r="M476" s="178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7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6"/>
      <c r="L477" s="177"/>
      <c r="M477" s="178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7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6"/>
      <c r="L478" s="177"/>
      <c r="M478" s="178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7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6"/>
      <c r="L479" s="177"/>
      <c r="M479" s="178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7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6"/>
      <c r="L480" s="177"/>
      <c r="M480" s="178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7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6"/>
      <c r="L481" s="177"/>
      <c r="M481" s="178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7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6"/>
      <c r="L482" s="177"/>
      <c r="M482" s="178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7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6"/>
      <c r="L483" s="177"/>
      <c r="M483" s="178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7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6"/>
      <c r="L484" s="177"/>
      <c r="M484" s="178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7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6"/>
      <c r="L485" s="177"/>
      <c r="M485" s="178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7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6"/>
      <c r="L486" s="177"/>
      <c r="M486" s="178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7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6"/>
      <c r="L487" s="177"/>
      <c r="M487" s="178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7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6"/>
      <c r="L488" s="177"/>
      <c r="M488" s="178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7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6"/>
      <c r="L489" s="177"/>
      <c r="M489" s="178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7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6"/>
      <c r="L490" s="177"/>
      <c r="M490" s="178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7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6"/>
      <c r="L491" s="177"/>
      <c r="M491" s="178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7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6"/>
      <c r="L492" s="177"/>
      <c r="M492" s="178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7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6"/>
      <c r="L493" s="177"/>
      <c r="M493" s="178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7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6"/>
      <c r="L494" s="177"/>
      <c r="M494" s="178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7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6"/>
      <c r="L495" s="177"/>
      <c r="M495" s="178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7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6"/>
      <c r="L496" s="177"/>
      <c r="M496" s="178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7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6"/>
      <c r="L497" s="177"/>
      <c r="M497" s="178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7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6"/>
      <c r="L498" s="177"/>
      <c r="M498" s="178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7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6"/>
      <c r="L499" s="177"/>
      <c r="M499" s="178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7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6"/>
      <c r="L500" s="177"/>
      <c r="M500" s="178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7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6"/>
      <c r="L501" s="177"/>
      <c r="M501" s="178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7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6"/>
      <c r="L502" s="177"/>
      <c r="M502" s="178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7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6"/>
      <c r="L503" s="177"/>
      <c r="M503" s="178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7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6"/>
      <c r="L504" s="177"/>
      <c r="M504" s="178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7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6"/>
      <c r="L505" s="177"/>
      <c r="M505" s="178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7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6"/>
      <c r="L506" s="177"/>
      <c r="M506" s="178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7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6"/>
      <c r="L507" s="177"/>
      <c r="M507" s="178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7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6"/>
      <c r="L508" s="177"/>
      <c r="M508" s="178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7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6"/>
      <c r="L509" s="177"/>
      <c r="M509" s="178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7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6"/>
      <c r="L510" s="177"/>
      <c r="M510" s="178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7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6"/>
      <c r="L511" s="177"/>
      <c r="M511" s="178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7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6"/>
      <c r="L512" s="177"/>
      <c r="M512" s="178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7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6"/>
      <c r="L513" s="177"/>
      <c r="M513" s="178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7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6"/>
      <c r="L514" s="177"/>
      <c r="M514" s="178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7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6"/>
      <c r="L515" s="177"/>
      <c r="M515" s="178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7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6"/>
      <c r="L516" s="177"/>
      <c r="M516" s="178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7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6"/>
      <c r="L517" s="177"/>
      <c r="M517" s="178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7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6"/>
      <c r="L518" s="177"/>
      <c r="M518" s="178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7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6"/>
      <c r="L519" s="177"/>
      <c r="M519" s="178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7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6"/>
      <c r="L520" s="177"/>
      <c r="M520" s="178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7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6"/>
      <c r="L521" s="177"/>
      <c r="M521" s="178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7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6"/>
      <c r="L522" s="177"/>
      <c r="M522" s="178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7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6"/>
      <c r="L523" s="177"/>
      <c r="M523" s="178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7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6"/>
      <c r="L524" s="177"/>
      <c r="M524" s="178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7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6"/>
      <c r="L525" s="177"/>
      <c r="M525" s="178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7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6"/>
      <c r="L526" s="177"/>
      <c r="M526" s="178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7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6"/>
      <c r="L527" s="177"/>
      <c r="M527" s="178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7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6"/>
      <c r="L528" s="177"/>
      <c r="M528" s="178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7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6"/>
      <c r="L529" s="177"/>
      <c r="M529" s="178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7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6"/>
      <c r="L530" s="177"/>
      <c r="M530" s="178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7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6"/>
      <c r="L531" s="177"/>
      <c r="M531" s="178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7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6"/>
      <c r="L532" s="177"/>
      <c r="M532" s="178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7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6"/>
      <c r="L533" s="177"/>
      <c r="M533" s="178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7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6"/>
      <c r="L534" s="177"/>
      <c r="M534" s="178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7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6"/>
      <c r="L535" s="177"/>
      <c r="M535" s="178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7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6"/>
      <c r="L536" s="177"/>
      <c r="M536" s="178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7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6"/>
      <c r="L537" s="177"/>
      <c r="M537" s="178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7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6"/>
      <c r="L538" s="177"/>
      <c r="M538" s="178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7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6"/>
      <c r="L539" s="177"/>
      <c r="M539" s="178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7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6"/>
      <c r="L540" s="177"/>
      <c r="M540" s="178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7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6"/>
      <c r="L541" s="177"/>
      <c r="M541" s="178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7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6"/>
      <c r="L542" s="177"/>
      <c r="M542" s="178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7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6"/>
      <c r="L543" s="177"/>
      <c r="M543" s="178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7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6"/>
      <c r="L544" s="177"/>
      <c r="M544" s="178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7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6"/>
      <c r="L545" s="177"/>
      <c r="M545" s="178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7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6"/>
      <c r="L546" s="177"/>
      <c r="M546" s="178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7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6"/>
      <c r="L547" s="177"/>
      <c r="M547" s="178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7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6"/>
      <c r="L548" s="177"/>
      <c r="M548" s="178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7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6"/>
      <c r="L549" s="177"/>
      <c r="M549" s="178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7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6"/>
      <c r="L550" s="177"/>
      <c r="M550" s="178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7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6"/>
      <c r="L551" s="177"/>
      <c r="M551" s="178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7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6"/>
      <c r="L552" s="177"/>
      <c r="M552" s="178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7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6"/>
      <c r="L553" s="177"/>
      <c r="M553" s="178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7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6"/>
      <c r="L554" s="177"/>
      <c r="M554" s="178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7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6"/>
      <c r="L555" s="177"/>
      <c r="M555" s="178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7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6"/>
      <c r="L556" s="177"/>
      <c r="M556" s="178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7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6"/>
      <c r="L557" s="177"/>
      <c r="M557" s="178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7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6"/>
      <c r="L558" s="177"/>
      <c r="M558" s="178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7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6"/>
      <c r="L559" s="177"/>
      <c r="M559" s="178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7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6"/>
      <c r="L560" s="177"/>
      <c r="M560" s="178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7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6"/>
      <c r="L561" s="177"/>
      <c r="M561" s="178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7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6"/>
      <c r="L562" s="177"/>
      <c r="M562" s="178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7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6"/>
      <c r="L563" s="177"/>
      <c r="M563" s="178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7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6"/>
      <c r="L564" s="177"/>
      <c r="M564" s="178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7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6"/>
      <c r="L565" s="177"/>
      <c r="M565" s="178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7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6"/>
      <c r="L566" s="177"/>
      <c r="M566" s="178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7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6"/>
      <c r="L567" s="177"/>
      <c r="M567" s="178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7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6"/>
      <c r="L568" s="177"/>
      <c r="M568" s="178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7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6"/>
      <c r="L569" s="177"/>
      <c r="M569" s="178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7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6"/>
      <c r="L570" s="177"/>
      <c r="M570" s="178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7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6"/>
      <c r="L571" s="177"/>
      <c r="M571" s="178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7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6"/>
      <c r="L572" s="177"/>
      <c r="M572" s="178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7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6"/>
      <c r="L573" s="177"/>
      <c r="M573" s="178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7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6"/>
      <c r="L574" s="177"/>
      <c r="M574" s="178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7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6"/>
      <c r="L575" s="177"/>
      <c r="M575" s="178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7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6"/>
      <c r="L576" s="177"/>
      <c r="M576" s="178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7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6"/>
      <c r="L577" s="177"/>
      <c r="M577" s="178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7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6"/>
      <c r="L578" s="177"/>
      <c r="M578" s="178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7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6"/>
      <c r="L579" s="177"/>
      <c r="M579" s="178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7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6"/>
      <c r="L580" s="177"/>
      <c r="M580" s="178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7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6"/>
      <c r="L581" s="177"/>
      <c r="M581" s="178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7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6"/>
      <c r="L582" s="177"/>
      <c r="M582" s="178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7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6"/>
      <c r="L583" s="177"/>
      <c r="M583" s="178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7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6"/>
      <c r="L584" s="177"/>
      <c r="M584" s="178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7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6"/>
      <c r="L585" s="177"/>
      <c r="M585" s="178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7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6"/>
      <c r="L586" s="177"/>
      <c r="M586" s="178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7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6"/>
      <c r="L587" s="177"/>
      <c r="M587" s="178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7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6"/>
      <c r="L588" s="177"/>
      <c r="M588" s="178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7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6"/>
      <c r="L589" s="177"/>
      <c r="M589" s="178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7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6"/>
      <c r="L590" s="177"/>
      <c r="M590" s="178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7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6"/>
      <c r="L591" s="177"/>
      <c r="M591" s="178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7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6"/>
      <c r="L592" s="177"/>
      <c r="M592" s="178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7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6"/>
      <c r="L593" s="177"/>
      <c r="M593" s="178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7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6"/>
      <c r="L594" s="177"/>
      <c r="M594" s="178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7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6"/>
      <c r="L595" s="177"/>
      <c r="M595" s="178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7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6"/>
      <c r="L596" s="177"/>
      <c r="M596" s="178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7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6"/>
      <c r="L597" s="177"/>
      <c r="M597" s="178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7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6"/>
      <c r="L598" s="177"/>
      <c r="M598" s="178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7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6"/>
      <c r="L599" s="177"/>
      <c r="M599" s="178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7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6"/>
      <c r="L600" s="177"/>
      <c r="M600" s="178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7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6"/>
      <c r="L601" s="177"/>
      <c r="M601" s="178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7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6"/>
      <c r="L602" s="177"/>
      <c r="M602" s="178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7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6"/>
      <c r="L603" s="177"/>
      <c r="M603" s="178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7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6"/>
      <c r="L604" s="177"/>
      <c r="M604" s="178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7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6"/>
      <c r="L605" s="177"/>
      <c r="M605" s="178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7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6"/>
      <c r="L606" s="177"/>
      <c r="M606" s="178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7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6"/>
      <c r="L607" s="177"/>
      <c r="M607" s="178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7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6"/>
      <c r="L608" s="177"/>
      <c r="M608" s="178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7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6"/>
      <c r="L609" s="177"/>
      <c r="M609" s="178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7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6"/>
      <c r="L610" s="177"/>
      <c r="M610" s="178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7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6"/>
      <c r="L611" s="177"/>
      <c r="M611" s="178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7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6"/>
      <c r="L612" s="177"/>
      <c r="M612" s="178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7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6"/>
      <c r="L613" s="177"/>
      <c r="M613" s="178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7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6"/>
      <c r="L614" s="177"/>
      <c r="M614" s="178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7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6"/>
      <c r="L615" s="177"/>
      <c r="M615" s="178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7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6"/>
      <c r="L616" s="177"/>
      <c r="M616" s="178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7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6"/>
      <c r="L617" s="177"/>
      <c r="M617" s="178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7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6"/>
      <c r="L618" s="177"/>
      <c r="M618" s="178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7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6"/>
      <c r="L619" s="177"/>
      <c r="M619" s="178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7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6"/>
      <c r="L620" s="177"/>
      <c r="M620" s="178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7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6"/>
      <c r="L621" s="177"/>
      <c r="M621" s="178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7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6"/>
      <c r="L622" s="177"/>
      <c r="M622" s="178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7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6"/>
      <c r="L623" s="177"/>
      <c r="M623" s="178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7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6"/>
      <c r="L624" s="177"/>
      <c r="M624" s="178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7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6"/>
      <c r="L625" s="177"/>
      <c r="M625" s="178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7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6"/>
      <c r="L626" s="177"/>
      <c r="M626" s="178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7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6"/>
      <c r="L627" s="177"/>
      <c r="M627" s="178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7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6"/>
      <c r="L628" s="177"/>
      <c r="M628" s="178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7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6"/>
      <c r="L629" s="177"/>
      <c r="M629" s="178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7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6"/>
      <c r="L630" s="177"/>
      <c r="M630" s="178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7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6"/>
      <c r="L631" s="177"/>
      <c r="M631" s="178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7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6"/>
      <c r="L632" s="177"/>
      <c r="M632" s="178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7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6"/>
      <c r="L633" s="177"/>
      <c r="M633" s="178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7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6"/>
      <c r="L634" s="177"/>
      <c r="M634" s="178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7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6"/>
      <c r="L635" s="177"/>
      <c r="M635" s="178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7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6"/>
      <c r="L636" s="177"/>
      <c r="M636" s="178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7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6"/>
      <c r="L637" s="177"/>
      <c r="M637" s="178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7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6"/>
      <c r="L638" s="177"/>
      <c r="M638" s="178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7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6"/>
      <c r="L639" s="177"/>
      <c r="M639" s="178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7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6"/>
      <c r="L640" s="177"/>
      <c r="M640" s="178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7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6"/>
      <c r="L641" s="177"/>
      <c r="M641" s="178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7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6"/>
      <c r="L642" s="177"/>
      <c r="M642" s="178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7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6"/>
      <c r="L643" s="177"/>
      <c r="M643" s="178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7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6"/>
      <c r="L644" s="177"/>
      <c r="M644" s="178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7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6"/>
      <c r="L645" s="177"/>
      <c r="M645" s="178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7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6"/>
      <c r="L646" s="177"/>
      <c r="M646" s="178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7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6"/>
      <c r="L647" s="177"/>
      <c r="M647" s="178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7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6"/>
      <c r="L648" s="177"/>
      <c r="M648" s="178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7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6"/>
      <c r="L649" s="177"/>
      <c r="M649" s="178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7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6"/>
      <c r="L650" s="177"/>
      <c r="M650" s="178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7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6"/>
      <c r="L651" s="177"/>
      <c r="M651" s="178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7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6"/>
      <c r="L652" s="177"/>
      <c r="M652" s="178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7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6"/>
      <c r="L653" s="177"/>
      <c r="M653" s="178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7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6"/>
      <c r="L654" s="177"/>
      <c r="M654" s="178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7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6"/>
      <c r="L655" s="177"/>
      <c r="M655" s="178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7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6"/>
      <c r="L656" s="177"/>
      <c r="M656" s="178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7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382" priority="203" stopIfTrue="1" operator="lessThan">
      <formula>$L4</formula>
    </cfRule>
    <cfRule type="cellIs" dxfId="381" priority="204" stopIfTrue="1" operator="between">
      <formula>$L4</formula>
      <formula>L4</formula>
    </cfRule>
    <cfRule type="cellIs" dxfId="380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79" priority="199" stopIfTrue="1" operator="lessThan">
      <formula>$L4</formula>
    </cfRule>
    <cfRule type="cellIs" dxfId="378" priority="200" stopIfTrue="1" operator="between">
      <formula>$L4</formula>
      <formula>R4</formula>
    </cfRule>
    <cfRule type="cellIs" dxfId="377" priority="201" stopIfTrue="1" operator="greaterThan">
      <formula>$M4</formula>
    </cfRule>
  </conditionalFormatting>
  <conditionalFormatting sqref="Z4:AA4 Z464:AA631 AG464:AH631">
    <cfRule type="expression" dxfId="376" priority="182" stopIfTrue="1">
      <formula>Z4&lt;X4</formula>
    </cfRule>
    <cfRule type="expression" priority="183" stopIfTrue="1">
      <formula>Z4=""</formula>
    </cfRule>
    <cfRule type="expression" dxfId="375" priority="184" stopIfTrue="1">
      <formula>K4=X4</formula>
    </cfRule>
    <cfRule type="expression" dxfId="374" priority="185" stopIfTrue="1">
      <formula>Z4&gt;X4*1.05</formula>
    </cfRule>
    <cfRule type="expression" dxfId="373" priority="186" stopIfTrue="1">
      <formula>Z4&lt;X4</formula>
    </cfRule>
    <cfRule type="expression" priority="187" stopIfTrue="1">
      <formula>Z4=""</formula>
    </cfRule>
    <cfRule type="expression" dxfId="372" priority="188" stopIfTrue="1">
      <formula>K4=X4</formula>
    </cfRule>
    <cfRule type="expression" dxfId="371" priority="189" stopIfTrue="1">
      <formula>Z4&gt;X4*1.05</formula>
    </cfRule>
    <cfRule type="expression" priority="194" stopIfTrue="1">
      <formula>Z4=""</formula>
    </cfRule>
    <cfRule type="cellIs" dxfId="370" priority="195" stopIfTrue="1" operator="lessThan">
      <formula>$L4</formula>
    </cfRule>
    <cfRule type="cellIs" dxfId="369" priority="196" stopIfTrue="1" operator="between">
      <formula>$L4</formula>
      <formula>Y4</formula>
    </cfRule>
    <cfRule type="cellIs" dxfId="368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67" priority="191" stopIfTrue="1" operator="lessThan">
      <formula>$L4</formula>
    </cfRule>
    <cfRule type="cellIs" dxfId="366" priority="192" stopIfTrue="1" operator="between">
      <formula>$L4</formula>
      <formula>N4</formula>
    </cfRule>
    <cfRule type="cellIs" dxfId="365" priority="193" stopIfTrue="1" operator="greaterThan">
      <formula>$M4</formula>
    </cfRule>
  </conditionalFormatting>
  <conditionalFormatting sqref="AM4">
    <cfRule type="expression" dxfId="364" priority="174" stopIfTrue="1">
      <formula>AM4&lt;AK4</formula>
    </cfRule>
    <cfRule type="expression" priority="175" stopIfTrue="1">
      <formula>AM4=""</formula>
    </cfRule>
    <cfRule type="expression" dxfId="363" priority="176" stopIfTrue="1">
      <formula>X4=AK4</formula>
    </cfRule>
    <cfRule type="expression" dxfId="362" priority="177" stopIfTrue="1">
      <formula>AM4&gt;AK4*1.05</formula>
    </cfRule>
    <cfRule type="expression" dxfId="361" priority="178" stopIfTrue="1">
      <formula>AM4&lt;AK4</formula>
    </cfRule>
    <cfRule type="expression" priority="179" stopIfTrue="1">
      <formula>AM4=""</formula>
    </cfRule>
    <cfRule type="expression" dxfId="360" priority="180" stopIfTrue="1">
      <formula>X4=AK4</formula>
    </cfRule>
    <cfRule type="expression" dxfId="359" priority="181" stopIfTrue="1">
      <formula>AM4&gt;AK4*1.05</formula>
    </cfRule>
  </conditionalFormatting>
  <conditionalFormatting sqref="AG4:AH4">
    <cfRule type="expression" dxfId="358" priority="162" stopIfTrue="1">
      <formula>AG4&lt;AE4</formula>
    </cfRule>
    <cfRule type="expression" priority="163" stopIfTrue="1">
      <formula>AG4=""</formula>
    </cfRule>
    <cfRule type="expression" dxfId="357" priority="164" stopIfTrue="1">
      <formula>R4=AE4</formula>
    </cfRule>
    <cfRule type="expression" dxfId="356" priority="165" stopIfTrue="1">
      <formula>AG4&gt;AE4*1.05</formula>
    </cfRule>
    <cfRule type="expression" dxfId="355" priority="166" stopIfTrue="1">
      <formula>AG4&lt;AE4</formula>
    </cfRule>
    <cfRule type="expression" priority="167" stopIfTrue="1">
      <formula>AG4=""</formula>
    </cfRule>
    <cfRule type="expression" dxfId="354" priority="168" stopIfTrue="1">
      <formula>R4=AE4</formula>
    </cfRule>
    <cfRule type="expression" dxfId="353" priority="169" stopIfTrue="1">
      <formula>AG4&gt;AE4*1.05</formula>
    </cfRule>
    <cfRule type="expression" priority="170" stopIfTrue="1">
      <formula>AG4=""</formula>
    </cfRule>
    <cfRule type="cellIs" dxfId="352" priority="171" stopIfTrue="1" operator="lessThan">
      <formula>$L4</formula>
    </cfRule>
    <cfRule type="cellIs" dxfId="351" priority="172" stopIfTrue="1" operator="between">
      <formula>$L4</formula>
      <formula>AF4</formula>
    </cfRule>
    <cfRule type="cellIs" dxfId="350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49" priority="159" stopIfTrue="1">
      <formula>AL4=$AJ4</formula>
    </cfRule>
    <cfRule type="expression" dxfId="348" priority="160" stopIfTrue="1">
      <formula>AL4&lt;$AJ4*0.95</formula>
    </cfRule>
    <cfRule type="expression" dxfId="347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46" priority="155" stopIfTrue="1" operator="lessThan">
      <formula>$L4</formula>
    </cfRule>
    <cfRule type="cellIs" dxfId="345" priority="156" stopIfTrue="1" operator="between">
      <formula>$L4</formula>
      <formula>$M4</formula>
    </cfRule>
    <cfRule type="cellIs" dxfId="344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43" priority="151" stopIfTrue="1" operator="lessThan">
      <formula>$L4</formula>
    </cfRule>
    <cfRule type="cellIs" dxfId="342" priority="152" stopIfTrue="1" operator="between">
      <formula>$L4</formula>
      <formula>$M4</formula>
    </cfRule>
    <cfRule type="cellIs" dxfId="341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40" priority="147" stopIfTrue="1" operator="lessThan">
      <formula>$L4</formula>
    </cfRule>
    <cfRule type="cellIs" dxfId="339" priority="148" stopIfTrue="1" operator="between">
      <formula>$L4</formula>
      <formula>$M4</formula>
    </cfRule>
    <cfRule type="cellIs" dxfId="338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37" priority="143" stopIfTrue="1" operator="lessThan">
      <formula>$L4</formula>
    </cfRule>
    <cfRule type="cellIs" dxfId="336" priority="144" stopIfTrue="1" operator="between">
      <formula>$L4</formula>
      <formula>$M4</formula>
    </cfRule>
    <cfRule type="cellIs" dxfId="335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34" priority="139" stopIfTrue="1" operator="lessThan">
      <formula>$L5</formula>
    </cfRule>
    <cfRule type="cellIs" dxfId="333" priority="140" stopIfTrue="1" operator="between">
      <formula>$L5</formula>
      <formula>L5</formula>
    </cfRule>
    <cfRule type="cellIs" dxfId="332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331" priority="135" stopIfTrue="1" operator="lessThan">
      <formula>$L5</formula>
    </cfRule>
    <cfRule type="cellIs" dxfId="330" priority="136" stopIfTrue="1" operator="between">
      <formula>$L5</formula>
      <formula>R5</formula>
    </cfRule>
    <cfRule type="cellIs" dxfId="329" priority="137" stopIfTrue="1" operator="greaterThan">
      <formula>$M5</formula>
    </cfRule>
  </conditionalFormatting>
  <conditionalFormatting sqref="Z5:AA406">
    <cfRule type="expression" dxfId="328" priority="118" stopIfTrue="1">
      <formula>Z5&lt;X5</formula>
    </cfRule>
    <cfRule type="expression" priority="119" stopIfTrue="1">
      <formula>Z5=""</formula>
    </cfRule>
    <cfRule type="expression" dxfId="327" priority="120" stopIfTrue="1">
      <formula>K5=X5</formula>
    </cfRule>
    <cfRule type="expression" dxfId="326" priority="121" stopIfTrue="1">
      <formula>Z5&gt;X5*1.05</formula>
    </cfRule>
    <cfRule type="expression" dxfId="325" priority="122" stopIfTrue="1">
      <formula>Z5&lt;X5</formula>
    </cfRule>
    <cfRule type="expression" priority="123" stopIfTrue="1">
      <formula>Z5=""</formula>
    </cfRule>
    <cfRule type="expression" dxfId="324" priority="124" stopIfTrue="1">
      <formula>K5=X5</formula>
    </cfRule>
    <cfRule type="expression" dxfId="323" priority="125" stopIfTrue="1">
      <formula>Z5&gt;X5*1.05</formula>
    </cfRule>
    <cfRule type="expression" priority="130" stopIfTrue="1">
      <formula>Z5=""</formula>
    </cfRule>
    <cfRule type="cellIs" dxfId="322" priority="131" stopIfTrue="1" operator="lessThan">
      <formula>$L5</formula>
    </cfRule>
    <cfRule type="cellIs" dxfId="321" priority="132" stopIfTrue="1" operator="between">
      <formula>$L5</formula>
      <formula>Y5</formula>
    </cfRule>
    <cfRule type="cellIs" dxfId="320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319" priority="127" stopIfTrue="1" operator="lessThan">
      <formula>$L5</formula>
    </cfRule>
    <cfRule type="cellIs" dxfId="318" priority="128" stopIfTrue="1" operator="between">
      <formula>$L5</formula>
      <formula>N5</formula>
    </cfRule>
    <cfRule type="cellIs" dxfId="317" priority="129" stopIfTrue="1" operator="greaterThan">
      <formula>$M5</formula>
    </cfRule>
  </conditionalFormatting>
  <conditionalFormatting sqref="AM5:AM406 AM464:AM631">
    <cfRule type="expression" dxfId="316" priority="110" stopIfTrue="1">
      <formula>AM5&lt;AK5</formula>
    </cfRule>
    <cfRule type="expression" priority="111" stopIfTrue="1">
      <formula>AM5=""</formula>
    </cfRule>
    <cfRule type="expression" dxfId="315" priority="112" stopIfTrue="1">
      <formula>X5=AK5</formula>
    </cfRule>
    <cfRule type="expression" dxfId="314" priority="113" stopIfTrue="1">
      <formula>AM5&gt;AK5*1.05</formula>
    </cfRule>
    <cfRule type="expression" dxfId="313" priority="114" stopIfTrue="1">
      <formula>AM5&lt;AK5</formula>
    </cfRule>
    <cfRule type="expression" priority="115" stopIfTrue="1">
      <formula>AM5=""</formula>
    </cfRule>
    <cfRule type="expression" dxfId="312" priority="116" stopIfTrue="1">
      <formula>X5=AK5</formula>
    </cfRule>
    <cfRule type="expression" dxfId="311" priority="117" stopIfTrue="1">
      <formula>AM5&gt;AK5*1.05</formula>
    </cfRule>
  </conditionalFormatting>
  <conditionalFormatting sqref="AG5:AH406">
    <cfRule type="expression" dxfId="310" priority="98" stopIfTrue="1">
      <formula>AG5&lt;AE5</formula>
    </cfRule>
    <cfRule type="expression" priority="99" stopIfTrue="1">
      <formula>AG5=""</formula>
    </cfRule>
    <cfRule type="expression" dxfId="309" priority="100" stopIfTrue="1">
      <formula>R5=AE5</formula>
    </cfRule>
    <cfRule type="expression" dxfId="308" priority="101" stopIfTrue="1">
      <formula>AG5&gt;AE5*1.05</formula>
    </cfRule>
    <cfRule type="expression" dxfId="307" priority="102" stopIfTrue="1">
      <formula>AG5&lt;AE5</formula>
    </cfRule>
    <cfRule type="expression" priority="103" stopIfTrue="1">
      <formula>AG5=""</formula>
    </cfRule>
    <cfRule type="expression" dxfId="306" priority="104" stopIfTrue="1">
      <formula>R5=AE5</formula>
    </cfRule>
    <cfRule type="expression" dxfId="305" priority="105" stopIfTrue="1">
      <formula>AG5&gt;AE5*1.05</formula>
    </cfRule>
    <cfRule type="expression" priority="106" stopIfTrue="1">
      <formula>AG5=""</formula>
    </cfRule>
    <cfRule type="cellIs" dxfId="304" priority="107" stopIfTrue="1" operator="lessThan">
      <formula>$L5</formula>
    </cfRule>
    <cfRule type="cellIs" dxfId="303" priority="108" stopIfTrue="1" operator="between">
      <formula>$L5</formula>
      <formula>AF5</formula>
    </cfRule>
    <cfRule type="cellIs" dxfId="302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301" priority="95" stopIfTrue="1">
      <formula>AL5=$AJ5</formula>
    </cfRule>
    <cfRule type="expression" dxfId="300" priority="96" stopIfTrue="1">
      <formula>AL5&lt;$AJ5*0.95</formula>
    </cfRule>
    <cfRule type="expression" dxfId="299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98" priority="91" stopIfTrue="1" operator="lessThan">
      <formula>$L5</formula>
    </cfRule>
    <cfRule type="cellIs" dxfId="297" priority="92" stopIfTrue="1" operator="between">
      <formula>$L5</formula>
      <formula>$M5</formula>
    </cfRule>
    <cfRule type="cellIs" dxfId="296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95" priority="87" stopIfTrue="1" operator="lessThan">
      <formula>$L5</formula>
    </cfRule>
    <cfRule type="cellIs" dxfId="294" priority="88" stopIfTrue="1" operator="between">
      <formula>$L5</formula>
      <formula>$M5</formula>
    </cfRule>
    <cfRule type="cellIs" dxfId="293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92" priority="83" stopIfTrue="1" operator="lessThan">
      <formula>$L5</formula>
    </cfRule>
    <cfRule type="cellIs" dxfId="291" priority="84" stopIfTrue="1" operator="between">
      <formula>$L5</formula>
      <formula>$M5</formula>
    </cfRule>
    <cfRule type="cellIs" dxfId="290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89" priority="79" stopIfTrue="1" operator="lessThan">
      <formula>$L5</formula>
    </cfRule>
    <cfRule type="cellIs" dxfId="288" priority="80" stopIfTrue="1" operator="between">
      <formula>$L5</formula>
      <formula>$M5</formula>
    </cfRule>
    <cfRule type="cellIs" dxfId="287" priority="81" stopIfTrue="1" operator="greaterThan">
      <formula>$M5</formula>
    </cfRule>
  </conditionalFormatting>
  <conditionalFormatting sqref="AO4:AO406 AO464:AO631">
    <cfRule type="expression" dxfId="286" priority="210" stopIfTrue="1">
      <formula>AO4&lt;$AY4</formula>
    </cfRule>
    <cfRule type="expression" dxfId="285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84" priority="213" stopIfTrue="1" operator="lessThanOrEqual">
      <formula>AY4</formula>
    </cfRule>
    <cfRule type="cellIs" dxfId="283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82" priority="66" stopIfTrue="1" operator="lessThan">
      <formula>$L407</formula>
    </cfRule>
    <cfRule type="cellIs" dxfId="281" priority="67" stopIfTrue="1" operator="between">
      <formula>$L407</formula>
      <formula>N407</formula>
    </cfRule>
    <cfRule type="cellIs" dxfId="280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79" priority="62" stopIfTrue="1" operator="lessThan">
      <formula>$L407</formula>
    </cfRule>
    <cfRule type="cellIs" dxfId="278" priority="63" stopIfTrue="1" operator="between">
      <formula>$L407</formula>
      <formula>L407</formula>
    </cfRule>
    <cfRule type="cellIs" dxfId="277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76" priority="58" stopIfTrue="1" operator="lessThan">
      <formula>$L407</formula>
    </cfRule>
    <cfRule type="cellIs" dxfId="275" priority="59" stopIfTrue="1" operator="between">
      <formula>$L407</formula>
      <formula>R407</formula>
    </cfRule>
    <cfRule type="cellIs" dxfId="274" priority="60" stopIfTrue="1" operator="greaterThan">
      <formula>$M407</formula>
    </cfRule>
  </conditionalFormatting>
  <conditionalFormatting sqref="Z407:AA463">
    <cfRule type="expression" dxfId="273" priority="41" stopIfTrue="1">
      <formula>Z407&lt;X407</formula>
    </cfRule>
    <cfRule type="expression" priority="42" stopIfTrue="1">
      <formula>Z407=""</formula>
    </cfRule>
    <cfRule type="expression" dxfId="272" priority="43" stopIfTrue="1">
      <formula>K407=X407</formula>
    </cfRule>
    <cfRule type="expression" dxfId="271" priority="44" stopIfTrue="1">
      <formula>Z407&gt;X407*1.05</formula>
    </cfRule>
    <cfRule type="expression" dxfId="270" priority="45" stopIfTrue="1">
      <formula>Z407&lt;X407</formula>
    </cfRule>
    <cfRule type="expression" priority="46" stopIfTrue="1">
      <formula>Z407=""</formula>
    </cfRule>
    <cfRule type="expression" dxfId="269" priority="47" stopIfTrue="1">
      <formula>K407=X407</formula>
    </cfRule>
    <cfRule type="expression" dxfId="268" priority="48" stopIfTrue="1">
      <formula>Z407&gt;X407*1.05</formula>
    </cfRule>
    <cfRule type="expression" priority="53" stopIfTrue="1">
      <formula>Z407=""</formula>
    </cfRule>
    <cfRule type="cellIs" dxfId="267" priority="54" stopIfTrue="1" operator="lessThan">
      <formula>$L407</formula>
    </cfRule>
    <cfRule type="cellIs" dxfId="266" priority="55" stopIfTrue="1" operator="between">
      <formula>$L407</formula>
      <formula>Y407</formula>
    </cfRule>
    <cfRule type="cellIs" dxfId="265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64" priority="50" stopIfTrue="1" operator="lessThan">
      <formula>$L407</formula>
    </cfRule>
    <cfRule type="cellIs" dxfId="263" priority="51" stopIfTrue="1" operator="between">
      <formula>$L407</formula>
      <formula>N407</formula>
    </cfRule>
    <cfRule type="cellIs" dxfId="262" priority="52" stopIfTrue="1" operator="greaterThan">
      <formula>$M407</formula>
    </cfRule>
  </conditionalFormatting>
  <conditionalFormatting sqref="AM407:AM463">
    <cfRule type="expression" dxfId="261" priority="33" stopIfTrue="1">
      <formula>AM407&lt;AK407</formula>
    </cfRule>
    <cfRule type="expression" priority="34" stopIfTrue="1">
      <formula>AM407=""</formula>
    </cfRule>
    <cfRule type="expression" dxfId="260" priority="35" stopIfTrue="1">
      <formula>X407=AK407</formula>
    </cfRule>
    <cfRule type="expression" dxfId="259" priority="36" stopIfTrue="1">
      <formula>AM407&gt;AK407*1.05</formula>
    </cfRule>
    <cfRule type="expression" dxfId="258" priority="37" stopIfTrue="1">
      <formula>AM407&lt;AK407</formula>
    </cfRule>
    <cfRule type="expression" priority="38" stopIfTrue="1">
      <formula>AM407=""</formula>
    </cfRule>
    <cfRule type="expression" dxfId="257" priority="39" stopIfTrue="1">
      <formula>X407=AK407</formula>
    </cfRule>
    <cfRule type="expression" dxfId="256" priority="40" stopIfTrue="1">
      <formula>AM407&gt;AK407*1.05</formula>
    </cfRule>
  </conditionalFormatting>
  <conditionalFormatting sqref="AG407:AH463">
    <cfRule type="expression" dxfId="255" priority="21" stopIfTrue="1">
      <formula>AG407&lt;AE407</formula>
    </cfRule>
    <cfRule type="expression" priority="22" stopIfTrue="1">
      <formula>AG407=""</formula>
    </cfRule>
    <cfRule type="expression" dxfId="254" priority="23" stopIfTrue="1">
      <formula>R407=AE407</formula>
    </cfRule>
    <cfRule type="expression" dxfId="253" priority="24" stopIfTrue="1">
      <formula>AG407&gt;AE407*1.05</formula>
    </cfRule>
    <cfRule type="expression" dxfId="252" priority="25" stopIfTrue="1">
      <formula>AG407&lt;AE407</formula>
    </cfRule>
    <cfRule type="expression" priority="26" stopIfTrue="1">
      <formula>AG407=""</formula>
    </cfRule>
    <cfRule type="expression" dxfId="251" priority="27" stopIfTrue="1">
      <formula>R407=AE407</formula>
    </cfRule>
    <cfRule type="expression" dxfId="250" priority="28" stopIfTrue="1">
      <formula>AG407&gt;AE407*1.05</formula>
    </cfRule>
    <cfRule type="expression" priority="29" stopIfTrue="1">
      <formula>AG407=""</formula>
    </cfRule>
    <cfRule type="cellIs" dxfId="249" priority="30" stopIfTrue="1" operator="lessThan">
      <formula>$L407</formula>
    </cfRule>
    <cfRule type="cellIs" dxfId="248" priority="31" stopIfTrue="1" operator="between">
      <formula>$L407</formula>
      <formula>AF407</formula>
    </cfRule>
    <cfRule type="cellIs" dxfId="247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46" priority="18" stopIfTrue="1">
      <formula>AL407=$AJ407</formula>
    </cfRule>
    <cfRule type="expression" dxfId="245" priority="19" stopIfTrue="1">
      <formula>AL407&lt;$AJ407*0.95</formula>
    </cfRule>
    <cfRule type="expression" dxfId="244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43" priority="14" stopIfTrue="1" operator="lessThan">
      <formula>$L407</formula>
    </cfRule>
    <cfRule type="cellIs" dxfId="242" priority="15" stopIfTrue="1" operator="between">
      <formula>$L407</formula>
      <formula>$M407</formula>
    </cfRule>
    <cfRule type="cellIs" dxfId="241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40" priority="10" stopIfTrue="1" operator="lessThan">
      <formula>$L407</formula>
    </cfRule>
    <cfRule type="cellIs" dxfId="239" priority="11" stopIfTrue="1" operator="between">
      <formula>$L407</formula>
      <formula>$M407</formula>
    </cfRule>
    <cfRule type="cellIs" dxfId="238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37" priority="6" stopIfTrue="1" operator="lessThan">
      <formula>$L407</formula>
    </cfRule>
    <cfRule type="cellIs" dxfId="236" priority="7" stopIfTrue="1" operator="between">
      <formula>$L407</formula>
      <formula>$M407</formula>
    </cfRule>
    <cfRule type="cellIs" dxfId="235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34" priority="2" stopIfTrue="1" operator="lessThan">
      <formula>$L407</formula>
    </cfRule>
    <cfRule type="cellIs" dxfId="233" priority="3" stopIfTrue="1" operator="between">
      <formula>$L407</formula>
      <formula>$M407</formula>
    </cfRule>
    <cfRule type="cellIs" dxfId="232" priority="4" stopIfTrue="1" operator="greaterThan">
      <formula>$M407</formula>
    </cfRule>
  </conditionalFormatting>
  <conditionalFormatting sqref="AO407:AO463">
    <cfRule type="expression" dxfId="231" priority="73" stopIfTrue="1">
      <formula>AO407&lt;$AY407</formula>
    </cfRule>
    <cfRule type="expression" dxfId="230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229" priority="76" stopIfTrue="1" operator="lessThanOrEqual">
      <formula>AY407</formula>
    </cfRule>
    <cfRule type="cellIs" dxfId="228" priority="77" stopIfTrue="1" operator="greaterThanOrEqual">
      <formula>AY407</formula>
    </cfRule>
  </conditionalFormatting>
  <conditionalFormatting sqref="Q4:T631">
    <cfRule type="expression" dxfId="227" priority="350" stopIfTrue="1">
      <formula>Q4&lt;O4</formula>
    </cfRule>
    <cfRule type="expression" priority="351" stopIfTrue="1">
      <formula>Q4=""</formula>
    </cfRule>
    <cfRule type="expression" dxfId="226" priority="352" stopIfTrue="1">
      <formula>A4=O4</formula>
    </cfRule>
    <cfRule type="expression" dxfId="225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162" hidden="1" customWidth="1"/>
    <col min="2" max="2" width="5.140625" style="162" hidden="1" customWidth="1"/>
    <col min="3" max="3" width="8.28515625" style="162" hidden="1" customWidth="1"/>
    <col min="4" max="4" width="7.85546875" style="162" hidden="1" customWidth="1"/>
    <col min="5" max="5" width="16.42578125" style="162" customWidth="1"/>
    <col min="6" max="6" width="19.5703125" style="162" customWidth="1"/>
    <col min="7" max="7" width="10.28515625" style="180" customWidth="1"/>
    <col min="8" max="8" width="14.28515625" style="180" customWidth="1"/>
    <col min="9" max="9" width="10.5703125" style="180" customWidth="1"/>
    <col min="10" max="10" width="12.140625" style="229" customWidth="1"/>
    <col min="11" max="11" width="12.140625" style="162" customWidth="1"/>
    <col min="12" max="12" width="12.140625" style="229" customWidth="1"/>
    <col min="13" max="16" width="12.140625" style="162" customWidth="1"/>
    <col min="17" max="25" width="12.140625" style="162" hidden="1" customWidth="1"/>
    <col min="26" max="26" width="12.140625" style="112" customWidth="1"/>
    <col min="27" max="28" width="12.140625" style="162" customWidth="1"/>
    <col min="33" max="34" width="12.140625" style="162" customWidth="1"/>
    <col min="35" max="35" width="12.140625" style="181" customWidth="1"/>
    <col min="36" max="36" width="24" style="109" customWidth="1"/>
    <col min="37" max="38" width="23.140625" style="74" customWidth="1"/>
    <col min="39" max="39" width="12.140625" style="182" customWidth="1"/>
    <col min="40" max="40" width="9.140625" style="155" hidden="1" customWidth="1"/>
  </cols>
  <sheetData>
    <row r="1" spans="1:40" ht="15" customHeight="1" x14ac:dyDescent="0.25">
      <c r="G1" s="162" t="s">
        <v>203</v>
      </c>
      <c r="I1" s="162" t="s">
        <v>204</v>
      </c>
      <c r="M1" s="180" t="s">
        <v>205</v>
      </c>
      <c r="N1" s="15"/>
      <c r="O1" s="180" t="s">
        <v>206</v>
      </c>
      <c r="P1" s="15"/>
      <c r="AA1" s="66" t="s">
        <v>77</v>
      </c>
      <c r="AJ1" s="200" t="s">
        <v>338</v>
      </c>
      <c r="AK1" s="85"/>
      <c r="AL1" s="85"/>
    </row>
    <row r="2" spans="1:40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68</v>
      </c>
      <c r="AJ2" s="4" t="s">
        <v>233</v>
      </c>
      <c r="AK2" s="4" t="s">
        <v>234</v>
      </c>
      <c r="AL2" s="4" t="s">
        <v>235</v>
      </c>
      <c r="AM2" s="184" t="s">
        <v>236</v>
      </c>
      <c r="AN2" s="3" t="s">
        <v>237</v>
      </c>
    </row>
    <row r="3" spans="1:40" ht="21" customHeight="1" x14ac:dyDescent="0.35">
      <c r="A3" s="196">
        <v>2021</v>
      </c>
      <c r="B3" s="196">
        <v>2</v>
      </c>
      <c r="C3" s="196">
        <v>383</v>
      </c>
      <c r="D3" s="196">
        <v>550</v>
      </c>
      <c r="E3" s="196"/>
      <c r="F3" s="196"/>
      <c r="G3" s="196"/>
      <c r="H3" s="196"/>
      <c r="I3" s="196"/>
      <c r="J3" s="185"/>
      <c r="K3" s="185"/>
      <c r="L3" s="236"/>
      <c r="M3" s="196"/>
      <c r="N3" s="196"/>
      <c r="O3" s="141"/>
      <c r="P3" s="141"/>
      <c r="Q3" s="196"/>
      <c r="R3" s="196"/>
      <c r="S3" s="196"/>
      <c r="Z3" s="196"/>
      <c r="AA3" s="196"/>
      <c r="AB3" s="196"/>
      <c r="AG3" s="196"/>
      <c r="AH3" s="196"/>
      <c r="AI3" s="196"/>
      <c r="AJ3" s="28"/>
      <c r="AK3" s="85"/>
      <c r="AL3" s="85"/>
      <c r="AM3" s="186" t="str">
        <f t="shared" ref="AM3:AM34" si="0">IFERROR(AA3/AB3,"")</f>
        <v/>
      </c>
      <c r="AN3"/>
    </row>
    <row r="4" spans="1:40" ht="21" customHeight="1" x14ac:dyDescent="0.35">
      <c r="A4" s="162">
        <v>2021</v>
      </c>
      <c r="B4" s="162">
        <v>2</v>
      </c>
      <c r="C4" s="162">
        <v>381</v>
      </c>
      <c r="D4" s="162">
        <v>445</v>
      </c>
      <c r="J4" s="185"/>
      <c r="K4" s="185"/>
      <c r="L4" s="236"/>
      <c r="O4" s="141"/>
      <c r="P4" s="141"/>
      <c r="Z4" s="181"/>
      <c r="AJ4" s="28"/>
      <c r="AK4" s="85"/>
      <c r="AL4" s="85"/>
      <c r="AM4" s="186" t="str">
        <f t="shared" si="0"/>
        <v/>
      </c>
      <c r="AN4">
        <f t="shared" ref="AN4:AN28" si="1">IFERROR(IF(AM4&gt;Z4,0,1),"")</f>
        <v>1</v>
      </c>
    </row>
    <row r="5" spans="1:40" ht="21" customHeight="1" x14ac:dyDescent="0.35">
      <c r="A5" s="162">
        <v>2021</v>
      </c>
      <c r="B5" s="162">
        <v>2</v>
      </c>
      <c r="C5" s="162">
        <v>405</v>
      </c>
      <c r="D5" s="162">
        <v>621</v>
      </c>
      <c r="J5" s="185"/>
      <c r="K5" s="185"/>
      <c r="L5" s="236"/>
      <c r="O5" s="141"/>
      <c r="P5" s="141"/>
      <c r="AJ5" s="28"/>
      <c r="AK5" s="85"/>
      <c r="AL5" s="85"/>
      <c r="AM5" s="186" t="str">
        <f t="shared" si="0"/>
        <v/>
      </c>
      <c r="AN5">
        <f t="shared" si="1"/>
        <v>1</v>
      </c>
    </row>
    <row r="6" spans="1:40" ht="21" customHeight="1" x14ac:dyDescent="0.35">
      <c r="A6" s="162">
        <v>2021</v>
      </c>
      <c r="B6" s="162">
        <v>2</v>
      </c>
      <c r="C6" s="162">
        <v>381</v>
      </c>
      <c r="D6" s="162">
        <v>448</v>
      </c>
      <c r="J6" s="185"/>
      <c r="K6" s="185"/>
      <c r="L6" s="236"/>
      <c r="O6" s="141"/>
      <c r="P6" s="141"/>
      <c r="AJ6" s="28"/>
      <c r="AK6" s="85"/>
      <c r="AL6" s="85"/>
      <c r="AM6" s="186" t="str">
        <f t="shared" si="0"/>
        <v/>
      </c>
      <c r="AN6">
        <f t="shared" si="1"/>
        <v>1</v>
      </c>
    </row>
    <row r="7" spans="1:40" ht="21" customHeight="1" x14ac:dyDescent="0.35">
      <c r="A7" s="162">
        <v>2021</v>
      </c>
      <c r="B7" s="162">
        <v>2</v>
      </c>
      <c r="C7" s="162">
        <v>407</v>
      </c>
      <c r="D7" s="162">
        <v>629</v>
      </c>
      <c r="J7" s="185"/>
      <c r="K7" s="185"/>
      <c r="L7" s="236"/>
      <c r="O7" s="141"/>
      <c r="P7" s="141"/>
      <c r="AJ7" s="28"/>
      <c r="AK7" s="85"/>
      <c r="AL7" s="85"/>
      <c r="AM7" s="186" t="str">
        <f t="shared" si="0"/>
        <v/>
      </c>
      <c r="AN7">
        <f t="shared" si="1"/>
        <v>1</v>
      </c>
    </row>
    <row r="8" spans="1:40" ht="21" customHeight="1" x14ac:dyDescent="0.35">
      <c r="A8" s="162">
        <v>2021</v>
      </c>
      <c r="B8" s="162">
        <v>2</v>
      </c>
      <c r="C8" s="162">
        <v>243</v>
      </c>
      <c r="D8" s="162">
        <v>167</v>
      </c>
      <c r="J8" s="185"/>
      <c r="K8" s="185"/>
      <c r="L8" s="236"/>
      <c r="O8" s="141"/>
      <c r="P8" s="141"/>
      <c r="AJ8" s="28"/>
      <c r="AK8" s="85"/>
      <c r="AL8" s="85"/>
      <c r="AM8" s="186" t="str">
        <f t="shared" si="0"/>
        <v/>
      </c>
      <c r="AN8">
        <f t="shared" si="1"/>
        <v>1</v>
      </c>
    </row>
    <row r="9" spans="1:40" ht="21" customHeight="1" x14ac:dyDescent="0.35">
      <c r="A9" s="162">
        <v>2021</v>
      </c>
      <c r="B9" s="162">
        <v>2</v>
      </c>
      <c r="C9" s="162">
        <v>377</v>
      </c>
      <c r="D9" s="162">
        <v>439</v>
      </c>
      <c r="J9" s="185"/>
      <c r="K9" s="185"/>
      <c r="L9" s="236"/>
      <c r="O9" s="141"/>
      <c r="P9" s="141"/>
      <c r="AJ9" s="28"/>
      <c r="AK9" s="85"/>
      <c r="AL9" s="85"/>
      <c r="AM9" s="186" t="str">
        <f t="shared" si="0"/>
        <v/>
      </c>
      <c r="AN9">
        <f t="shared" si="1"/>
        <v>1</v>
      </c>
    </row>
    <row r="10" spans="1:40" ht="21" customHeight="1" x14ac:dyDescent="0.35">
      <c r="A10" s="162">
        <v>2021</v>
      </c>
      <c r="B10" s="162">
        <v>2</v>
      </c>
      <c r="C10" s="162">
        <v>165</v>
      </c>
      <c r="D10" s="162">
        <v>306</v>
      </c>
      <c r="J10" s="185"/>
      <c r="K10" s="185"/>
      <c r="L10" s="236"/>
      <c r="O10" s="141"/>
      <c r="P10" s="141"/>
      <c r="AJ10" s="28"/>
      <c r="AK10" s="85"/>
      <c r="AL10" s="85"/>
      <c r="AM10" s="186" t="str">
        <f t="shared" si="0"/>
        <v/>
      </c>
      <c r="AN10">
        <f t="shared" si="1"/>
        <v>1</v>
      </c>
    </row>
    <row r="11" spans="1:40" ht="21" customHeight="1" x14ac:dyDescent="0.35">
      <c r="A11" s="162">
        <v>2021</v>
      </c>
      <c r="B11" s="162">
        <v>2</v>
      </c>
      <c r="C11" s="162">
        <v>381</v>
      </c>
      <c r="D11" s="162">
        <v>446</v>
      </c>
      <c r="J11" s="185"/>
      <c r="K11" s="185"/>
      <c r="L11" s="236"/>
      <c r="O11" s="141"/>
      <c r="P11" s="141"/>
      <c r="AJ11" s="28"/>
      <c r="AK11" s="85"/>
      <c r="AL11" s="85"/>
      <c r="AM11" s="186" t="str">
        <f t="shared" si="0"/>
        <v/>
      </c>
      <c r="AN11">
        <f t="shared" si="1"/>
        <v>1</v>
      </c>
    </row>
    <row r="12" spans="1:40" ht="21" customHeight="1" x14ac:dyDescent="0.35">
      <c r="A12" s="162">
        <v>2021</v>
      </c>
      <c r="B12" s="162">
        <v>2</v>
      </c>
      <c r="C12" s="162">
        <v>123</v>
      </c>
      <c r="D12" s="162">
        <v>645</v>
      </c>
      <c r="J12" s="185"/>
      <c r="K12" s="185"/>
      <c r="L12" s="236"/>
      <c r="O12" s="141"/>
      <c r="P12" s="141"/>
      <c r="AJ12" s="28"/>
      <c r="AK12" s="85"/>
      <c r="AL12" s="85"/>
      <c r="AM12" s="186" t="str">
        <f t="shared" si="0"/>
        <v/>
      </c>
      <c r="AN12">
        <f t="shared" si="1"/>
        <v>1</v>
      </c>
    </row>
    <row r="13" spans="1:40" ht="21" customHeight="1" x14ac:dyDescent="0.35">
      <c r="A13" s="162">
        <v>2021</v>
      </c>
      <c r="B13" s="162">
        <v>2</v>
      </c>
      <c r="C13" s="162">
        <v>406</v>
      </c>
      <c r="D13" s="162">
        <v>623</v>
      </c>
      <c r="J13" s="185"/>
      <c r="K13" s="185"/>
      <c r="L13" s="236"/>
      <c r="O13" s="141"/>
      <c r="P13" s="141"/>
      <c r="AJ13" s="28"/>
      <c r="AK13" s="85"/>
      <c r="AL13" s="85"/>
      <c r="AM13" s="186" t="str">
        <f t="shared" si="0"/>
        <v/>
      </c>
      <c r="AN13">
        <f t="shared" si="1"/>
        <v>1</v>
      </c>
    </row>
    <row r="14" spans="1:40" ht="21" customHeight="1" x14ac:dyDescent="0.35">
      <c r="A14" s="162">
        <v>2021</v>
      </c>
      <c r="B14" s="162">
        <v>2</v>
      </c>
      <c r="C14" s="162">
        <v>415</v>
      </c>
      <c r="D14" s="162">
        <v>655</v>
      </c>
      <c r="J14" s="185"/>
      <c r="K14" s="185"/>
      <c r="L14" s="236"/>
      <c r="O14" s="141"/>
      <c r="P14" s="141"/>
      <c r="AJ14" s="28"/>
      <c r="AK14" s="85"/>
      <c r="AL14" s="85"/>
      <c r="AM14" s="186" t="str">
        <f t="shared" si="0"/>
        <v/>
      </c>
      <c r="AN14">
        <f t="shared" si="1"/>
        <v>1</v>
      </c>
    </row>
    <row r="15" spans="1:40" ht="21" customHeight="1" x14ac:dyDescent="0.35">
      <c r="A15" s="162">
        <v>2021</v>
      </c>
      <c r="B15" s="162">
        <v>2</v>
      </c>
      <c r="C15" s="162">
        <v>34</v>
      </c>
      <c r="D15" s="162">
        <v>100</v>
      </c>
      <c r="J15" s="185"/>
      <c r="K15" s="185"/>
      <c r="L15" s="236"/>
      <c r="O15" s="141"/>
      <c r="P15" s="141"/>
      <c r="AJ15" s="28"/>
      <c r="AK15" s="85"/>
      <c r="AL15" s="85"/>
      <c r="AM15" s="186" t="str">
        <f t="shared" si="0"/>
        <v/>
      </c>
      <c r="AN15">
        <f t="shared" si="1"/>
        <v>1</v>
      </c>
    </row>
    <row r="16" spans="1:40" ht="21" customHeight="1" x14ac:dyDescent="0.35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5"/>
      <c r="K16" s="185"/>
      <c r="L16" s="236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6" t="str">
        <f t="shared" si="0"/>
        <v/>
      </c>
      <c r="AN16">
        <f t="shared" si="1"/>
        <v>1</v>
      </c>
    </row>
    <row r="17" spans="1:40" ht="21" customHeight="1" x14ac:dyDescent="0.35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5"/>
      <c r="K17" s="185"/>
      <c r="L17" s="236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6" t="str">
        <f t="shared" si="0"/>
        <v/>
      </c>
      <c r="AN17">
        <f t="shared" si="1"/>
        <v>1</v>
      </c>
    </row>
    <row r="18" spans="1:40" ht="21" customHeight="1" x14ac:dyDescent="0.35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5"/>
      <c r="K18" s="185"/>
      <c r="L18" s="236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6" t="str">
        <f t="shared" si="0"/>
        <v/>
      </c>
      <c r="AN18">
        <f t="shared" si="1"/>
        <v>1</v>
      </c>
    </row>
    <row r="19" spans="1:40" ht="21" customHeight="1" x14ac:dyDescent="0.35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5"/>
      <c r="K19" s="185"/>
      <c r="L19" s="236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6" t="str">
        <f t="shared" si="0"/>
        <v/>
      </c>
      <c r="AN19">
        <f t="shared" si="1"/>
        <v>1</v>
      </c>
    </row>
    <row r="20" spans="1:40" ht="21" customHeight="1" x14ac:dyDescent="0.35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5"/>
      <c r="K20" s="185"/>
      <c r="L20" s="236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6" t="str">
        <f t="shared" si="0"/>
        <v/>
      </c>
      <c r="AN20">
        <f t="shared" si="1"/>
        <v>1</v>
      </c>
    </row>
    <row r="21" spans="1:40" ht="21" customHeight="1" x14ac:dyDescent="0.35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5"/>
      <c r="K21" s="185"/>
      <c r="L21" s="236"/>
      <c r="M21"/>
      <c r="N21"/>
      <c r="O21" s="141"/>
      <c r="P21" s="141"/>
      <c r="Q21"/>
      <c r="R21"/>
      <c r="S21"/>
      <c r="T21" s="197"/>
      <c r="U21"/>
      <c r="X21" s="197"/>
      <c r="Z21"/>
      <c r="AA21"/>
      <c r="AB21"/>
      <c r="AG21"/>
      <c r="AH21"/>
      <c r="AI21"/>
      <c r="AJ21" s="28"/>
      <c r="AK21" s="85"/>
      <c r="AL21" s="85"/>
      <c r="AM21" s="186" t="str">
        <f t="shared" si="0"/>
        <v/>
      </c>
      <c r="AN21">
        <f t="shared" si="1"/>
        <v>1</v>
      </c>
    </row>
    <row r="22" spans="1:40" ht="21" customHeight="1" x14ac:dyDescent="0.35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5"/>
      <c r="K22" s="185"/>
      <c r="L22" s="236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6" t="str">
        <f t="shared" si="0"/>
        <v/>
      </c>
      <c r="AN22">
        <f t="shared" si="1"/>
        <v>1</v>
      </c>
    </row>
    <row r="23" spans="1:40" ht="21" customHeight="1" x14ac:dyDescent="0.35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5"/>
      <c r="K23" s="185"/>
      <c r="L23" s="236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6" t="str">
        <f t="shared" si="0"/>
        <v/>
      </c>
      <c r="AN23">
        <f t="shared" si="1"/>
        <v>1</v>
      </c>
    </row>
    <row r="24" spans="1:40" ht="21" customHeight="1" x14ac:dyDescent="0.35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5"/>
      <c r="K24" s="185"/>
      <c r="L24" s="236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6" t="str">
        <f t="shared" si="0"/>
        <v/>
      </c>
      <c r="AN24">
        <f t="shared" si="1"/>
        <v>1</v>
      </c>
    </row>
    <row r="25" spans="1:40" ht="21" customHeight="1" x14ac:dyDescent="0.35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5"/>
      <c r="K25" s="185"/>
      <c r="L25" s="236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6" t="str">
        <f t="shared" si="0"/>
        <v/>
      </c>
      <c r="AN25">
        <f t="shared" si="1"/>
        <v>1</v>
      </c>
    </row>
    <row r="26" spans="1:40" ht="21" customHeight="1" x14ac:dyDescent="0.35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5"/>
      <c r="K26" s="185"/>
      <c r="L26" s="236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6" t="str">
        <f t="shared" si="0"/>
        <v/>
      </c>
      <c r="AN26">
        <f t="shared" si="1"/>
        <v>1</v>
      </c>
    </row>
    <row r="27" spans="1:40" ht="21" customHeight="1" x14ac:dyDescent="0.35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5"/>
      <c r="K27" s="185"/>
      <c r="L27" s="236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6" t="str">
        <f t="shared" si="0"/>
        <v/>
      </c>
      <c r="AN27">
        <f t="shared" si="1"/>
        <v>1</v>
      </c>
    </row>
    <row r="28" spans="1:40" ht="21" customHeight="1" x14ac:dyDescent="0.35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5"/>
      <c r="K28" s="185"/>
      <c r="L28" s="236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6" t="str">
        <f t="shared" si="0"/>
        <v/>
      </c>
      <c r="AN28">
        <f t="shared" si="1"/>
        <v>1</v>
      </c>
    </row>
    <row r="29" spans="1:40" ht="21" customHeight="1" x14ac:dyDescent="0.35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5"/>
      <c r="K29" s="185"/>
      <c r="L29" s="236"/>
      <c r="M29"/>
      <c r="N29"/>
      <c r="O29" s="141"/>
      <c r="P29" s="141"/>
      <c r="Q29"/>
      <c r="R29" s="197"/>
      <c r="S29"/>
      <c r="U29" s="196"/>
      <c r="Z29"/>
      <c r="AA29"/>
      <c r="AB29"/>
      <c r="AG29"/>
      <c r="AH29"/>
      <c r="AI29"/>
      <c r="AJ29" s="28"/>
      <c r="AK29" s="85"/>
      <c r="AL29" s="85"/>
      <c r="AM29" s="186" t="str">
        <f t="shared" si="0"/>
        <v/>
      </c>
      <c r="AN29"/>
    </row>
    <row r="30" spans="1:40" ht="21" customHeight="1" x14ac:dyDescent="0.35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5"/>
      <c r="K30" s="185"/>
      <c r="L30" s="236"/>
      <c r="M30"/>
      <c r="N30"/>
      <c r="O30" s="141"/>
      <c r="P30" s="141"/>
      <c r="Q30"/>
      <c r="R30" s="197"/>
      <c r="S30"/>
      <c r="U30" s="197"/>
      <c r="Z30"/>
      <c r="AA30"/>
      <c r="AB30"/>
      <c r="AG30"/>
      <c r="AH30"/>
      <c r="AI30"/>
      <c r="AJ30" s="28"/>
      <c r="AK30" s="85"/>
      <c r="AL30" s="85"/>
      <c r="AM30" s="186" t="str">
        <f t="shared" si="0"/>
        <v/>
      </c>
      <c r="AN30"/>
    </row>
    <row r="31" spans="1:40" ht="21" customHeight="1" x14ac:dyDescent="0.35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5"/>
      <c r="K31" s="185"/>
      <c r="L31" s="236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6" t="str">
        <f t="shared" si="0"/>
        <v/>
      </c>
      <c r="AN31">
        <f>IFERROR(IF(AM31&gt;Z31,0,1),"")</f>
        <v>1</v>
      </c>
    </row>
    <row r="32" spans="1:40" ht="21" customHeight="1" x14ac:dyDescent="0.35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5"/>
      <c r="K32" s="185"/>
      <c r="L32" s="236"/>
      <c r="M32"/>
      <c r="N32"/>
      <c r="O32" s="141"/>
      <c r="P32" s="141"/>
      <c r="Q32"/>
      <c r="R32" s="197"/>
      <c r="S32"/>
      <c r="U32" s="197"/>
      <c r="V32" s="197"/>
      <c r="Z32"/>
      <c r="AA32"/>
      <c r="AB32"/>
      <c r="AG32"/>
      <c r="AH32"/>
      <c r="AI32"/>
      <c r="AJ32" s="28"/>
      <c r="AK32" s="85"/>
      <c r="AL32" s="85"/>
      <c r="AM32" s="186" t="str">
        <f t="shared" si="0"/>
        <v/>
      </c>
      <c r="AN32"/>
    </row>
    <row r="33" spans="1:40" ht="21" customHeight="1" x14ac:dyDescent="0.35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5"/>
      <c r="K33" s="185"/>
      <c r="L33" s="236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6" t="str">
        <f t="shared" si="0"/>
        <v/>
      </c>
      <c r="AN33">
        <f t="shared" ref="AN33:AN68" si="2">IFERROR(IF(AM33&gt;Z33,0,1),"")</f>
        <v>1</v>
      </c>
    </row>
    <row r="34" spans="1:40" ht="21" customHeight="1" x14ac:dyDescent="0.35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5"/>
      <c r="K34" s="185"/>
      <c r="L34" s="236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6" t="str">
        <f t="shared" si="0"/>
        <v/>
      </c>
      <c r="AN34">
        <f t="shared" si="2"/>
        <v>1</v>
      </c>
    </row>
    <row r="35" spans="1:40" ht="21" customHeight="1" x14ac:dyDescent="0.35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5"/>
      <c r="K35" s="185"/>
      <c r="L35" s="236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6" t="str">
        <f t="shared" ref="AM35:AM66" si="3">IFERROR(AA35/AB35,"")</f>
        <v/>
      </c>
      <c r="AN35">
        <f t="shared" si="2"/>
        <v>1</v>
      </c>
    </row>
    <row r="36" spans="1:40" ht="21" customHeight="1" x14ac:dyDescent="0.35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5"/>
      <c r="K36" s="185"/>
      <c r="L36" s="236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6" t="str">
        <f t="shared" si="3"/>
        <v/>
      </c>
      <c r="AN36">
        <f t="shared" si="2"/>
        <v>1</v>
      </c>
    </row>
    <row r="37" spans="1:40" ht="21" customHeight="1" x14ac:dyDescent="0.35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5"/>
      <c r="K37" s="185"/>
      <c r="L37" s="236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6" t="str">
        <f t="shared" si="3"/>
        <v/>
      </c>
      <c r="AN37">
        <f t="shared" si="2"/>
        <v>1</v>
      </c>
    </row>
    <row r="38" spans="1:40" ht="21" customHeight="1" x14ac:dyDescent="0.35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5"/>
      <c r="K38" s="185"/>
      <c r="L38" s="236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6" t="str">
        <f t="shared" si="3"/>
        <v/>
      </c>
      <c r="AN38">
        <f t="shared" si="2"/>
        <v>1</v>
      </c>
    </row>
    <row r="39" spans="1:40" ht="21" customHeight="1" x14ac:dyDescent="0.35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5"/>
      <c r="K39" s="185"/>
      <c r="L39" s="236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6" t="str">
        <f t="shared" si="3"/>
        <v/>
      </c>
      <c r="AN39">
        <f t="shared" si="2"/>
        <v>1</v>
      </c>
    </row>
    <row r="40" spans="1:40" ht="21" customHeight="1" x14ac:dyDescent="0.35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5"/>
      <c r="K40" s="185"/>
      <c r="L40" s="236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6" t="str">
        <f t="shared" si="3"/>
        <v/>
      </c>
      <c r="AN40">
        <f t="shared" si="2"/>
        <v>1</v>
      </c>
    </row>
    <row r="41" spans="1:40" ht="21" customHeight="1" x14ac:dyDescent="0.35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5"/>
      <c r="K41" s="185"/>
      <c r="L41" s="236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6" t="str">
        <f t="shared" si="3"/>
        <v/>
      </c>
      <c r="AN41">
        <f t="shared" si="2"/>
        <v>1</v>
      </c>
    </row>
    <row r="42" spans="1:40" ht="21" customHeight="1" x14ac:dyDescent="0.35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5"/>
      <c r="K42" s="185"/>
      <c r="L42" s="236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6" t="str">
        <f t="shared" si="3"/>
        <v/>
      </c>
      <c r="AN42">
        <f t="shared" si="2"/>
        <v>1</v>
      </c>
    </row>
    <row r="43" spans="1:40" ht="21" customHeight="1" x14ac:dyDescent="0.35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5"/>
      <c r="K43" s="185"/>
      <c r="L43" s="236"/>
      <c r="M43"/>
      <c r="N43"/>
      <c r="O43" s="141"/>
      <c r="P43" s="141"/>
      <c r="Q43"/>
      <c r="R43"/>
      <c r="S43"/>
      <c r="T43" s="197"/>
      <c r="U43" s="197"/>
      <c r="X43" s="197"/>
      <c r="Z43"/>
      <c r="AA43"/>
      <c r="AB43"/>
      <c r="AG43"/>
      <c r="AH43"/>
      <c r="AI43"/>
      <c r="AJ43" s="28"/>
      <c r="AK43" s="85"/>
      <c r="AL43" s="85"/>
      <c r="AM43" s="186" t="str">
        <f t="shared" si="3"/>
        <v/>
      </c>
      <c r="AN43">
        <f t="shared" si="2"/>
        <v>1</v>
      </c>
    </row>
    <row r="44" spans="1:40" ht="21" customHeight="1" x14ac:dyDescent="0.35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5"/>
      <c r="K44" s="185"/>
      <c r="L44" s="236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6" t="str">
        <f t="shared" si="3"/>
        <v/>
      </c>
      <c r="AN44">
        <f t="shared" si="2"/>
        <v>1</v>
      </c>
    </row>
    <row r="45" spans="1:40" ht="21" customHeight="1" x14ac:dyDescent="0.35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5"/>
      <c r="K45" s="185"/>
      <c r="L45" s="236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6" t="str">
        <f t="shared" si="3"/>
        <v/>
      </c>
      <c r="AN45">
        <f t="shared" si="2"/>
        <v>1</v>
      </c>
    </row>
    <row r="46" spans="1:40" ht="21" customHeight="1" x14ac:dyDescent="0.35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5"/>
      <c r="K46" s="185"/>
      <c r="L46" s="236"/>
      <c r="M46"/>
      <c r="N46"/>
      <c r="O46" s="141"/>
      <c r="P46" s="141"/>
      <c r="Q46"/>
      <c r="R46"/>
      <c r="S46"/>
      <c r="U46" s="196"/>
      <c r="V46" s="197"/>
      <c r="Z46"/>
      <c r="AA46"/>
      <c r="AB46"/>
      <c r="AG46"/>
      <c r="AH46"/>
      <c r="AI46"/>
      <c r="AJ46" s="28"/>
      <c r="AK46" s="85"/>
      <c r="AL46" s="85"/>
      <c r="AM46" s="186" t="str">
        <f t="shared" si="3"/>
        <v/>
      </c>
      <c r="AN46">
        <f t="shared" si="2"/>
        <v>1</v>
      </c>
    </row>
    <row r="47" spans="1:40" ht="21" customHeight="1" x14ac:dyDescent="0.35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5"/>
      <c r="K47" s="185"/>
      <c r="L47" s="236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6" t="str">
        <f t="shared" si="3"/>
        <v/>
      </c>
      <c r="AN47">
        <f t="shared" si="2"/>
        <v>1</v>
      </c>
    </row>
    <row r="48" spans="1:40" ht="21" customHeight="1" x14ac:dyDescent="0.35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5"/>
      <c r="K48" s="185"/>
      <c r="L48" s="236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6" t="str">
        <f t="shared" si="3"/>
        <v/>
      </c>
      <c r="AN48">
        <f t="shared" si="2"/>
        <v>1</v>
      </c>
    </row>
    <row r="49" spans="1:40" ht="21" customHeight="1" x14ac:dyDescent="0.35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5"/>
      <c r="K49" s="185"/>
      <c r="L49" s="236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6" t="str">
        <f t="shared" si="3"/>
        <v/>
      </c>
      <c r="AN49">
        <f t="shared" si="2"/>
        <v>1</v>
      </c>
    </row>
    <row r="50" spans="1:40" ht="21" customHeight="1" x14ac:dyDescent="0.35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5"/>
      <c r="K50" s="185"/>
      <c r="L50" s="236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6" t="str">
        <f t="shared" si="3"/>
        <v/>
      </c>
      <c r="AN50">
        <f t="shared" si="2"/>
        <v>1</v>
      </c>
    </row>
    <row r="51" spans="1:40" ht="21" customHeight="1" x14ac:dyDescent="0.35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5"/>
      <c r="K51" s="185"/>
      <c r="L51" s="236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6" t="str">
        <f t="shared" si="3"/>
        <v/>
      </c>
      <c r="AN51">
        <f t="shared" si="2"/>
        <v>1</v>
      </c>
    </row>
    <row r="52" spans="1:40" ht="21" customHeight="1" x14ac:dyDescent="0.35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5"/>
      <c r="K52" s="185"/>
      <c r="L52" s="236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6" t="str">
        <f t="shared" si="3"/>
        <v/>
      </c>
      <c r="AN52">
        <f t="shared" si="2"/>
        <v>1</v>
      </c>
    </row>
    <row r="53" spans="1:40" ht="21" customHeight="1" x14ac:dyDescent="0.35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5"/>
      <c r="K53" s="185"/>
      <c r="L53" s="236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6" t="str">
        <f t="shared" si="3"/>
        <v/>
      </c>
      <c r="AN53">
        <f t="shared" si="2"/>
        <v>1</v>
      </c>
    </row>
    <row r="54" spans="1:40" ht="21" customHeight="1" x14ac:dyDescent="0.35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5"/>
      <c r="K54" s="185"/>
      <c r="L54" s="236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6" t="str">
        <f t="shared" si="3"/>
        <v/>
      </c>
      <c r="AN54">
        <f t="shared" si="2"/>
        <v>1</v>
      </c>
    </row>
    <row r="55" spans="1:40" ht="21" customHeight="1" x14ac:dyDescent="0.35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5"/>
      <c r="K55" s="185"/>
      <c r="L55" s="236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6" t="str">
        <f t="shared" si="3"/>
        <v/>
      </c>
      <c r="AN55">
        <f t="shared" si="2"/>
        <v>1</v>
      </c>
    </row>
    <row r="56" spans="1:40" ht="21" customHeight="1" x14ac:dyDescent="0.35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5"/>
      <c r="K56" s="185"/>
      <c r="L56" s="236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6" t="str">
        <f t="shared" si="3"/>
        <v/>
      </c>
      <c r="AN56">
        <f t="shared" si="2"/>
        <v>1</v>
      </c>
    </row>
    <row r="57" spans="1:40" ht="21" customHeight="1" x14ac:dyDescent="0.35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5"/>
      <c r="K57" s="185"/>
      <c r="L57" s="236"/>
      <c r="M57"/>
      <c r="N57"/>
      <c r="O57" s="141"/>
      <c r="P57" s="141"/>
      <c r="Q57"/>
      <c r="R57"/>
      <c r="S57"/>
      <c r="U57" s="196"/>
      <c r="V57" s="197"/>
      <c r="Z57"/>
      <c r="AA57"/>
      <c r="AB57"/>
      <c r="AG57"/>
      <c r="AH57"/>
      <c r="AI57"/>
      <c r="AJ57" s="28"/>
      <c r="AK57" s="85"/>
      <c r="AL57" s="85"/>
      <c r="AM57" s="186" t="str">
        <f t="shared" si="3"/>
        <v/>
      </c>
      <c r="AN57">
        <f t="shared" si="2"/>
        <v>1</v>
      </c>
    </row>
    <row r="58" spans="1:40" ht="21" customHeight="1" x14ac:dyDescent="0.35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5"/>
      <c r="K58" s="185"/>
      <c r="L58" s="236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6" t="str">
        <f t="shared" si="3"/>
        <v/>
      </c>
      <c r="AN58">
        <f t="shared" si="2"/>
        <v>1</v>
      </c>
    </row>
    <row r="59" spans="1:40" ht="21" customHeight="1" x14ac:dyDescent="0.35">
      <c r="A59" s="197">
        <v>2021</v>
      </c>
      <c r="B59" s="197">
        <v>2</v>
      </c>
      <c r="C59" s="197">
        <v>181</v>
      </c>
      <c r="D59" s="197">
        <v>330</v>
      </c>
      <c r="E59" s="197"/>
      <c r="F59" s="197"/>
      <c r="J59" s="185"/>
      <c r="K59" s="185"/>
      <c r="L59" s="236"/>
      <c r="M59" s="197"/>
      <c r="N59" s="197"/>
      <c r="O59" s="141"/>
      <c r="P59" s="141"/>
      <c r="Q59" s="197"/>
      <c r="R59" s="197"/>
      <c r="S59" s="197"/>
      <c r="U59" s="197"/>
      <c r="Z59" s="181"/>
      <c r="AA59" s="197"/>
      <c r="AB59" s="197"/>
      <c r="AG59" s="197"/>
      <c r="AH59" s="197"/>
      <c r="AJ59" s="28"/>
      <c r="AK59" s="85"/>
      <c r="AL59" s="85"/>
      <c r="AM59" s="186" t="str">
        <f t="shared" si="3"/>
        <v/>
      </c>
      <c r="AN59">
        <f t="shared" si="2"/>
        <v>1</v>
      </c>
    </row>
    <row r="60" spans="1:40" ht="21" customHeight="1" x14ac:dyDescent="0.35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5"/>
      <c r="K60" s="185"/>
      <c r="L60" s="236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6" t="str">
        <f t="shared" si="3"/>
        <v/>
      </c>
      <c r="AN60">
        <f t="shared" si="2"/>
        <v>1</v>
      </c>
    </row>
    <row r="61" spans="1:40" ht="21" customHeight="1" x14ac:dyDescent="0.35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5"/>
      <c r="K61" s="185"/>
      <c r="L61" s="236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6" t="str">
        <f t="shared" si="3"/>
        <v/>
      </c>
      <c r="AN61">
        <f t="shared" si="2"/>
        <v>1</v>
      </c>
    </row>
    <row r="62" spans="1:40" ht="21" customHeight="1" x14ac:dyDescent="0.35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5"/>
      <c r="K62" s="185"/>
      <c r="L62" s="236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6" t="str">
        <f t="shared" si="3"/>
        <v/>
      </c>
      <c r="AN62">
        <f t="shared" si="2"/>
        <v>1</v>
      </c>
    </row>
    <row r="63" spans="1:40" ht="21" customHeight="1" x14ac:dyDescent="0.35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5"/>
      <c r="K63" s="185"/>
      <c r="L63" s="236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6" t="str">
        <f t="shared" si="3"/>
        <v/>
      </c>
      <c r="AN63">
        <f t="shared" si="2"/>
        <v>1</v>
      </c>
    </row>
    <row r="64" spans="1:40" ht="21" customHeight="1" x14ac:dyDescent="0.35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5"/>
      <c r="K64" s="185"/>
      <c r="L64" s="236"/>
      <c r="M64"/>
      <c r="N64"/>
      <c r="O64" s="141"/>
      <c r="P64" s="141"/>
      <c r="Q64"/>
      <c r="R64"/>
      <c r="S64"/>
      <c r="T64" s="196"/>
      <c r="U64" s="196"/>
      <c r="X64" s="196"/>
      <c r="Z64"/>
      <c r="AA64"/>
      <c r="AB64"/>
      <c r="AG64"/>
      <c r="AH64"/>
      <c r="AI64"/>
      <c r="AJ64" s="28"/>
      <c r="AK64" s="85"/>
      <c r="AL64" s="85"/>
      <c r="AM64" s="186" t="str">
        <f t="shared" si="3"/>
        <v/>
      </c>
      <c r="AN64">
        <f t="shared" si="2"/>
        <v>1</v>
      </c>
    </row>
    <row r="65" spans="1:40" ht="21" customHeight="1" x14ac:dyDescent="0.35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5"/>
      <c r="K65" s="185"/>
      <c r="L65" s="236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6" t="str">
        <f t="shared" si="3"/>
        <v/>
      </c>
      <c r="AN65">
        <f t="shared" si="2"/>
        <v>1</v>
      </c>
    </row>
    <row r="66" spans="1:40" ht="21" customHeight="1" x14ac:dyDescent="0.35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5"/>
      <c r="K66" s="185"/>
      <c r="L66" s="236"/>
      <c r="M66"/>
      <c r="N66"/>
      <c r="O66" s="141"/>
      <c r="P66" s="141"/>
      <c r="Q66"/>
      <c r="R66"/>
      <c r="S66"/>
      <c r="T66" s="196"/>
      <c r="U66"/>
      <c r="X66" s="196"/>
      <c r="Z66"/>
      <c r="AA66"/>
      <c r="AB66"/>
      <c r="AG66"/>
      <c r="AH66"/>
      <c r="AI66"/>
      <c r="AJ66" s="28"/>
      <c r="AK66" s="85"/>
      <c r="AL66" s="85"/>
      <c r="AM66" s="186" t="str">
        <f t="shared" si="3"/>
        <v/>
      </c>
      <c r="AN66">
        <f t="shared" si="2"/>
        <v>1</v>
      </c>
    </row>
    <row r="67" spans="1:40" ht="21" customHeight="1" x14ac:dyDescent="0.35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5"/>
      <c r="K67" s="185"/>
      <c r="L67" s="236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6" t="str">
        <f t="shared" ref="AM67:AM100" si="4">IFERROR(AA67/AB67,"")</f>
        <v/>
      </c>
      <c r="AN67">
        <f t="shared" si="2"/>
        <v>1</v>
      </c>
    </row>
    <row r="68" spans="1:40" ht="21" customHeight="1" x14ac:dyDescent="0.35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5"/>
      <c r="K68" s="185"/>
      <c r="L68" s="236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6" t="str">
        <f t="shared" si="4"/>
        <v/>
      </c>
      <c r="AN68">
        <f t="shared" si="2"/>
        <v>1</v>
      </c>
    </row>
    <row r="69" spans="1:40" ht="21" customHeight="1" x14ac:dyDescent="0.35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5"/>
      <c r="K69" s="185"/>
      <c r="L69" s="236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6" t="str">
        <f t="shared" si="4"/>
        <v/>
      </c>
    </row>
    <row r="70" spans="1:40" ht="21" customHeight="1" x14ac:dyDescent="0.35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5"/>
      <c r="K70" s="185"/>
      <c r="L70" s="236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6" t="str">
        <f t="shared" si="4"/>
        <v/>
      </c>
    </row>
    <row r="71" spans="1:40" ht="21" customHeight="1" x14ac:dyDescent="0.35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5"/>
      <c r="K71" s="185"/>
      <c r="L71" s="236"/>
      <c r="M71"/>
      <c r="N71"/>
      <c r="O71" s="141"/>
      <c r="P71" s="141"/>
      <c r="Q71"/>
      <c r="R71" s="196"/>
      <c r="S71"/>
      <c r="V71" s="196"/>
      <c r="Z71"/>
      <c r="AA71"/>
      <c r="AB71"/>
      <c r="AG71"/>
      <c r="AH71"/>
      <c r="AI71"/>
      <c r="AJ71" s="28"/>
      <c r="AK71" s="85"/>
      <c r="AL71" s="85"/>
      <c r="AM71" s="186" t="str">
        <f t="shared" si="4"/>
        <v/>
      </c>
    </row>
    <row r="72" spans="1:40" ht="21" customHeight="1" x14ac:dyDescent="0.35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5"/>
      <c r="K72" s="185"/>
      <c r="L72" s="236"/>
      <c r="M72"/>
      <c r="N72"/>
      <c r="O72" s="141"/>
      <c r="P72" s="141"/>
      <c r="Z72"/>
      <c r="AG72"/>
      <c r="AJ72" s="28"/>
      <c r="AK72" s="85"/>
      <c r="AL72" s="85"/>
      <c r="AM72" s="186" t="str">
        <f t="shared" si="4"/>
        <v/>
      </c>
    </row>
    <row r="73" spans="1:40" ht="21" customHeight="1" x14ac:dyDescent="0.35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5"/>
      <c r="K73" s="185"/>
      <c r="L73" s="236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6" t="str">
        <f t="shared" si="4"/>
        <v/>
      </c>
    </row>
    <row r="74" spans="1:40" ht="21" customHeight="1" x14ac:dyDescent="0.35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5"/>
      <c r="K74" s="185"/>
      <c r="L74" s="236"/>
      <c r="M74"/>
      <c r="N74"/>
      <c r="O74" s="141"/>
      <c r="P74" s="141"/>
      <c r="Q74"/>
      <c r="R74" s="196"/>
      <c r="S74"/>
      <c r="T74" s="196"/>
      <c r="U74" s="196"/>
      <c r="Z74"/>
      <c r="AA74"/>
      <c r="AB74"/>
      <c r="AG74"/>
      <c r="AH74"/>
      <c r="AI74"/>
      <c r="AJ74" s="28"/>
      <c r="AK74" s="85"/>
      <c r="AL74" s="85"/>
      <c r="AM74" s="186" t="str">
        <f t="shared" si="4"/>
        <v/>
      </c>
    </row>
    <row r="75" spans="1:40" ht="21" customHeight="1" x14ac:dyDescent="0.35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5"/>
      <c r="K75" s="185"/>
      <c r="L75" s="236"/>
      <c r="M75"/>
      <c r="N75"/>
      <c r="O75" s="141"/>
      <c r="P75" s="141"/>
      <c r="Q75" s="196"/>
      <c r="R75" s="196"/>
      <c r="S75" s="196"/>
      <c r="Z75"/>
      <c r="AA75" s="196"/>
      <c r="AB75" s="196"/>
      <c r="AG75"/>
      <c r="AH75" s="196"/>
      <c r="AI75" s="196"/>
      <c r="AJ75" s="28"/>
      <c r="AK75" s="85"/>
      <c r="AL75" s="85"/>
      <c r="AM75" s="186" t="str">
        <f t="shared" si="4"/>
        <v/>
      </c>
      <c r="AN75" s="155">
        <f>IFERROR(IF(AM75&gt;Z75,0,1),"")</f>
        <v>1</v>
      </c>
    </row>
    <row r="76" spans="1:40" ht="21" customHeight="1" x14ac:dyDescent="0.35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5"/>
      <c r="K76" s="185"/>
      <c r="L76" s="236"/>
      <c r="M76"/>
      <c r="N76"/>
      <c r="O76" s="141"/>
      <c r="P76" s="141"/>
      <c r="Q76"/>
      <c r="R76"/>
      <c r="S76"/>
      <c r="U76" s="196"/>
      <c r="V76"/>
      <c r="Z76"/>
      <c r="AA76"/>
      <c r="AB76"/>
      <c r="AG76"/>
      <c r="AH76"/>
      <c r="AI76"/>
      <c r="AJ76" s="28"/>
      <c r="AK76" s="85"/>
      <c r="AL76" s="85"/>
      <c r="AM76" s="186" t="str">
        <f t="shared" si="4"/>
        <v/>
      </c>
      <c r="AN76" s="155">
        <f>IFERROR(IF(AM76&gt;Z76,0,1),"")</f>
        <v>1</v>
      </c>
    </row>
    <row r="77" spans="1:40" ht="21" customHeight="1" x14ac:dyDescent="0.35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5"/>
      <c r="K77" s="185"/>
      <c r="L77" s="236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6" t="str">
        <f t="shared" si="4"/>
        <v/>
      </c>
    </row>
    <row r="78" spans="1:40" ht="21" customHeight="1" x14ac:dyDescent="0.35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5"/>
      <c r="K78" s="185"/>
      <c r="L78" s="236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6" t="str">
        <f t="shared" si="4"/>
        <v/>
      </c>
    </row>
    <row r="79" spans="1:40" ht="21" customHeight="1" x14ac:dyDescent="0.35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5"/>
      <c r="K79" s="185"/>
      <c r="L79" s="236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6" t="str">
        <f t="shared" si="4"/>
        <v/>
      </c>
    </row>
    <row r="80" spans="1:40" ht="21" customHeight="1" x14ac:dyDescent="0.35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5"/>
      <c r="K80" s="185"/>
      <c r="L80" s="236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6" t="str">
        <f t="shared" si="4"/>
        <v/>
      </c>
    </row>
    <row r="81" spans="1:40" ht="21" customHeight="1" x14ac:dyDescent="0.35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5"/>
      <c r="K81" s="185"/>
      <c r="L81" s="236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6" t="str">
        <f t="shared" si="4"/>
        <v/>
      </c>
    </row>
    <row r="82" spans="1:40" ht="21" customHeight="1" x14ac:dyDescent="0.35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5"/>
      <c r="K82" s="185"/>
      <c r="L82" s="236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6" t="str">
        <f t="shared" si="4"/>
        <v/>
      </c>
    </row>
    <row r="83" spans="1:40" ht="21" customHeight="1" x14ac:dyDescent="0.35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5"/>
      <c r="K83" s="185"/>
      <c r="L83" s="236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6" t="str">
        <f t="shared" si="4"/>
        <v/>
      </c>
    </row>
    <row r="84" spans="1:40" ht="21" customHeight="1" x14ac:dyDescent="0.35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5"/>
      <c r="K84" s="185"/>
      <c r="L84" s="236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6" t="str">
        <f t="shared" si="4"/>
        <v/>
      </c>
    </row>
    <row r="85" spans="1:40" ht="21" customHeight="1" x14ac:dyDescent="0.35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5"/>
      <c r="K85" s="185"/>
      <c r="L85" s="236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6" t="str">
        <f t="shared" si="4"/>
        <v/>
      </c>
    </row>
    <row r="86" spans="1:40" ht="21" customHeight="1" x14ac:dyDescent="0.35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5"/>
      <c r="K86" s="185"/>
      <c r="L86" s="236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6" t="str">
        <f t="shared" si="4"/>
        <v/>
      </c>
    </row>
    <row r="87" spans="1:40" ht="21" customHeight="1" x14ac:dyDescent="0.35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5"/>
      <c r="K87" s="185"/>
      <c r="L87" s="236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6" t="str">
        <f t="shared" si="4"/>
        <v/>
      </c>
    </row>
    <row r="88" spans="1:40" ht="21" customHeight="1" x14ac:dyDescent="0.35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5"/>
      <c r="K88" s="185"/>
      <c r="L88" s="236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6" t="str">
        <f t="shared" si="4"/>
        <v/>
      </c>
    </row>
    <row r="89" spans="1:40" ht="21" customHeight="1" x14ac:dyDescent="0.35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5"/>
      <c r="K89" s="185"/>
      <c r="L89" s="236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6" t="str">
        <f t="shared" si="4"/>
        <v/>
      </c>
    </row>
    <row r="90" spans="1:40" ht="21" customHeight="1" x14ac:dyDescent="0.35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5"/>
      <c r="K90" s="185"/>
      <c r="L90" s="236"/>
      <c r="M90"/>
      <c r="N90"/>
      <c r="O90" s="141"/>
      <c r="P90" s="141"/>
      <c r="Q90"/>
      <c r="R90"/>
      <c r="S90"/>
      <c r="T90" s="197"/>
      <c r="U90" s="197"/>
      <c r="V90" s="196"/>
      <c r="Z90"/>
      <c r="AA90"/>
      <c r="AB90"/>
      <c r="AG90"/>
      <c r="AH90"/>
      <c r="AI90"/>
      <c r="AJ90" s="28"/>
      <c r="AK90" s="85"/>
      <c r="AL90" s="85"/>
      <c r="AM90" s="186" t="str">
        <f t="shared" si="4"/>
        <v/>
      </c>
      <c r="AN90" s="155">
        <f>IFERROR(IF(AM90&gt;Z90,0,1),"")</f>
        <v>1</v>
      </c>
    </row>
    <row r="91" spans="1:40" ht="21" customHeight="1" x14ac:dyDescent="0.35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5"/>
      <c r="K91" s="185"/>
      <c r="L91" s="236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6" t="str">
        <f t="shared" si="4"/>
        <v/>
      </c>
    </row>
    <row r="92" spans="1:40" ht="21" customHeight="1" x14ac:dyDescent="0.35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5"/>
      <c r="K92" s="185"/>
      <c r="L92" s="236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6" t="str">
        <f t="shared" si="4"/>
        <v/>
      </c>
    </row>
    <row r="93" spans="1:40" ht="21" customHeight="1" x14ac:dyDescent="0.35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5"/>
      <c r="K93" s="185"/>
      <c r="L93" s="236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6" t="str">
        <f t="shared" si="4"/>
        <v/>
      </c>
    </row>
    <row r="94" spans="1:40" ht="21" customHeight="1" x14ac:dyDescent="0.35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5"/>
      <c r="K94" s="185"/>
      <c r="L94" s="236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6" t="str">
        <f t="shared" si="4"/>
        <v/>
      </c>
    </row>
    <row r="95" spans="1:40" ht="21" customHeight="1" x14ac:dyDescent="0.35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5"/>
      <c r="K95" s="185"/>
      <c r="L95" s="236"/>
      <c r="M95"/>
      <c r="N95"/>
      <c r="O95" s="141"/>
      <c r="P95" s="141"/>
      <c r="Q95"/>
      <c r="R95"/>
      <c r="S95"/>
      <c r="V95" s="196"/>
      <c r="Z95"/>
      <c r="AA95"/>
      <c r="AB95"/>
      <c r="AG95"/>
      <c r="AH95"/>
      <c r="AI95"/>
      <c r="AJ95" s="28"/>
      <c r="AK95" s="85"/>
      <c r="AL95" s="85"/>
      <c r="AM95" s="186" t="str">
        <f t="shared" si="4"/>
        <v/>
      </c>
      <c r="AN95" s="155">
        <f>IFERROR(IF(AM95&gt;Z95,0,1),"")</f>
        <v>1</v>
      </c>
    </row>
    <row r="96" spans="1:40" ht="21" customHeight="1" x14ac:dyDescent="0.35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5"/>
      <c r="K96" s="185"/>
      <c r="L96" s="236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6" t="str">
        <f t="shared" si="4"/>
        <v/>
      </c>
    </row>
    <row r="97" spans="1:39" ht="21" customHeight="1" x14ac:dyDescent="0.35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5"/>
      <c r="K97" s="185"/>
      <c r="L97" s="236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6" t="str">
        <f t="shared" si="4"/>
        <v/>
      </c>
    </row>
    <row r="98" spans="1:39" ht="21" customHeight="1" x14ac:dyDescent="0.35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5"/>
      <c r="K98" s="185"/>
      <c r="L98" s="236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6" t="str">
        <f t="shared" si="4"/>
        <v/>
      </c>
    </row>
    <row r="99" spans="1:39" ht="21" customHeight="1" x14ac:dyDescent="0.35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5"/>
      <c r="K99" s="185"/>
      <c r="L99" s="236"/>
      <c r="M99"/>
      <c r="O99" s="141"/>
      <c r="P99" s="141"/>
      <c r="Z99"/>
      <c r="AB99"/>
      <c r="AG99"/>
      <c r="AI99"/>
      <c r="AJ99" s="28"/>
      <c r="AK99" s="85"/>
      <c r="AL99" s="85"/>
      <c r="AM99" s="186" t="str">
        <f t="shared" si="4"/>
        <v/>
      </c>
    </row>
    <row r="100" spans="1:39" ht="21" customHeight="1" x14ac:dyDescent="0.35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5"/>
      <c r="K100" s="185"/>
      <c r="L100" s="236"/>
      <c r="M100"/>
      <c r="N100"/>
      <c r="O100" s="141"/>
      <c r="P100" s="141"/>
      <c r="Q100" s="197"/>
      <c r="S100" s="197"/>
      <c r="U100" s="197"/>
      <c r="Z100"/>
      <c r="AA100" s="197"/>
      <c r="AB100" s="197"/>
      <c r="AG100"/>
      <c r="AH100" s="197"/>
      <c r="AJ100" s="28"/>
      <c r="AK100" s="85"/>
      <c r="AL100" s="85"/>
      <c r="AM100" s="186" t="str">
        <f t="shared" si="4"/>
        <v/>
      </c>
    </row>
    <row r="101" spans="1:39" ht="21" customHeight="1" x14ac:dyDescent="0.35">
      <c r="J101" s="185"/>
      <c r="K101" s="185"/>
      <c r="L101" s="236"/>
      <c r="O101" s="141"/>
      <c r="P101" s="141"/>
      <c r="AJ101" s="28"/>
      <c r="AK101" s="85"/>
      <c r="AL101" s="85"/>
      <c r="AM101" s="186" t="str">
        <f t="shared" ref="AM101:AM135" si="5">IFERROR(AA101/AB101,"")</f>
        <v/>
      </c>
    </row>
    <row r="102" spans="1:39" ht="21" customHeight="1" x14ac:dyDescent="0.35">
      <c r="J102" s="185"/>
      <c r="K102" s="185"/>
      <c r="L102" s="236"/>
      <c r="O102" s="141"/>
      <c r="P102" s="141"/>
      <c r="AJ102" s="28"/>
      <c r="AK102" s="85"/>
      <c r="AL102" s="85"/>
      <c r="AM102" s="186" t="str">
        <f t="shared" si="5"/>
        <v/>
      </c>
    </row>
    <row r="103" spans="1:39" ht="21" customHeight="1" x14ac:dyDescent="0.35">
      <c r="J103" s="185"/>
      <c r="K103" s="185"/>
      <c r="L103" s="236"/>
      <c r="O103" s="141"/>
      <c r="P103" s="141"/>
      <c r="AJ103" s="28"/>
      <c r="AK103" s="85"/>
      <c r="AL103" s="85"/>
      <c r="AM103" s="186" t="str">
        <f t="shared" si="5"/>
        <v/>
      </c>
    </row>
    <row r="104" spans="1:39" ht="21" customHeight="1" x14ac:dyDescent="0.35">
      <c r="J104" s="185"/>
      <c r="K104" s="185"/>
      <c r="L104" s="236"/>
      <c r="O104" s="141"/>
      <c r="P104" s="141"/>
      <c r="AJ104" s="28"/>
      <c r="AK104" s="85"/>
      <c r="AL104" s="85"/>
      <c r="AM104" s="186" t="str">
        <f t="shared" si="5"/>
        <v/>
      </c>
    </row>
    <row r="105" spans="1:39" ht="21" customHeight="1" x14ac:dyDescent="0.35">
      <c r="J105" s="185"/>
      <c r="K105" s="185"/>
      <c r="L105" s="236"/>
      <c r="O105" s="141"/>
      <c r="P105" s="141"/>
      <c r="AJ105" s="28"/>
      <c r="AK105" s="85"/>
      <c r="AL105" s="85"/>
      <c r="AM105" s="186" t="str">
        <f t="shared" si="5"/>
        <v/>
      </c>
    </row>
    <row r="106" spans="1:39" ht="21" customHeight="1" x14ac:dyDescent="0.35">
      <c r="J106" s="185"/>
      <c r="K106" s="185"/>
      <c r="L106" s="236"/>
      <c r="O106" s="141"/>
      <c r="P106" s="141"/>
      <c r="AJ106" s="28"/>
      <c r="AK106" s="85"/>
      <c r="AL106" s="85"/>
      <c r="AM106" s="186" t="str">
        <f t="shared" si="5"/>
        <v/>
      </c>
    </row>
    <row r="107" spans="1:39" ht="21" customHeight="1" x14ac:dyDescent="0.35">
      <c r="J107" s="185"/>
      <c r="K107" s="185"/>
      <c r="L107" s="236"/>
      <c r="O107" s="141"/>
      <c r="P107" s="141"/>
      <c r="AJ107" s="28"/>
      <c r="AK107" s="85"/>
      <c r="AL107" s="85"/>
      <c r="AM107" s="186" t="str">
        <f t="shared" si="5"/>
        <v/>
      </c>
    </row>
    <row r="108" spans="1:39" ht="21" customHeight="1" x14ac:dyDescent="0.35">
      <c r="J108" s="185"/>
      <c r="K108" s="185"/>
      <c r="L108" s="236"/>
      <c r="O108" s="141"/>
      <c r="P108" s="141"/>
      <c r="AJ108" s="28"/>
      <c r="AK108" s="85"/>
      <c r="AL108" s="85"/>
      <c r="AM108" s="186" t="str">
        <f t="shared" si="5"/>
        <v/>
      </c>
    </row>
    <row r="109" spans="1:39" ht="21" customHeight="1" x14ac:dyDescent="0.35">
      <c r="J109" s="185"/>
      <c r="K109" s="185"/>
      <c r="L109" s="236"/>
      <c r="O109" s="141"/>
      <c r="P109" s="141"/>
      <c r="AJ109" s="28"/>
      <c r="AK109" s="85"/>
      <c r="AL109" s="85"/>
      <c r="AM109" s="186" t="str">
        <f t="shared" si="5"/>
        <v/>
      </c>
    </row>
    <row r="110" spans="1:39" ht="21" customHeight="1" x14ac:dyDescent="0.35">
      <c r="J110" s="185"/>
      <c r="K110" s="185"/>
      <c r="L110" s="236"/>
      <c r="O110" s="141"/>
      <c r="P110" s="141"/>
      <c r="AJ110" s="28"/>
      <c r="AK110" s="85"/>
      <c r="AL110" s="85"/>
      <c r="AM110" s="186" t="str">
        <f t="shared" si="5"/>
        <v/>
      </c>
    </row>
    <row r="111" spans="1:39" ht="21" customHeight="1" x14ac:dyDescent="0.35">
      <c r="J111" s="185"/>
      <c r="K111" s="185"/>
      <c r="L111" s="236"/>
      <c r="O111" s="141"/>
      <c r="P111" s="141"/>
      <c r="AJ111" s="28"/>
      <c r="AK111" s="85"/>
      <c r="AL111" s="85"/>
      <c r="AM111" s="186" t="str">
        <f t="shared" si="5"/>
        <v/>
      </c>
    </row>
    <row r="112" spans="1:39" ht="21" customHeight="1" x14ac:dyDescent="0.35">
      <c r="J112" s="185"/>
      <c r="K112" s="185"/>
      <c r="L112" s="236"/>
      <c r="O112" s="141"/>
      <c r="P112" s="141"/>
      <c r="AJ112" s="28"/>
      <c r="AK112" s="85"/>
      <c r="AL112" s="85"/>
      <c r="AM112" s="186" t="str">
        <f t="shared" si="5"/>
        <v/>
      </c>
    </row>
    <row r="113" spans="10:39" ht="21" customHeight="1" x14ac:dyDescent="0.35">
      <c r="J113" s="185"/>
      <c r="K113" s="185"/>
      <c r="L113" s="236"/>
      <c r="O113" s="141"/>
      <c r="P113" s="141"/>
      <c r="AJ113" s="28"/>
      <c r="AK113" s="85"/>
      <c r="AL113" s="85"/>
      <c r="AM113" s="186" t="str">
        <f t="shared" si="5"/>
        <v/>
      </c>
    </row>
    <row r="114" spans="10:39" ht="21" customHeight="1" x14ac:dyDescent="0.35">
      <c r="J114" s="185"/>
      <c r="K114" s="185"/>
      <c r="L114" s="236"/>
      <c r="O114" s="141"/>
      <c r="P114" s="141"/>
      <c r="AJ114" s="28"/>
      <c r="AK114" s="85"/>
      <c r="AL114" s="85"/>
      <c r="AM114" s="186" t="str">
        <f t="shared" si="5"/>
        <v/>
      </c>
    </row>
    <row r="115" spans="10:39" ht="21" customHeight="1" x14ac:dyDescent="0.35">
      <c r="J115" s="185"/>
      <c r="K115" s="185"/>
      <c r="L115" s="236"/>
      <c r="O115" s="141"/>
      <c r="P115" s="141"/>
      <c r="AJ115" s="28"/>
      <c r="AK115" s="85"/>
      <c r="AL115" s="85"/>
      <c r="AM115" s="186" t="str">
        <f t="shared" si="5"/>
        <v/>
      </c>
    </row>
    <row r="116" spans="10:39" ht="21" customHeight="1" x14ac:dyDescent="0.35">
      <c r="J116" s="185"/>
      <c r="K116" s="185"/>
      <c r="L116" s="236"/>
      <c r="O116" s="141"/>
      <c r="P116" s="141"/>
      <c r="AJ116" s="28"/>
      <c r="AK116" s="85"/>
      <c r="AL116" s="85"/>
      <c r="AM116" s="186" t="str">
        <f t="shared" si="5"/>
        <v/>
      </c>
    </row>
    <row r="117" spans="10:39" ht="21" customHeight="1" x14ac:dyDescent="0.35">
      <c r="J117" s="185"/>
      <c r="K117" s="185"/>
      <c r="L117" s="236"/>
      <c r="O117" s="141"/>
      <c r="P117" s="141"/>
      <c r="AJ117" s="28"/>
      <c r="AK117" s="85"/>
      <c r="AL117" s="85"/>
      <c r="AM117" s="186" t="str">
        <f t="shared" si="5"/>
        <v/>
      </c>
    </row>
    <row r="118" spans="10:39" ht="21" customHeight="1" x14ac:dyDescent="0.35">
      <c r="O118" s="141"/>
      <c r="P118" s="141"/>
      <c r="AJ118" s="28"/>
      <c r="AK118" s="85"/>
      <c r="AL118" s="85"/>
      <c r="AM118" s="186" t="str">
        <f t="shared" si="5"/>
        <v/>
      </c>
    </row>
    <row r="119" spans="10:39" ht="21" customHeight="1" x14ac:dyDescent="0.35">
      <c r="O119" s="141"/>
      <c r="P119" s="141"/>
      <c r="AJ119" s="28"/>
      <c r="AK119" s="85"/>
      <c r="AL119" s="85"/>
      <c r="AM119" s="186" t="str">
        <f t="shared" si="5"/>
        <v/>
      </c>
    </row>
    <row r="120" spans="10:39" ht="21" customHeight="1" x14ac:dyDescent="0.35">
      <c r="O120" s="141"/>
      <c r="P120" s="141"/>
      <c r="AJ120" s="28"/>
      <c r="AK120" s="85"/>
      <c r="AL120" s="85"/>
      <c r="AM120" s="186" t="str">
        <f t="shared" si="5"/>
        <v/>
      </c>
    </row>
    <row r="121" spans="10:39" ht="21" customHeight="1" x14ac:dyDescent="0.35">
      <c r="O121" s="141"/>
      <c r="P121" s="141"/>
      <c r="AJ121" s="28"/>
      <c r="AK121" s="85"/>
      <c r="AL121" s="85"/>
      <c r="AM121" s="186" t="str">
        <f t="shared" si="5"/>
        <v/>
      </c>
    </row>
    <row r="122" spans="10:39" ht="21" customHeight="1" x14ac:dyDescent="0.35">
      <c r="O122" s="141"/>
      <c r="P122" s="141"/>
      <c r="AJ122" s="28"/>
      <c r="AK122" s="85"/>
      <c r="AL122" s="85"/>
      <c r="AM122" s="186" t="str">
        <f t="shared" si="5"/>
        <v/>
      </c>
    </row>
    <row r="123" spans="10:39" ht="21" customHeight="1" x14ac:dyDescent="0.35">
      <c r="O123" s="141"/>
      <c r="P123" s="141"/>
      <c r="AJ123" s="28"/>
      <c r="AK123" s="85"/>
      <c r="AL123" s="85"/>
      <c r="AM123" s="186" t="str">
        <f t="shared" si="5"/>
        <v/>
      </c>
    </row>
    <row r="124" spans="10:39" ht="21" customHeight="1" x14ac:dyDescent="0.35">
      <c r="O124" s="141"/>
      <c r="P124" s="141"/>
      <c r="AJ124" s="28"/>
      <c r="AK124" s="85"/>
      <c r="AL124" s="85"/>
      <c r="AM124" s="186" t="str">
        <f t="shared" si="5"/>
        <v/>
      </c>
    </row>
    <row r="125" spans="10:39" ht="21" customHeight="1" x14ac:dyDescent="0.35">
      <c r="O125" s="141"/>
      <c r="P125" s="141"/>
      <c r="AJ125" s="28"/>
      <c r="AK125" s="85"/>
      <c r="AL125" s="85"/>
      <c r="AM125" s="186" t="str">
        <f t="shared" si="5"/>
        <v/>
      </c>
    </row>
    <row r="126" spans="10:39" ht="21" customHeight="1" x14ac:dyDescent="0.35">
      <c r="O126" s="141"/>
      <c r="P126" s="141"/>
      <c r="AJ126" s="28"/>
      <c r="AK126" s="85"/>
      <c r="AL126" s="85"/>
      <c r="AM126" s="186" t="str">
        <f t="shared" si="5"/>
        <v/>
      </c>
    </row>
    <row r="127" spans="10:39" ht="21" customHeight="1" x14ac:dyDescent="0.35">
      <c r="O127" s="141"/>
      <c r="P127" s="141"/>
      <c r="AJ127" s="28"/>
      <c r="AK127" s="85"/>
      <c r="AL127" s="85"/>
      <c r="AM127" s="186" t="str">
        <f t="shared" si="5"/>
        <v/>
      </c>
    </row>
    <row r="128" spans="10:39" ht="21" customHeight="1" x14ac:dyDescent="0.35">
      <c r="O128" s="141"/>
      <c r="P128" s="141"/>
      <c r="AJ128" s="28"/>
      <c r="AK128" s="85"/>
      <c r="AL128" s="85"/>
      <c r="AM128" s="186" t="str">
        <f t="shared" si="5"/>
        <v/>
      </c>
    </row>
    <row r="129" spans="15:39" ht="21" customHeight="1" x14ac:dyDescent="0.35">
      <c r="O129" s="141"/>
      <c r="P129" s="141"/>
      <c r="AJ129" s="28"/>
      <c r="AK129" s="85"/>
      <c r="AL129" s="85"/>
      <c r="AM129" s="186" t="str">
        <f t="shared" si="5"/>
        <v/>
      </c>
    </row>
    <row r="130" spans="15:39" ht="21" customHeight="1" x14ac:dyDescent="0.35">
      <c r="O130" s="141"/>
      <c r="P130" s="141"/>
      <c r="AJ130" s="28"/>
      <c r="AK130" s="85"/>
      <c r="AL130" s="85"/>
      <c r="AM130" s="186" t="str">
        <f t="shared" si="5"/>
        <v/>
      </c>
    </row>
    <row r="131" spans="15:39" ht="21" customHeight="1" x14ac:dyDescent="0.35">
      <c r="O131" s="141"/>
      <c r="P131" s="141"/>
      <c r="AJ131" s="28"/>
      <c r="AK131" s="85"/>
      <c r="AL131" s="85"/>
      <c r="AM131" s="186" t="str">
        <f t="shared" si="5"/>
        <v/>
      </c>
    </row>
    <row r="132" spans="15:39" ht="21" customHeight="1" x14ac:dyDescent="0.35">
      <c r="O132" s="141"/>
      <c r="P132" s="141"/>
      <c r="AJ132" s="28"/>
      <c r="AK132" s="85"/>
      <c r="AL132" s="85"/>
      <c r="AM132" s="186" t="str">
        <f t="shared" si="5"/>
        <v/>
      </c>
    </row>
    <row r="133" spans="15:39" ht="21" customHeight="1" x14ac:dyDescent="0.35">
      <c r="O133" s="141"/>
      <c r="P133" s="141"/>
      <c r="AJ133" s="28"/>
      <c r="AK133" s="85"/>
      <c r="AL133" s="85"/>
      <c r="AM133" s="186" t="str">
        <f t="shared" si="5"/>
        <v/>
      </c>
    </row>
    <row r="134" spans="15:39" ht="21" customHeight="1" x14ac:dyDescent="0.35">
      <c r="O134" s="141"/>
      <c r="P134" s="141"/>
      <c r="AJ134" s="28"/>
      <c r="AK134" s="85"/>
      <c r="AL134" s="85"/>
      <c r="AM134" s="186" t="str">
        <f t="shared" si="5"/>
        <v/>
      </c>
    </row>
    <row r="135" spans="15:39" ht="21" customHeight="1" x14ac:dyDescent="0.35">
      <c r="O135" s="141"/>
      <c r="P135" s="141"/>
      <c r="AJ135" s="28"/>
      <c r="AK135" s="85"/>
      <c r="AL135" s="85"/>
      <c r="AM135" s="186" t="str">
        <f t="shared" si="5"/>
        <v/>
      </c>
    </row>
    <row r="136" spans="15:39" ht="21" customHeight="1" x14ac:dyDescent="0.35">
      <c r="AJ136" s="28"/>
      <c r="AK136" s="85"/>
      <c r="AL136" s="85"/>
    </row>
    <row r="137" spans="15:39" ht="21" customHeight="1" x14ac:dyDescent="0.35">
      <c r="AJ137" s="28"/>
      <c r="AK137" s="85"/>
      <c r="AL137" s="85"/>
    </row>
    <row r="138" spans="15:39" ht="21" customHeight="1" x14ac:dyDescent="0.35">
      <c r="AJ138" s="28"/>
      <c r="AK138" s="85"/>
      <c r="AL138" s="85"/>
    </row>
    <row r="139" spans="15:39" ht="21" customHeight="1" x14ac:dyDescent="0.35">
      <c r="AJ139" s="28"/>
      <c r="AK139" s="85"/>
      <c r="AL139" s="85"/>
    </row>
    <row r="140" spans="15:39" ht="21" customHeight="1" x14ac:dyDescent="0.35">
      <c r="AJ140" s="28"/>
      <c r="AK140" s="85"/>
      <c r="AL140" s="85"/>
    </row>
    <row r="141" spans="15:39" ht="21" customHeight="1" x14ac:dyDescent="0.35">
      <c r="AJ141" s="28"/>
      <c r="AK141" s="85"/>
      <c r="AL141" s="85"/>
    </row>
    <row r="142" spans="15:39" ht="21" customHeight="1" x14ac:dyDescent="0.35">
      <c r="AJ142" s="28"/>
      <c r="AK142" s="85"/>
      <c r="AL142" s="85"/>
    </row>
    <row r="143" spans="15:39" ht="21" customHeight="1" x14ac:dyDescent="0.35">
      <c r="AJ143" s="28"/>
      <c r="AK143" s="85"/>
      <c r="AL143" s="85"/>
    </row>
    <row r="144" spans="15:39" ht="21" customHeight="1" x14ac:dyDescent="0.35">
      <c r="AJ144" s="28"/>
      <c r="AK144" s="85"/>
      <c r="AL144" s="85"/>
    </row>
    <row r="145" spans="36:38" ht="21" customHeight="1" x14ac:dyDescent="0.35">
      <c r="AJ145" s="28"/>
      <c r="AK145" s="85"/>
      <c r="AL145" s="85"/>
    </row>
    <row r="146" spans="36:38" ht="21" customHeight="1" x14ac:dyDescent="0.35">
      <c r="AJ146" s="28"/>
      <c r="AK146" s="85"/>
      <c r="AL146" s="85"/>
    </row>
    <row r="147" spans="36:38" ht="21" customHeight="1" x14ac:dyDescent="0.35">
      <c r="AJ147" s="28"/>
      <c r="AK147" s="85"/>
      <c r="AL147" s="85"/>
    </row>
    <row r="148" spans="36:38" ht="21" customHeight="1" x14ac:dyDescent="0.35">
      <c r="AJ148" s="28"/>
      <c r="AK148" s="85"/>
      <c r="AL148" s="85"/>
    </row>
    <row r="149" spans="36:38" ht="21" customHeight="1" x14ac:dyDescent="0.35">
      <c r="AJ149" s="28"/>
      <c r="AK149" s="85"/>
      <c r="AL149" s="85"/>
    </row>
    <row r="150" spans="36:38" ht="21" customHeight="1" x14ac:dyDescent="0.35">
      <c r="AJ150" s="28"/>
      <c r="AK150" s="85"/>
      <c r="AL150" s="85"/>
    </row>
    <row r="151" spans="36:38" ht="21" customHeight="1" x14ac:dyDescent="0.35">
      <c r="AJ151" s="28"/>
      <c r="AK151" s="85"/>
      <c r="AL151" s="85"/>
    </row>
    <row r="152" spans="36:38" ht="21" customHeight="1" x14ac:dyDescent="0.35">
      <c r="AJ152" s="28"/>
      <c r="AK152" s="85"/>
      <c r="AL152" s="85"/>
    </row>
    <row r="153" spans="36:38" ht="21" customHeight="1" x14ac:dyDescent="0.35">
      <c r="AJ153" s="28"/>
      <c r="AK153" s="85"/>
      <c r="AL153" s="85"/>
    </row>
    <row r="154" spans="36:38" ht="21" customHeight="1" x14ac:dyDescent="0.35">
      <c r="AJ154" s="28"/>
      <c r="AK154" s="85"/>
      <c r="AL154" s="85"/>
    </row>
    <row r="155" spans="36:38" ht="21" customHeight="1" x14ac:dyDescent="0.35">
      <c r="AJ155" s="28"/>
      <c r="AK155" s="85"/>
      <c r="AL155" s="85"/>
    </row>
    <row r="156" spans="36:38" ht="21" customHeight="1" x14ac:dyDescent="0.35">
      <c r="AJ156" s="28"/>
      <c r="AK156" s="85"/>
      <c r="AL156" s="85"/>
    </row>
    <row r="157" spans="36:38" ht="21" customHeight="1" x14ac:dyDescent="0.35">
      <c r="AJ157" s="28"/>
      <c r="AK157" s="85"/>
      <c r="AL157" s="85"/>
    </row>
    <row r="158" spans="36:38" ht="21" customHeight="1" x14ac:dyDescent="0.35">
      <c r="AJ158" s="28"/>
      <c r="AK158" s="85"/>
      <c r="AL158" s="85"/>
    </row>
    <row r="159" spans="36:38" ht="21" customHeight="1" x14ac:dyDescent="0.35">
      <c r="AJ159" s="28"/>
      <c r="AK159" s="85"/>
      <c r="AL159" s="85"/>
    </row>
    <row r="160" spans="36:38" ht="21" customHeight="1" x14ac:dyDescent="0.35">
      <c r="AJ160" s="28"/>
      <c r="AK160" s="85"/>
      <c r="AL160" s="85"/>
    </row>
    <row r="161" spans="36:38" ht="21" customHeight="1" x14ac:dyDescent="0.35">
      <c r="AJ161" s="28"/>
      <c r="AK161" s="85"/>
      <c r="AL161" s="85"/>
    </row>
    <row r="162" spans="36:38" ht="21" customHeight="1" x14ac:dyDescent="0.35">
      <c r="AJ162" s="28"/>
      <c r="AK162" s="85"/>
      <c r="AL162" s="85"/>
    </row>
    <row r="163" spans="36:38" ht="21" customHeight="1" x14ac:dyDescent="0.35">
      <c r="AJ163" s="28"/>
      <c r="AK163" s="85"/>
      <c r="AL163" s="85"/>
    </row>
    <row r="164" spans="36:38" ht="21" customHeight="1" x14ac:dyDescent="0.35">
      <c r="AJ164" s="28"/>
      <c r="AK164" s="85"/>
      <c r="AL164" s="85"/>
    </row>
    <row r="165" spans="36:38" ht="21" customHeight="1" x14ac:dyDescent="0.35">
      <c r="AJ165" s="28"/>
      <c r="AK165" s="85"/>
      <c r="AL165" s="85"/>
    </row>
    <row r="166" spans="36:38" ht="21" customHeight="1" x14ac:dyDescent="0.35">
      <c r="AJ166" s="28"/>
      <c r="AK166" s="85"/>
      <c r="AL166" s="85"/>
    </row>
    <row r="167" spans="36:38" ht="21" customHeight="1" x14ac:dyDescent="0.35">
      <c r="AJ167" s="28"/>
      <c r="AK167" s="85"/>
      <c r="AL167" s="85"/>
    </row>
    <row r="168" spans="36:38" ht="21" customHeight="1" x14ac:dyDescent="0.35">
      <c r="AJ168" s="28"/>
      <c r="AK168" s="85"/>
      <c r="AL168" s="85"/>
    </row>
    <row r="169" spans="36:38" ht="21" customHeight="1" x14ac:dyDescent="0.35">
      <c r="AJ169" s="28"/>
      <c r="AK169" s="85"/>
      <c r="AL169" s="85"/>
    </row>
    <row r="170" spans="36:38" ht="21" customHeight="1" x14ac:dyDescent="0.35">
      <c r="AJ170" s="28"/>
      <c r="AK170" s="85"/>
      <c r="AL170" s="85"/>
    </row>
    <row r="171" spans="36:38" ht="21" customHeight="1" x14ac:dyDescent="0.35">
      <c r="AJ171" s="28"/>
      <c r="AK171" s="85"/>
      <c r="AL171" s="85"/>
    </row>
    <row r="172" spans="36:38" ht="21" customHeight="1" x14ac:dyDescent="0.35">
      <c r="AJ172" s="28"/>
      <c r="AK172" s="85"/>
      <c r="AL172" s="85"/>
    </row>
    <row r="173" spans="36:38" ht="21" customHeight="1" x14ac:dyDescent="0.35">
      <c r="AJ173" s="28"/>
      <c r="AK173" s="85"/>
      <c r="AL173" s="85"/>
    </row>
    <row r="174" spans="36:38" ht="21" customHeight="1" x14ac:dyDescent="0.35">
      <c r="AJ174" s="28"/>
      <c r="AK174" s="85"/>
      <c r="AL174" s="85"/>
    </row>
    <row r="175" spans="36:38" ht="21" customHeight="1" x14ac:dyDescent="0.35">
      <c r="AJ175" s="28"/>
      <c r="AK175" s="85"/>
      <c r="AL175" s="85"/>
    </row>
    <row r="176" spans="36:38" ht="21" customHeight="1" x14ac:dyDescent="0.35">
      <c r="AJ176" s="28"/>
      <c r="AK176" s="85"/>
      <c r="AL176" s="85"/>
    </row>
    <row r="177" spans="36:38" ht="21" customHeight="1" x14ac:dyDescent="0.35">
      <c r="AJ177" s="28"/>
      <c r="AK177" s="85"/>
      <c r="AL177" s="85"/>
    </row>
    <row r="178" spans="36:38" ht="21" customHeight="1" x14ac:dyDescent="0.35">
      <c r="AJ178" s="28"/>
      <c r="AK178" s="85"/>
      <c r="AL178" s="85"/>
    </row>
    <row r="179" spans="36:38" ht="21" customHeight="1" x14ac:dyDescent="0.35">
      <c r="AJ179" s="28"/>
      <c r="AK179" s="85"/>
      <c r="AL179" s="85"/>
    </row>
    <row r="180" spans="36:38" ht="21" customHeight="1" x14ac:dyDescent="0.35">
      <c r="AJ180" s="28"/>
      <c r="AK180" s="85"/>
      <c r="AL180" s="85"/>
    </row>
    <row r="181" spans="36:38" ht="21" customHeight="1" x14ac:dyDescent="0.35">
      <c r="AJ181" s="28"/>
      <c r="AK181" s="85"/>
      <c r="AL181" s="85"/>
    </row>
    <row r="182" spans="36:38" ht="21" customHeight="1" x14ac:dyDescent="0.35">
      <c r="AJ182" s="28"/>
      <c r="AK182" s="85"/>
      <c r="AL182" s="85"/>
    </row>
    <row r="183" spans="36:38" ht="21" customHeight="1" x14ac:dyDescent="0.35">
      <c r="AJ183" s="28"/>
      <c r="AK183" s="85"/>
      <c r="AL183" s="85"/>
    </row>
    <row r="184" spans="36:38" ht="21" customHeight="1" x14ac:dyDescent="0.35">
      <c r="AJ184" s="28"/>
      <c r="AK184" s="85"/>
      <c r="AL184" s="85"/>
    </row>
    <row r="185" spans="36:38" ht="21" customHeight="1" x14ac:dyDescent="0.35">
      <c r="AJ185" s="28"/>
      <c r="AK185" s="85"/>
      <c r="AL185" s="85"/>
    </row>
    <row r="186" spans="36:38" ht="21" customHeight="1" x14ac:dyDescent="0.35">
      <c r="AJ186" s="28"/>
      <c r="AK186" s="85"/>
      <c r="AL186" s="85"/>
    </row>
    <row r="187" spans="36:38" ht="21" customHeight="1" x14ac:dyDescent="0.35">
      <c r="AJ187" s="28"/>
      <c r="AK187" s="85"/>
      <c r="AL187" s="85"/>
    </row>
    <row r="188" spans="36:38" ht="21" customHeight="1" x14ac:dyDescent="0.35">
      <c r="AJ188" s="28"/>
      <c r="AK188" s="85"/>
      <c r="AL188" s="85"/>
    </row>
    <row r="189" spans="36:38" ht="21" customHeight="1" x14ac:dyDescent="0.35">
      <c r="AJ189" s="28"/>
      <c r="AK189" s="85"/>
      <c r="AL189" s="85"/>
    </row>
    <row r="190" spans="36:38" ht="21" customHeight="1" x14ac:dyDescent="0.35">
      <c r="AJ190" s="28"/>
      <c r="AK190" s="85"/>
      <c r="AL190" s="85"/>
    </row>
    <row r="191" spans="36:38" ht="21" customHeight="1" x14ac:dyDescent="0.35">
      <c r="AJ191" s="28"/>
      <c r="AK191" s="85"/>
      <c r="AL191" s="85"/>
    </row>
    <row r="192" spans="36:38" ht="21" customHeight="1" x14ac:dyDescent="0.35">
      <c r="AJ192" s="28"/>
      <c r="AK192" s="85"/>
      <c r="AL192" s="85"/>
    </row>
    <row r="193" spans="36:38" ht="21" customHeight="1" x14ac:dyDescent="0.35">
      <c r="AJ193" s="28"/>
      <c r="AK193" s="85"/>
      <c r="AL193" s="85"/>
    </row>
    <row r="194" spans="36:38" ht="21" customHeight="1" x14ac:dyDescent="0.35">
      <c r="AJ194" s="28"/>
      <c r="AK194" s="85"/>
      <c r="AL194" s="85"/>
    </row>
    <row r="195" spans="36:38" ht="21" customHeight="1" x14ac:dyDescent="0.35">
      <c r="AJ195" s="28"/>
      <c r="AK195" s="85"/>
      <c r="AL195" s="85"/>
    </row>
    <row r="196" spans="36:38" ht="21" customHeight="1" x14ac:dyDescent="0.35">
      <c r="AJ196" s="28"/>
      <c r="AK196" s="85"/>
      <c r="AL196" s="85"/>
    </row>
    <row r="197" spans="36:38" ht="21" customHeight="1" x14ac:dyDescent="0.35">
      <c r="AJ197" s="28"/>
      <c r="AK197" s="85"/>
      <c r="AL197" s="85"/>
    </row>
    <row r="198" spans="36:38" ht="21" customHeight="1" x14ac:dyDescent="0.35">
      <c r="AJ198" s="28"/>
      <c r="AK198" s="85"/>
      <c r="AL198" s="85"/>
    </row>
    <row r="199" spans="36:38" ht="21" customHeight="1" x14ac:dyDescent="0.35">
      <c r="AJ199" s="28"/>
      <c r="AK199" s="85"/>
      <c r="AL199" s="85"/>
    </row>
    <row r="200" spans="36:38" ht="21" customHeight="1" x14ac:dyDescent="0.35">
      <c r="AJ200" s="28"/>
      <c r="AK200" s="85"/>
      <c r="AL200" s="85"/>
    </row>
    <row r="201" spans="36:38" ht="21" customHeight="1" x14ac:dyDescent="0.35">
      <c r="AJ201" s="28"/>
      <c r="AK201" s="85"/>
      <c r="AL201" s="85"/>
    </row>
    <row r="202" spans="36:38" ht="21" customHeight="1" x14ac:dyDescent="0.35">
      <c r="AJ202" s="28"/>
      <c r="AK202" s="85"/>
      <c r="AL202" s="85"/>
    </row>
    <row r="203" spans="36:38" ht="21" customHeight="1" x14ac:dyDescent="0.35">
      <c r="AJ203" s="28"/>
      <c r="AK203" s="85"/>
      <c r="AL203" s="85"/>
    </row>
    <row r="204" spans="36:38" ht="21" customHeight="1" x14ac:dyDescent="0.35">
      <c r="AJ204" s="28"/>
      <c r="AK204" s="85"/>
      <c r="AL204" s="85"/>
    </row>
    <row r="205" spans="36:38" ht="21" customHeight="1" x14ac:dyDescent="0.35">
      <c r="AJ205" s="28"/>
      <c r="AK205" s="85"/>
      <c r="AL205" s="85"/>
    </row>
    <row r="206" spans="36:38" ht="21" customHeight="1" x14ac:dyDescent="0.35">
      <c r="AJ206" s="28"/>
      <c r="AK206" s="85"/>
      <c r="AL206" s="85"/>
    </row>
    <row r="207" spans="36:38" ht="21" customHeight="1" x14ac:dyDescent="0.35">
      <c r="AJ207" s="28"/>
      <c r="AK207" s="85"/>
      <c r="AL207" s="85"/>
    </row>
    <row r="208" spans="36:38" ht="21" customHeight="1" x14ac:dyDescent="0.35">
      <c r="AJ208" s="28"/>
      <c r="AK208" s="85"/>
      <c r="AL208" s="85"/>
    </row>
    <row r="209" spans="36:38" ht="21" customHeight="1" x14ac:dyDescent="0.35">
      <c r="AJ209" s="28"/>
      <c r="AK209" s="85"/>
      <c r="AL209" s="85"/>
    </row>
    <row r="210" spans="36:38" ht="21" customHeight="1" x14ac:dyDescent="0.35">
      <c r="AJ210" s="28"/>
      <c r="AK210" s="85"/>
      <c r="AL210" s="85"/>
    </row>
    <row r="211" spans="36:38" ht="21" customHeight="1" x14ac:dyDescent="0.35">
      <c r="AJ211" s="28"/>
      <c r="AK211" s="85"/>
      <c r="AL211" s="85"/>
    </row>
    <row r="212" spans="36:38" ht="21" customHeight="1" x14ac:dyDescent="0.35">
      <c r="AJ212" s="28"/>
      <c r="AK212" s="85"/>
      <c r="AL212" s="85"/>
    </row>
    <row r="213" spans="36:38" ht="21" customHeight="1" x14ac:dyDescent="0.35">
      <c r="AJ213" s="28"/>
      <c r="AK213" s="85"/>
      <c r="AL213" s="85"/>
    </row>
    <row r="214" spans="36:38" ht="21" customHeight="1" x14ac:dyDescent="0.35">
      <c r="AJ214" s="28"/>
      <c r="AK214" s="85"/>
      <c r="AL214" s="85"/>
    </row>
    <row r="215" spans="36:38" ht="21" customHeight="1" x14ac:dyDescent="0.35">
      <c r="AJ215" s="28"/>
      <c r="AK215" s="85"/>
      <c r="AL215" s="85"/>
    </row>
    <row r="216" spans="36:38" ht="21" customHeight="1" x14ac:dyDescent="0.35">
      <c r="AJ216" s="28"/>
      <c r="AK216" s="85"/>
      <c r="AL216" s="85"/>
    </row>
    <row r="217" spans="36:38" ht="21" customHeight="1" x14ac:dyDescent="0.35">
      <c r="AJ217" s="28"/>
      <c r="AK217" s="85"/>
      <c r="AL217" s="85"/>
    </row>
    <row r="218" spans="36:38" ht="21" customHeight="1" x14ac:dyDescent="0.35">
      <c r="AJ218" s="28"/>
      <c r="AK218" s="85"/>
      <c r="AL218" s="85"/>
    </row>
    <row r="219" spans="36:38" ht="21" customHeight="1" x14ac:dyDescent="0.35">
      <c r="AJ219" s="28"/>
      <c r="AK219" s="85"/>
      <c r="AL219" s="85"/>
    </row>
    <row r="220" spans="36:38" ht="21" customHeight="1" x14ac:dyDescent="0.35">
      <c r="AJ220" s="28"/>
      <c r="AK220" s="85"/>
      <c r="AL220" s="85"/>
    </row>
    <row r="221" spans="36:38" ht="21" customHeight="1" x14ac:dyDescent="0.35">
      <c r="AJ221" s="28"/>
      <c r="AK221" s="85"/>
      <c r="AL221" s="85"/>
    </row>
    <row r="222" spans="36:38" ht="21" customHeight="1" x14ac:dyDescent="0.35">
      <c r="AJ222" s="28"/>
      <c r="AK222" s="85"/>
      <c r="AL222" s="85"/>
    </row>
    <row r="223" spans="36:38" ht="21" customHeight="1" x14ac:dyDescent="0.35">
      <c r="AJ223" s="28"/>
      <c r="AK223" s="85"/>
      <c r="AL223" s="85"/>
    </row>
    <row r="224" spans="36:38" ht="21" customHeight="1" x14ac:dyDescent="0.35">
      <c r="AJ224" s="28"/>
      <c r="AK224" s="85"/>
      <c r="AL224" s="85"/>
    </row>
    <row r="225" spans="36:38" ht="21" customHeight="1" x14ac:dyDescent="0.35">
      <c r="AJ225" s="28"/>
      <c r="AK225" s="85"/>
      <c r="AL225" s="85"/>
    </row>
    <row r="226" spans="36:38" ht="21" customHeight="1" x14ac:dyDescent="0.35">
      <c r="AJ226" s="28"/>
      <c r="AK226" s="85"/>
      <c r="AL226" s="85"/>
    </row>
    <row r="227" spans="36:38" ht="21" customHeight="1" x14ac:dyDescent="0.35">
      <c r="AJ227" s="28"/>
      <c r="AK227" s="85"/>
      <c r="AL227" s="85"/>
    </row>
    <row r="228" spans="36:38" ht="21" customHeight="1" x14ac:dyDescent="0.35">
      <c r="AJ228" s="28"/>
      <c r="AK228" s="85"/>
      <c r="AL228" s="85"/>
    </row>
    <row r="229" spans="36:38" ht="21" customHeight="1" x14ac:dyDescent="0.35">
      <c r="AJ229" s="28"/>
      <c r="AK229" s="85"/>
      <c r="AL229" s="85"/>
    </row>
    <row r="230" spans="36:38" ht="21" customHeight="1" x14ac:dyDescent="0.35">
      <c r="AJ230" s="28"/>
      <c r="AK230" s="85"/>
      <c r="AL230" s="85"/>
    </row>
    <row r="231" spans="36:38" ht="21" customHeight="1" x14ac:dyDescent="0.35">
      <c r="AJ231" s="28"/>
      <c r="AK231" s="85"/>
      <c r="AL231" s="85"/>
    </row>
    <row r="232" spans="36:38" ht="21" customHeight="1" x14ac:dyDescent="0.35">
      <c r="AJ232" s="28"/>
      <c r="AK232" s="85"/>
      <c r="AL232" s="85"/>
    </row>
    <row r="233" spans="36:38" ht="21" customHeight="1" x14ac:dyDescent="0.35">
      <c r="AJ233" s="28"/>
      <c r="AK233" s="85"/>
      <c r="AL233" s="85"/>
    </row>
    <row r="234" spans="36:38" ht="21" customHeight="1" x14ac:dyDescent="0.35">
      <c r="AJ234" s="28"/>
      <c r="AK234" s="85"/>
      <c r="AL234" s="85"/>
    </row>
    <row r="235" spans="36:38" ht="21" customHeight="1" x14ac:dyDescent="0.35">
      <c r="AJ235" s="28"/>
      <c r="AK235" s="85"/>
      <c r="AL235" s="85"/>
    </row>
    <row r="236" spans="36:38" ht="21" customHeight="1" x14ac:dyDescent="0.35">
      <c r="AJ236" s="28"/>
      <c r="AK236" s="85"/>
      <c r="AL236" s="85"/>
    </row>
    <row r="237" spans="36:38" ht="21" customHeight="1" x14ac:dyDescent="0.35">
      <c r="AJ237" s="28"/>
      <c r="AK237" s="85"/>
      <c r="AL237" s="85"/>
    </row>
    <row r="238" spans="36:38" ht="21" customHeight="1" x14ac:dyDescent="0.35">
      <c r="AJ238" s="28"/>
      <c r="AK238" s="85"/>
      <c r="AL238" s="85"/>
    </row>
    <row r="239" spans="36:38" ht="21" customHeight="1" x14ac:dyDescent="0.35">
      <c r="AJ239" s="28"/>
      <c r="AK239" s="85"/>
      <c r="AL239" s="85"/>
    </row>
    <row r="240" spans="36:38" ht="21" customHeight="1" x14ac:dyDescent="0.35">
      <c r="AJ240" s="28"/>
      <c r="AK240" s="85"/>
      <c r="AL240" s="85"/>
    </row>
    <row r="241" spans="36:38" ht="21" customHeight="1" x14ac:dyDescent="0.35">
      <c r="AJ241" s="28"/>
      <c r="AK241" s="85"/>
      <c r="AL241" s="85"/>
    </row>
    <row r="242" spans="36:38" ht="21" customHeight="1" x14ac:dyDescent="0.35">
      <c r="AJ242" s="28"/>
      <c r="AK242" s="85"/>
      <c r="AL242" s="85"/>
    </row>
    <row r="243" spans="36:38" ht="21" customHeight="1" x14ac:dyDescent="0.35">
      <c r="AJ243" s="28"/>
      <c r="AK243" s="85"/>
      <c r="AL243" s="85"/>
    </row>
    <row r="244" spans="36:38" ht="21" customHeight="1" x14ac:dyDescent="0.35">
      <c r="AJ244" s="28"/>
      <c r="AK244" s="85"/>
      <c r="AL244" s="85"/>
    </row>
    <row r="245" spans="36:38" ht="21" customHeight="1" x14ac:dyDescent="0.35">
      <c r="AJ245" s="28"/>
      <c r="AK245" s="85"/>
      <c r="AL245" s="85"/>
    </row>
    <row r="246" spans="36:38" ht="21" customHeight="1" x14ac:dyDescent="0.35">
      <c r="AJ246" s="28"/>
      <c r="AK246" s="85"/>
      <c r="AL246" s="85"/>
    </row>
    <row r="247" spans="36:38" ht="21" customHeight="1" x14ac:dyDescent="0.35">
      <c r="AJ247" s="28"/>
      <c r="AK247" s="85"/>
      <c r="AL247" s="85"/>
    </row>
    <row r="248" spans="36:38" ht="21" customHeight="1" x14ac:dyDescent="0.35">
      <c r="AJ248" s="28"/>
      <c r="AK248" s="85"/>
      <c r="AL248" s="85"/>
    </row>
    <row r="249" spans="36:38" ht="21" customHeight="1" x14ac:dyDescent="0.35">
      <c r="AJ249" s="28"/>
      <c r="AK249" s="85"/>
      <c r="AL249" s="85"/>
    </row>
    <row r="250" spans="36:38" ht="21" customHeight="1" x14ac:dyDescent="0.35">
      <c r="AJ250" s="28"/>
      <c r="AK250" s="85"/>
      <c r="AL250" s="85"/>
    </row>
    <row r="251" spans="36:38" ht="21" customHeight="1" x14ac:dyDescent="0.35">
      <c r="AJ251" s="28"/>
      <c r="AK251" s="85"/>
      <c r="AL251" s="85"/>
    </row>
    <row r="252" spans="36:38" ht="21" customHeight="1" x14ac:dyDescent="0.35">
      <c r="AJ252" s="28"/>
      <c r="AK252" s="85"/>
      <c r="AL252" s="85"/>
    </row>
    <row r="253" spans="36:38" ht="21" customHeight="1" x14ac:dyDescent="0.35">
      <c r="AJ253" s="28"/>
      <c r="AK253" s="85"/>
      <c r="AL253" s="85"/>
    </row>
    <row r="254" spans="36:38" ht="21" customHeight="1" x14ac:dyDescent="0.35">
      <c r="AJ254" s="28"/>
      <c r="AK254" s="85"/>
      <c r="AL254" s="85"/>
    </row>
    <row r="255" spans="36:38" ht="21" customHeight="1" x14ac:dyDescent="0.35">
      <c r="AJ255" s="28"/>
      <c r="AK255" s="85"/>
      <c r="AL255" s="85"/>
    </row>
    <row r="256" spans="36:38" ht="21" customHeight="1" x14ac:dyDescent="0.35">
      <c r="AJ256" s="28"/>
      <c r="AK256" s="85"/>
      <c r="AL256" s="85"/>
    </row>
    <row r="257" spans="36:38" ht="21" customHeight="1" x14ac:dyDescent="0.35">
      <c r="AJ257" s="28"/>
      <c r="AK257" s="85"/>
      <c r="AL257" s="85"/>
    </row>
    <row r="258" spans="36:38" ht="21" customHeight="1" x14ac:dyDescent="0.35">
      <c r="AJ258" s="28"/>
      <c r="AK258" s="85"/>
      <c r="AL258" s="85"/>
    </row>
    <row r="259" spans="36:38" ht="21" customHeight="1" x14ac:dyDescent="0.35">
      <c r="AJ259" s="28"/>
      <c r="AK259" s="85"/>
      <c r="AL259" s="85"/>
    </row>
    <row r="260" spans="36:38" ht="21" customHeight="1" x14ac:dyDescent="0.35">
      <c r="AJ260" s="28"/>
      <c r="AK260" s="85"/>
      <c r="AL260" s="85"/>
    </row>
    <row r="261" spans="36:38" ht="21" customHeight="1" x14ac:dyDescent="0.35">
      <c r="AJ261" s="28"/>
      <c r="AK261" s="85"/>
      <c r="AL261" s="85"/>
    </row>
    <row r="262" spans="36:38" ht="21" customHeight="1" x14ac:dyDescent="0.35">
      <c r="AJ262" s="28"/>
      <c r="AK262" s="85"/>
      <c r="AL262" s="85"/>
    </row>
    <row r="263" spans="36:38" ht="21" customHeight="1" x14ac:dyDescent="0.35">
      <c r="AJ263" s="28"/>
      <c r="AK263" s="85"/>
      <c r="AL263" s="85"/>
    </row>
    <row r="264" spans="36:38" ht="21" customHeight="1" x14ac:dyDescent="0.35">
      <c r="AJ264" s="28"/>
      <c r="AK264" s="85"/>
      <c r="AL264" s="85"/>
    </row>
    <row r="265" spans="36:38" ht="21" customHeight="1" x14ac:dyDescent="0.35">
      <c r="AJ265" s="28"/>
      <c r="AK265" s="85"/>
      <c r="AL265" s="85"/>
    </row>
    <row r="266" spans="36:38" ht="21" customHeight="1" x14ac:dyDescent="0.35">
      <c r="AJ266" s="28"/>
      <c r="AK266" s="85"/>
      <c r="AL266" s="85"/>
    </row>
    <row r="267" spans="36:38" ht="21" customHeight="1" x14ac:dyDescent="0.35">
      <c r="AJ267" s="28"/>
      <c r="AK267" s="85"/>
      <c r="AL267" s="85"/>
    </row>
    <row r="268" spans="36:38" ht="21" customHeight="1" x14ac:dyDescent="0.35">
      <c r="AJ268" s="28"/>
      <c r="AK268" s="85"/>
      <c r="AL268" s="85"/>
    </row>
    <row r="269" spans="36:38" ht="21" customHeight="1" x14ac:dyDescent="0.35">
      <c r="AJ269" s="28"/>
      <c r="AK269" s="85"/>
      <c r="AL269" s="85"/>
    </row>
    <row r="270" spans="36:38" ht="21" customHeight="1" x14ac:dyDescent="0.35">
      <c r="AJ270" s="28"/>
      <c r="AK270" s="85"/>
      <c r="AL270" s="85"/>
    </row>
    <row r="271" spans="36:38" ht="21" customHeight="1" x14ac:dyDescent="0.35">
      <c r="AJ271" s="28"/>
      <c r="AK271" s="85"/>
      <c r="AL271" s="85"/>
    </row>
    <row r="272" spans="36:38" ht="21" customHeight="1" x14ac:dyDescent="0.35">
      <c r="AJ272" s="28"/>
      <c r="AK272" s="85"/>
      <c r="AL272" s="85"/>
    </row>
    <row r="273" spans="36:38" ht="21" customHeight="1" x14ac:dyDescent="0.35">
      <c r="AJ273" s="28"/>
      <c r="AK273" s="85"/>
      <c r="AL273" s="85"/>
    </row>
    <row r="274" spans="36:38" ht="21" customHeight="1" x14ac:dyDescent="0.35">
      <c r="AJ274" s="28"/>
      <c r="AK274" s="85"/>
      <c r="AL274" s="85"/>
    </row>
    <row r="275" spans="36:38" ht="21" customHeight="1" x14ac:dyDescent="0.35">
      <c r="AJ275" s="28"/>
      <c r="AK275" s="85"/>
      <c r="AL275" s="85"/>
    </row>
    <row r="276" spans="36:38" ht="21" customHeight="1" x14ac:dyDescent="0.35">
      <c r="AJ276" s="28"/>
      <c r="AK276" s="85"/>
      <c r="AL276" s="85"/>
    </row>
    <row r="277" spans="36:38" ht="21" customHeight="1" x14ac:dyDescent="0.35">
      <c r="AJ277" s="28"/>
      <c r="AK277" s="85"/>
      <c r="AL277" s="85"/>
    </row>
    <row r="278" spans="36:38" ht="21" customHeight="1" x14ac:dyDescent="0.35">
      <c r="AJ278" s="28"/>
      <c r="AK278" s="85"/>
      <c r="AL278" s="85"/>
    </row>
    <row r="279" spans="36:38" ht="21" customHeight="1" x14ac:dyDescent="0.35">
      <c r="AJ279" s="28"/>
      <c r="AK279" s="85"/>
      <c r="AL279" s="85"/>
    </row>
    <row r="280" spans="36:38" ht="21" customHeight="1" x14ac:dyDescent="0.35">
      <c r="AJ280" s="28"/>
      <c r="AK280" s="85"/>
      <c r="AL280" s="85"/>
    </row>
    <row r="281" spans="36:38" ht="21" customHeight="1" x14ac:dyDescent="0.35">
      <c r="AJ281" s="28"/>
      <c r="AK281" s="85"/>
      <c r="AL281" s="85"/>
    </row>
    <row r="282" spans="36:38" ht="21" customHeight="1" x14ac:dyDescent="0.35">
      <c r="AJ282" s="28"/>
      <c r="AK282" s="85"/>
      <c r="AL282" s="85"/>
    </row>
    <row r="283" spans="36:38" ht="21" customHeight="1" x14ac:dyDescent="0.35">
      <c r="AJ283" s="28"/>
      <c r="AK283" s="85"/>
      <c r="AL283" s="85"/>
    </row>
    <row r="284" spans="36:38" ht="21" customHeight="1" x14ac:dyDescent="0.35">
      <c r="AJ284" s="28"/>
      <c r="AK284" s="85"/>
      <c r="AL284" s="85"/>
    </row>
    <row r="285" spans="36:38" ht="21" customHeight="1" x14ac:dyDescent="0.35">
      <c r="AJ285" s="28"/>
      <c r="AK285" s="85"/>
      <c r="AL285" s="85"/>
    </row>
    <row r="286" spans="36:38" ht="21" customHeight="1" x14ac:dyDescent="0.35">
      <c r="AJ286" s="28"/>
      <c r="AK286" s="85"/>
      <c r="AL286" s="85"/>
    </row>
    <row r="287" spans="36:38" ht="21" customHeight="1" x14ac:dyDescent="0.35">
      <c r="AJ287" s="28"/>
      <c r="AK287" s="85"/>
      <c r="AL287" s="85"/>
    </row>
    <row r="288" spans="36:38" ht="21" customHeight="1" x14ac:dyDescent="0.35">
      <c r="AJ288" s="28"/>
      <c r="AK288" s="85"/>
      <c r="AL288" s="85"/>
    </row>
    <row r="289" spans="36:38" ht="21" customHeight="1" x14ac:dyDescent="0.35">
      <c r="AJ289" s="28"/>
      <c r="AK289" s="85"/>
      <c r="AL289" s="85"/>
    </row>
    <row r="290" spans="36:38" ht="21" customHeight="1" x14ac:dyDescent="0.35">
      <c r="AJ290" s="28"/>
      <c r="AK290" s="85"/>
      <c r="AL290" s="85"/>
    </row>
    <row r="291" spans="36:38" ht="21" customHeight="1" x14ac:dyDescent="0.35">
      <c r="AJ291" s="28"/>
      <c r="AK291" s="85"/>
      <c r="AL291" s="85"/>
    </row>
    <row r="292" spans="36:38" ht="21" customHeight="1" x14ac:dyDescent="0.35">
      <c r="AJ292" s="28"/>
      <c r="AK292" s="85"/>
      <c r="AL292" s="85"/>
    </row>
    <row r="293" spans="36:38" ht="21" customHeight="1" x14ac:dyDescent="0.35">
      <c r="AJ293" s="28"/>
      <c r="AK293" s="85"/>
      <c r="AL293" s="85"/>
    </row>
    <row r="294" spans="36:38" ht="21" customHeight="1" x14ac:dyDescent="0.35">
      <c r="AJ294" s="28"/>
      <c r="AK294" s="85"/>
      <c r="AL294" s="85"/>
    </row>
    <row r="295" spans="36:38" ht="21" customHeight="1" x14ac:dyDescent="0.35">
      <c r="AJ295" s="28"/>
      <c r="AK295" s="85"/>
      <c r="AL295" s="85"/>
    </row>
    <row r="296" spans="36:38" ht="21" customHeight="1" x14ac:dyDescent="0.35">
      <c r="AJ296" s="28"/>
      <c r="AK296" s="85"/>
      <c r="AL296" s="85"/>
    </row>
    <row r="297" spans="36:38" ht="21" customHeight="1" x14ac:dyDescent="0.35">
      <c r="AJ297" s="28"/>
      <c r="AK297" s="85"/>
      <c r="AL297" s="85"/>
    </row>
    <row r="298" spans="36:38" ht="21" customHeight="1" x14ac:dyDescent="0.35">
      <c r="AJ298" s="28"/>
      <c r="AK298" s="85"/>
      <c r="AL298" s="85"/>
    </row>
    <row r="299" spans="36:38" ht="21" customHeight="1" x14ac:dyDescent="0.35">
      <c r="AJ299" s="28"/>
      <c r="AK299" s="85"/>
      <c r="AL299" s="85"/>
    </row>
    <row r="300" spans="36:38" ht="21" customHeight="1" x14ac:dyDescent="0.35">
      <c r="AJ300" s="28"/>
      <c r="AK300" s="85"/>
      <c r="AL300" s="85"/>
    </row>
    <row r="301" spans="36:38" ht="21" customHeight="1" x14ac:dyDescent="0.35">
      <c r="AJ301" s="28"/>
      <c r="AK301" s="85"/>
      <c r="AL301" s="85"/>
    </row>
    <row r="302" spans="36:38" ht="21" customHeight="1" x14ac:dyDescent="0.35">
      <c r="AJ302" s="28"/>
      <c r="AK302" s="85"/>
      <c r="AL302" s="85"/>
    </row>
    <row r="303" spans="36:38" ht="21" customHeight="1" x14ac:dyDescent="0.35">
      <c r="AJ303" s="28"/>
      <c r="AK303" s="85"/>
      <c r="AL303" s="85"/>
    </row>
    <row r="304" spans="36:38" ht="21" customHeight="1" x14ac:dyDescent="0.35">
      <c r="AJ304" s="28"/>
      <c r="AK304" s="85"/>
      <c r="AL304" s="85"/>
    </row>
    <row r="305" spans="36:38" ht="21" customHeight="1" x14ac:dyDescent="0.35">
      <c r="AJ305" s="28"/>
      <c r="AK305" s="85"/>
      <c r="AL305" s="85"/>
    </row>
    <row r="306" spans="36:38" ht="21" customHeight="1" x14ac:dyDescent="0.35">
      <c r="AJ306" s="28"/>
      <c r="AK306" s="85"/>
      <c r="AL306" s="85"/>
    </row>
    <row r="307" spans="36:38" ht="21" customHeight="1" x14ac:dyDescent="0.35">
      <c r="AJ307" s="28"/>
      <c r="AK307" s="85"/>
      <c r="AL307" s="85"/>
    </row>
    <row r="308" spans="36:38" ht="21" customHeight="1" x14ac:dyDescent="0.35">
      <c r="AJ308" s="28"/>
      <c r="AK308" s="85"/>
      <c r="AL308" s="85"/>
    </row>
    <row r="309" spans="36:38" ht="21" customHeight="1" x14ac:dyDescent="0.35">
      <c r="AJ309" s="28"/>
      <c r="AK309" s="85"/>
      <c r="AL309" s="85"/>
    </row>
    <row r="310" spans="36:38" ht="21" customHeight="1" x14ac:dyDescent="0.35">
      <c r="AJ310" s="28"/>
      <c r="AK310" s="85"/>
      <c r="AL310" s="85"/>
    </row>
    <row r="311" spans="36:38" ht="21" customHeight="1" x14ac:dyDescent="0.35">
      <c r="AJ311" s="28"/>
      <c r="AK311" s="85"/>
      <c r="AL311" s="85"/>
    </row>
    <row r="312" spans="36:38" ht="21" customHeight="1" x14ac:dyDescent="0.35">
      <c r="AJ312" s="28"/>
      <c r="AK312" s="85"/>
      <c r="AL312" s="85"/>
    </row>
    <row r="313" spans="36:38" ht="21" customHeight="1" x14ac:dyDescent="0.35">
      <c r="AJ313" s="28"/>
      <c r="AK313" s="85"/>
      <c r="AL313" s="85"/>
    </row>
    <row r="314" spans="36:38" ht="21" customHeight="1" x14ac:dyDescent="0.35">
      <c r="AJ314" s="28"/>
      <c r="AK314" s="85"/>
      <c r="AL314" s="85"/>
    </row>
    <row r="315" spans="36:38" ht="21" customHeight="1" x14ac:dyDescent="0.35">
      <c r="AJ315" s="28"/>
      <c r="AK315" s="85"/>
      <c r="AL315" s="85"/>
    </row>
    <row r="316" spans="36:38" ht="21" customHeight="1" x14ac:dyDescent="0.35">
      <c r="AJ316" s="28"/>
      <c r="AK316" s="85"/>
      <c r="AL316" s="85"/>
    </row>
    <row r="317" spans="36:38" ht="21" customHeight="1" x14ac:dyDescent="0.35">
      <c r="AJ317" s="28"/>
      <c r="AK317" s="85"/>
      <c r="AL317" s="85"/>
    </row>
    <row r="318" spans="36:38" ht="21" customHeight="1" x14ac:dyDescent="0.35">
      <c r="AJ318" s="28"/>
      <c r="AK318" s="85"/>
      <c r="AL318" s="85"/>
    </row>
    <row r="319" spans="36:38" ht="21" customHeight="1" x14ac:dyDescent="0.35">
      <c r="AJ319" s="28"/>
      <c r="AK319" s="85"/>
      <c r="AL319" s="85"/>
    </row>
    <row r="320" spans="36:38" ht="21" customHeight="1" x14ac:dyDescent="0.35">
      <c r="AJ320" s="28"/>
      <c r="AK320" s="85"/>
      <c r="AL320" s="85"/>
    </row>
    <row r="321" spans="36:38" ht="21" customHeight="1" x14ac:dyDescent="0.35">
      <c r="AJ321" s="28"/>
      <c r="AK321" s="85"/>
      <c r="AL321" s="85"/>
    </row>
    <row r="322" spans="36:38" ht="21" customHeight="1" x14ac:dyDescent="0.35">
      <c r="AJ322" s="28"/>
      <c r="AK322" s="85"/>
      <c r="AL322" s="85"/>
    </row>
    <row r="323" spans="36:38" ht="21" customHeight="1" x14ac:dyDescent="0.35">
      <c r="AJ323" s="28"/>
      <c r="AK323" s="85"/>
      <c r="AL323" s="85"/>
    </row>
    <row r="324" spans="36:38" ht="21" customHeight="1" x14ac:dyDescent="0.35">
      <c r="AJ324" s="28"/>
      <c r="AK324" s="85"/>
      <c r="AL324" s="85"/>
    </row>
    <row r="325" spans="36:38" ht="21" customHeight="1" x14ac:dyDescent="0.35">
      <c r="AJ325" s="28"/>
      <c r="AK325" s="85"/>
      <c r="AL325" s="85"/>
    </row>
    <row r="326" spans="36:38" ht="21" customHeight="1" x14ac:dyDescent="0.35">
      <c r="AJ326" s="28"/>
      <c r="AK326" s="85"/>
      <c r="AL326" s="85"/>
    </row>
    <row r="327" spans="36:38" ht="21" customHeight="1" x14ac:dyDescent="0.35">
      <c r="AJ327" s="28"/>
      <c r="AK327" s="85"/>
      <c r="AL327" s="85"/>
    </row>
    <row r="328" spans="36:38" ht="21" customHeight="1" x14ac:dyDescent="0.35">
      <c r="AJ328" s="28"/>
      <c r="AK328" s="85"/>
      <c r="AL328" s="85"/>
    </row>
    <row r="329" spans="36:38" ht="21" customHeight="1" x14ac:dyDescent="0.35">
      <c r="AJ329" s="28"/>
      <c r="AK329" s="85"/>
      <c r="AL329" s="85"/>
    </row>
    <row r="330" spans="36:38" ht="21" customHeight="1" x14ac:dyDescent="0.35">
      <c r="AJ330" s="28"/>
      <c r="AK330" s="85"/>
      <c r="AL330" s="85"/>
    </row>
    <row r="331" spans="36:38" ht="21" customHeight="1" x14ac:dyDescent="0.35">
      <c r="AJ331" s="28"/>
      <c r="AK331" s="85"/>
      <c r="AL331" s="85"/>
    </row>
    <row r="332" spans="36:38" ht="21" customHeight="1" x14ac:dyDescent="0.35">
      <c r="AJ332" s="28"/>
      <c r="AK332" s="85"/>
      <c r="AL332" s="85"/>
    </row>
    <row r="333" spans="36:38" ht="21" customHeight="1" x14ac:dyDescent="0.35">
      <c r="AJ333" s="28"/>
      <c r="AK333" s="85"/>
      <c r="AL333" s="85"/>
    </row>
    <row r="334" spans="36:38" ht="21" customHeight="1" x14ac:dyDescent="0.35">
      <c r="AJ334" s="28"/>
      <c r="AK334" s="85"/>
      <c r="AL334" s="85"/>
    </row>
    <row r="335" spans="36:38" ht="21" customHeight="1" x14ac:dyDescent="0.35">
      <c r="AJ335" s="28"/>
      <c r="AK335" s="85"/>
      <c r="AL335" s="85"/>
    </row>
    <row r="336" spans="36:38" ht="21" customHeight="1" x14ac:dyDescent="0.35">
      <c r="AJ336" s="28"/>
      <c r="AK336" s="85"/>
      <c r="AL336" s="85"/>
    </row>
    <row r="337" spans="36:38" ht="21" customHeight="1" x14ac:dyDescent="0.35">
      <c r="AJ337" s="28"/>
      <c r="AK337" s="85"/>
      <c r="AL337" s="85"/>
    </row>
    <row r="338" spans="36:38" ht="21" customHeight="1" x14ac:dyDescent="0.35">
      <c r="AJ338" s="28"/>
      <c r="AK338" s="85"/>
      <c r="AL338" s="85"/>
    </row>
    <row r="339" spans="36:38" ht="21" customHeight="1" x14ac:dyDescent="0.35">
      <c r="AJ339" s="28"/>
      <c r="AK339" s="85"/>
      <c r="AL339" s="85"/>
    </row>
    <row r="340" spans="36:38" ht="21" customHeight="1" x14ac:dyDescent="0.35">
      <c r="AJ340" s="28"/>
      <c r="AK340" s="85"/>
      <c r="AL340" s="85"/>
    </row>
    <row r="341" spans="36:38" ht="21" customHeight="1" x14ac:dyDescent="0.35">
      <c r="AJ341" s="28"/>
      <c r="AK341" s="85"/>
      <c r="AL341" s="85"/>
    </row>
    <row r="342" spans="36:38" ht="21" customHeight="1" x14ac:dyDescent="0.35">
      <c r="AJ342" s="28"/>
      <c r="AK342" s="85"/>
      <c r="AL342" s="85"/>
    </row>
    <row r="343" spans="36:38" ht="21" customHeight="1" x14ac:dyDescent="0.35">
      <c r="AJ343" s="28"/>
      <c r="AK343" s="85"/>
      <c r="AL343" s="85"/>
    </row>
    <row r="344" spans="36:38" ht="21" customHeight="1" x14ac:dyDescent="0.35">
      <c r="AJ344" s="28"/>
      <c r="AK344" s="85"/>
      <c r="AL344" s="85"/>
    </row>
    <row r="345" spans="36:38" ht="21" customHeight="1" x14ac:dyDescent="0.35">
      <c r="AJ345" s="28"/>
      <c r="AK345" s="85"/>
      <c r="AL345" s="85"/>
    </row>
    <row r="346" spans="36:38" ht="21" customHeight="1" x14ac:dyDescent="0.35">
      <c r="AJ346" s="28"/>
      <c r="AK346" s="85"/>
      <c r="AL346" s="85"/>
    </row>
    <row r="347" spans="36:38" ht="21" customHeight="1" x14ac:dyDescent="0.35">
      <c r="AJ347" s="28"/>
      <c r="AK347" s="85"/>
      <c r="AL347" s="85"/>
    </row>
    <row r="348" spans="36:38" ht="21" customHeight="1" x14ac:dyDescent="0.35">
      <c r="AJ348" s="28"/>
      <c r="AK348" s="85"/>
      <c r="AL348" s="85"/>
    </row>
    <row r="349" spans="36:38" ht="21" customHeight="1" x14ac:dyDescent="0.35">
      <c r="AJ349" s="28"/>
      <c r="AK349" s="85"/>
      <c r="AL349" s="85"/>
    </row>
    <row r="350" spans="36:38" ht="21" customHeight="1" x14ac:dyDescent="0.35">
      <c r="AJ350" s="28"/>
      <c r="AK350" s="85"/>
      <c r="AL350" s="85"/>
    </row>
    <row r="351" spans="36:38" ht="21" customHeight="1" x14ac:dyDescent="0.35">
      <c r="AJ351" s="28"/>
      <c r="AK351" s="85"/>
      <c r="AL351" s="85"/>
    </row>
    <row r="352" spans="36:38" ht="21" customHeight="1" x14ac:dyDescent="0.35">
      <c r="AJ352" s="28"/>
      <c r="AK352" s="85"/>
      <c r="AL352" s="85"/>
    </row>
    <row r="353" spans="36:38" ht="21" customHeight="1" x14ac:dyDescent="0.35">
      <c r="AJ353" s="28"/>
      <c r="AK353" s="85"/>
      <c r="AL353" s="85"/>
    </row>
    <row r="354" spans="36:38" ht="21" customHeight="1" x14ac:dyDescent="0.35">
      <c r="AJ354" s="28"/>
      <c r="AK354" s="85"/>
      <c r="AL354" s="85"/>
    </row>
    <row r="355" spans="36:38" ht="21" customHeight="1" x14ac:dyDescent="0.35">
      <c r="AJ355" s="28"/>
      <c r="AK355" s="85"/>
      <c r="AL355" s="85"/>
    </row>
    <row r="356" spans="36:38" ht="21" customHeight="1" x14ac:dyDescent="0.35">
      <c r="AJ356" s="28"/>
      <c r="AK356" s="85"/>
      <c r="AL356" s="85"/>
    </row>
    <row r="357" spans="36:38" ht="21" customHeight="1" x14ac:dyDescent="0.35">
      <c r="AJ357" s="28"/>
      <c r="AK357" s="85"/>
      <c r="AL357" s="85"/>
    </row>
    <row r="358" spans="36:38" ht="21" customHeight="1" x14ac:dyDescent="0.35">
      <c r="AJ358" s="28"/>
      <c r="AK358" s="85"/>
      <c r="AL358" s="85"/>
    </row>
    <row r="359" spans="36:38" ht="21" customHeight="1" x14ac:dyDescent="0.35">
      <c r="AJ359" s="28"/>
      <c r="AK359" s="85"/>
      <c r="AL359" s="85"/>
    </row>
    <row r="360" spans="36:38" ht="21" customHeight="1" x14ac:dyDescent="0.35">
      <c r="AJ360" s="28"/>
      <c r="AK360" s="85"/>
      <c r="AL360" s="85"/>
    </row>
    <row r="361" spans="36:38" ht="21" customHeight="1" x14ac:dyDescent="0.35">
      <c r="AJ361" s="28"/>
      <c r="AK361" s="85"/>
      <c r="AL361" s="85"/>
    </row>
    <row r="362" spans="36:38" ht="21" customHeight="1" x14ac:dyDescent="0.35">
      <c r="AJ362" s="28"/>
      <c r="AK362" s="85"/>
      <c r="AL362" s="85"/>
    </row>
    <row r="363" spans="36:38" ht="21" customHeight="1" x14ac:dyDescent="0.35">
      <c r="AJ363" s="28"/>
      <c r="AK363" s="85"/>
      <c r="AL363" s="85"/>
    </row>
    <row r="364" spans="36:38" ht="21" customHeight="1" x14ac:dyDescent="0.35">
      <c r="AJ364" s="28"/>
      <c r="AK364" s="85"/>
      <c r="AL364" s="85"/>
    </row>
    <row r="365" spans="36:38" ht="21" customHeight="1" x14ac:dyDescent="0.35">
      <c r="AJ365" s="28"/>
      <c r="AK365" s="85"/>
      <c r="AL365" s="85"/>
    </row>
    <row r="366" spans="36:38" ht="21" customHeight="1" x14ac:dyDescent="0.35">
      <c r="AJ366" s="28"/>
      <c r="AK366" s="85"/>
      <c r="AL366" s="85"/>
    </row>
    <row r="367" spans="36:38" ht="21" customHeight="1" x14ac:dyDescent="0.35">
      <c r="AJ367" s="28"/>
      <c r="AK367" s="85"/>
      <c r="AL367" s="85"/>
    </row>
    <row r="368" spans="36:38" ht="21" customHeight="1" x14ac:dyDescent="0.35">
      <c r="AJ368" s="28"/>
      <c r="AK368" s="85"/>
      <c r="AL368" s="85"/>
    </row>
    <row r="369" spans="36:38" ht="21" customHeight="1" x14ac:dyDescent="0.35">
      <c r="AJ369" s="28"/>
      <c r="AK369" s="85"/>
      <c r="AL369" s="85"/>
    </row>
    <row r="370" spans="36:38" ht="21" customHeight="1" x14ac:dyDescent="0.35">
      <c r="AJ370" s="28"/>
      <c r="AK370" s="85"/>
      <c r="AL370" s="85"/>
    </row>
    <row r="371" spans="36:38" ht="21" customHeight="1" x14ac:dyDescent="0.35">
      <c r="AJ371" s="28"/>
      <c r="AK371" s="85"/>
      <c r="AL371" s="85"/>
    </row>
    <row r="372" spans="36:38" ht="21" customHeight="1" x14ac:dyDescent="0.35">
      <c r="AJ372" s="28"/>
      <c r="AK372" s="85"/>
      <c r="AL372" s="85"/>
    </row>
    <row r="373" spans="36:38" ht="21" customHeight="1" x14ac:dyDescent="0.35">
      <c r="AJ373" s="28"/>
      <c r="AK373" s="85"/>
      <c r="AL373" s="85"/>
    </row>
    <row r="374" spans="36:38" ht="21" customHeight="1" x14ac:dyDescent="0.35">
      <c r="AJ374" s="28"/>
      <c r="AK374" s="85"/>
      <c r="AL374" s="85"/>
    </row>
    <row r="375" spans="36:38" ht="21" customHeight="1" x14ac:dyDescent="0.35">
      <c r="AJ375" s="28"/>
      <c r="AK375" s="85"/>
      <c r="AL375" s="85"/>
    </row>
    <row r="376" spans="36:38" ht="21" customHeight="1" x14ac:dyDescent="0.35">
      <c r="AJ376" s="28"/>
      <c r="AK376" s="85"/>
      <c r="AL376" s="85"/>
    </row>
    <row r="377" spans="36:38" ht="21" customHeight="1" x14ac:dyDescent="0.35">
      <c r="AJ377" s="28"/>
      <c r="AK377" s="85"/>
      <c r="AL377" s="85"/>
    </row>
    <row r="378" spans="36:38" ht="21" customHeight="1" x14ac:dyDescent="0.35">
      <c r="AJ378" s="28"/>
      <c r="AK378" s="85"/>
      <c r="AL378" s="85"/>
    </row>
    <row r="379" spans="36:38" ht="21" customHeight="1" x14ac:dyDescent="0.35">
      <c r="AJ379" s="28"/>
      <c r="AK379" s="85"/>
      <c r="AL379" s="85"/>
    </row>
    <row r="380" spans="36:38" ht="21" customHeight="1" x14ac:dyDescent="0.35">
      <c r="AJ380" s="28"/>
      <c r="AK380" s="85"/>
      <c r="AL380" s="85"/>
    </row>
    <row r="381" spans="36:38" ht="21" customHeight="1" x14ac:dyDescent="0.35">
      <c r="AJ381" s="28"/>
      <c r="AK381" s="85"/>
      <c r="AL381" s="85"/>
    </row>
    <row r="382" spans="36:38" ht="21" customHeight="1" x14ac:dyDescent="0.35">
      <c r="AJ382" s="28"/>
      <c r="AK382" s="85"/>
      <c r="AL382" s="85"/>
    </row>
    <row r="383" spans="36:38" ht="21" customHeight="1" x14ac:dyDescent="0.35">
      <c r="AJ383" s="28"/>
      <c r="AK383" s="85"/>
      <c r="AL383" s="85"/>
    </row>
    <row r="384" spans="36:38" ht="21" customHeight="1" x14ac:dyDescent="0.35">
      <c r="AJ384" s="28"/>
      <c r="AK384" s="85"/>
      <c r="AL384" s="85"/>
    </row>
    <row r="385" spans="36:38" ht="21" customHeight="1" x14ac:dyDescent="0.35">
      <c r="AJ385" s="28"/>
      <c r="AK385" s="85"/>
      <c r="AL385" s="85"/>
    </row>
    <row r="386" spans="36:38" ht="21" customHeight="1" x14ac:dyDescent="0.35">
      <c r="AJ386" s="28"/>
      <c r="AK386" s="85"/>
      <c r="AL386" s="85"/>
    </row>
    <row r="387" spans="36:38" ht="21" customHeight="1" x14ac:dyDescent="0.35">
      <c r="AJ387" s="28"/>
      <c r="AK387" s="85"/>
      <c r="AL387" s="85"/>
    </row>
    <row r="388" spans="36:38" ht="21" customHeight="1" x14ac:dyDescent="0.35">
      <c r="AJ388" s="28"/>
      <c r="AK388" s="85"/>
      <c r="AL388" s="85"/>
    </row>
    <row r="389" spans="36:38" ht="21" customHeight="1" x14ac:dyDescent="0.35">
      <c r="AJ389" s="28"/>
      <c r="AK389" s="85"/>
      <c r="AL389" s="85"/>
    </row>
    <row r="390" spans="36:38" ht="21" customHeight="1" x14ac:dyDescent="0.35">
      <c r="AJ390" s="28"/>
      <c r="AK390" s="85"/>
      <c r="AL390" s="85"/>
    </row>
    <row r="391" spans="36:38" ht="21" customHeight="1" x14ac:dyDescent="0.35">
      <c r="AJ391" s="28"/>
      <c r="AK391" s="85"/>
      <c r="AL391" s="85"/>
    </row>
    <row r="392" spans="36:38" ht="21" customHeight="1" x14ac:dyDescent="0.35">
      <c r="AJ392" s="28"/>
      <c r="AK392" s="85"/>
      <c r="AL392" s="85"/>
    </row>
    <row r="393" spans="36:38" ht="21" customHeight="1" x14ac:dyDescent="0.35">
      <c r="AJ393" s="28"/>
      <c r="AK393" s="85"/>
      <c r="AL393" s="85"/>
    </row>
    <row r="394" spans="36:38" ht="21" customHeight="1" x14ac:dyDescent="0.35">
      <c r="AJ394" s="28"/>
      <c r="AK394" s="85"/>
      <c r="AL394" s="85"/>
    </row>
    <row r="395" spans="36:38" ht="21" customHeight="1" x14ac:dyDescent="0.35">
      <c r="AJ395" s="28"/>
      <c r="AK395" s="85"/>
      <c r="AL395" s="85"/>
    </row>
    <row r="396" spans="36:38" ht="21" customHeight="1" x14ac:dyDescent="0.35">
      <c r="AJ396" s="28"/>
      <c r="AK396" s="85"/>
      <c r="AL396" s="85"/>
    </row>
    <row r="397" spans="36:38" ht="21" customHeight="1" x14ac:dyDescent="0.35">
      <c r="AJ397" s="28"/>
      <c r="AK397" s="85"/>
      <c r="AL397" s="85"/>
    </row>
    <row r="398" spans="36:38" ht="21" customHeight="1" x14ac:dyDescent="0.35">
      <c r="AJ398" s="28"/>
      <c r="AK398" s="85"/>
      <c r="AL398" s="85"/>
    </row>
    <row r="399" spans="36:38" ht="21" customHeight="1" x14ac:dyDescent="0.35">
      <c r="AJ399" s="28"/>
      <c r="AK399" s="85"/>
      <c r="AL399" s="85"/>
    </row>
    <row r="400" spans="36:38" ht="21" customHeight="1" x14ac:dyDescent="0.35">
      <c r="AJ400" s="28"/>
      <c r="AK400" s="85"/>
      <c r="AL400" s="85"/>
    </row>
    <row r="401" spans="36:38" ht="21" customHeight="1" x14ac:dyDescent="0.35">
      <c r="AJ401" s="28"/>
      <c r="AK401" s="85"/>
      <c r="AL401" s="85"/>
    </row>
    <row r="402" spans="36:38" ht="21" customHeight="1" x14ac:dyDescent="0.35">
      <c r="AJ402" s="28"/>
      <c r="AK402" s="85"/>
      <c r="AL402" s="85"/>
    </row>
    <row r="403" spans="36:38" ht="21" customHeight="1" x14ac:dyDescent="0.35">
      <c r="AJ403" s="28"/>
      <c r="AK403" s="85"/>
      <c r="AL403" s="85"/>
    </row>
    <row r="404" spans="36:38" ht="21" customHeight="1" x14ac:dyDescent="0.35">
      <c r="AJ404" s="28"/>
      <c r="AK404" s="85"/>
      <c r="AL404" s="85"/>
    </row>
    <row r="405" spans="36:38" ht="21" customHeight="1" x14ac:dyDescent="0.35">
      <c r="AJ405" s="28"/>
      <c r="AK405" s="85"/>
      <c r="AL405" s="85"/>
    </row>
    <row r="406" spans="36:38" ht="21" customHeight="1" x14ac:dyDescent="0.35">
      <c r="AJ406" s="28"/>
      <c r="AK406" s="85"/>
      <c r="AL406" s="85"/>
    </row>
    <row r="407" spans="36:38" ht="21" customHeight="1" x14ac:dyDescent="0.35">
      <c r="AJ407" s="28"/>
      <c r="AK407" s="85"/>
      <c r="AL407" s="85"/>
    </row>
    <row r="408" spans="36:38" ht="21" customHeight="1" x14ac:dyDescent="0.35">
      <c r="AJ408" s="28"/>
      <c r="AK408" s="85"/>
      <c r="AL408" s="85"/>
    </row>
    <row r="409" spans="36:38" ht="21" customHeight="1" x14ac:dyDescent="0.35">
      <c r="AJ409" s="28"/>
      <c r="AK409" s="85"/>
      <c r="AL409" s="85"/>
    </row>
    <row r="410" spans="36:38" ht="21" customHeight="1" x14ac:dyDescent="0.35">
      <c r="AJ410" s="28"/>
      <c r="AK410" s="85"/>
      <c r="AL410" s="85"/>
    </row>
    <row r="411" spans="36:38" ht="21" customHeight="1" x14ac:dyDescent="0.35">
      <c r="AJ411" s="28"/>
      <c r="AK411" s="85"/>
      <c r="AL411" s="85"/>
    </row>
    <row r="412" spans="36:38" ht="21" customHeight="1" x14ac:dyDescent="0.35">
      <c r="AJ412" s="28"/>
      <c r="AK412" s="85"/>
      <c r="AL412" s="85"/>
    </row>
    <row r="413" spans="36:38" ht="21" customHeight="1" x14ac:dyDescent="0.35">
      <c r="AJ413" s="28"/>
      <c r="AK413" s="85"/>
      <c r="AL413" s="85"/>
    </row>
    <row r="414" spans="36:38" ht="21" customHeight="1" x14ac:dyDescent="0.35">
      <c r="AJ414" s="28"/>
      <c r="AK414" s="85"/>
      <c r="AL414" s="85"/>
    </row>
    <row r="415" spans="36:38" ht="21" customHeight="1" x14ac:dyDescent="0.35">
      <c r="AJ415" s="28"/>
      <c r="AK415" s="85"/>
      <c r="AL415" s="85"/>
    </row>
    <row r="416" spans="36:38" ht="21" customHeight="1" x14ac:dyDescent="0.35">
      <c r="AJ416" s="28"/>
      <c r="AK416" s="85"/>
      <c r="AL416" s="85"/>
    </row>
    <row r="417" spans="36:38" ht="21" customHeight="1" x14ac:dyDescent="0.35">
      <c r="AJ417" s="28"/>
      <c r="AK417" s="85"/>
      <c r="AL417" s="85"/>
    </row>
    <row r="418" spans="36:38" ht="21" customHeight="1" x14ac:dyDescent="0.35">
      <c r="AJ418" s="28"/>
      <c r="AK418" s="85"/>
      <c r="AL418" s="85"/>
    </row>
    <row r="419" spans="36:38" ht="21" customHeight="1" x14ac:dyDescent="0.35">
      <c r="AJ419" s="28"/>
      <c r="AK419" s="85"/>
      <c r="AL419" s="85"/>
    </row>
    <row r="420" spans="36:38" ht="21" customHeight="1" x14ac:dyDescent="0.35">
      <c r="AJ420" s="28"/>
      <c r="AK420" s="85"/>
      <c r="AL420" s="85"/>
    </row>
    <row r="421" spans="36:38" ht="21" customHeight="1" x14ac:dyDescent="0.35">
      <c r="AJ421" s="28"/>
      <c r="AK421" s="85"/>
      <c r="AL421" s="85"/>
    </row>
    <row r="422" spans="36:38" ht="21" customHeight="1" x14ac:dyDescent="0.35">
      <c r="AJ422" s="28"/>
      <c r="AK422" s="85"/>
      <c r="AL422" s="85"/>
    </row>
    <row r="423" spans="36:38" ht="21" customHeight="1" x14ac:dyDescent="0.35">
      <c r="AJ423" s="28"/>
      <c r="AK423" s="85"/>
      <c r="AL423" s="85"/>
    </row>
    <row r="424" spans="36:38" ht="21" customHeight="1" x14ac:dyDescent="0.35">
      <c r="AJ424" s="28"/>
      <c r="AK424" s="85"/>
      <c r="AL424" s="85"/>
    </row>
    <row r="425" spans="36:38" ht="21" customHeight="1" x14ac:dyDescent="0.35">
      <c r="AJ425" s="28"/>
      <c r="AK425" s="85"/>
      <c r="AL425" s="85"/>
    </row>
    <row r="426" spans="36:38" ht="21" customHeight="1" x14ac:dyDescent="0.35">
      <c r="AJ426" s="28"/>
      <c r="AK426" s="85"/>
      <c r="AL426" s="85"/>
    </row>
    <row r="427" spans="36:38" ht="21" customHeight="1" x14ac:dyDescent="0.35">
      <c r="AJ427" s="28"/>
      <c r="AK427" s="85"/>
      <c r="AL427" s="85"/>
    </row>
    <row r="428" spans="36:38" ht="21" customHeight="1" x14ac:dyDescent="0.35">
      <c r="AJ428" s="28"/>
      <c r="AK428" s="85"/>
      <c r="AL428" s="85"/>
    </row>
    <row r="429" spans="36:38" ht="21" customHeight="1" x14ac:dyDescent="0.35">
      <c r="AJ429" s="28"/>
      <c r="AK429" s="85"/>
      <c r="AL429" s="85"/>
    </row>
    <row r="430" spans="36:38" ht="21" customHeight="1" x14ac:dyDescent="0.35">
      <c r="AJ430" s="28"/>
      <c r="AK430" s="85"/>
      <c r="AL430" s="85"/>
    </row>
    <row r="431" spans="36:38" ht="21" customHeight="1" x14ac:dyDescent="0.35">
      <c r="AJ431" s="28"/>
      <c r="AK431" s="85"/>
      <c r="AL431" s="85"/>
    </row>
    <row r="432" spans="36:38" ht="21" customHeight="1" x14ac:dyDescent="0.35">
      <c r="AJ432" s="28"/>
      <c r="AK432" s="85"/>
      <c r="AL432" s="85"/>
    </row>
    <row r="433" spans="36:38" ht="21" customHeight="1" x14ac:dyDescent="0.35">
      <c r="AJ433" s="28"/>
      <c r="AK433" s="85"/>
      <c r="AL433" s="85"/>
    </row>
    <row r="434" spans="36:38" ht="21" customHeight="1" x14ac:dyDescent="0.35">
      <c r="AJ434" s="28"/>
      <c r="AK434" s="85"/>
      <c r="AL434" s="85"/>
    </row>
    <row r="435" spans="36:38" ht="21" customHeight="1" x14ac:dyDescent="0.35">
      <c r="AJ435" s="28"/>
      <c r="AK435" s="85"/>
      <c r="AL435" s="85"/>
    </row>
    <row r="436" spans="36:38" ht="21" customHeight="1" x14ac:dyDescent="0.35">
      <c r="AJ436" s="28"/>
      <c r="AK436" s="85"/>
      <c r="AL436" s="85"/>
    </row>
    <row r="437" spans="36:38" ht="21" customHeight="1" x14ac:dyDescent="0.35">
      <c r="AJ437" s="28"/>
      <c r="AK437" s="85"/>
      <c r="AL437" s="85"/>
    </row>
    <row r="438" spans="36:38" ht="21" customHeight="1" x14ac:dyDescent="0.35">
      <c r="AJ438" s="28"/>
      <c r="AK438" s="85"/>
      <c r="AL438" s="85"/>
    </row>
    <row r="439" spans="36:38" ht="21" customHeight="1" x14ac:dyDescent="0.35">
      <c r="AJ439" s="28"/>
      <c r="AK439" s="85"/>
      <c r="AL439" s="85"/>
    </row>
    <row r="440" spans="36:38" ht="21" customHeight="1" x14ac:dyDescent="0.35">
      <c r="AJ440" s="28"/>
      <c r="AK440" s="85"/>
      <c r="AL440" s="85"/>
    </row>
    <row r="441" spans="36:38" ht="21" customHeight="1" x14ac:dyDescent="0.35">
      <c r="AJ441" s="28"/>
      <c r="AK441" s="85"/>
      <c r="AL441" s="85"/>
    </row>
    <row r="442" spans="36:38" ht="21" customHeight="1" x14ac:dyDescent="0.35">
      <c r="AJ442" s="28"/>
      <c r="AK442" s="85"/>
      <c r="AL442" s="85"/>
    </row>
    <row r="443" spans="36:38" ht="21" customHeight="1" x14ac:dyDescent="0.35">
      <c r="AJ443" s="28"/>
      <c r="AK443" s="85"/>
      <c r="AL443" s="85"/>
    </row>
    <row r="444" spans="36:38" ht="21" customHeight="1" x14ac:dyDescent="0.35">
      <c r="AJ444" s="28"/>
      <c r="AK444" s="85"/>
      <c r="AL444" s="85"/>
    </row>
    <row r="445" spans="36:38" ht="21" customHeight="1" x14ac:dyDescent="0.35">
      <c r="AJ445" s="28"/>
      <c r="AK445" s="85"/>
      <c r="AL445" s="85"/>
    </row>
    <row r="446" spans="36:38" ht="21" customHeight="1" x14ac:dyDescent="0.35">
      <c r="AJ446" s="28"/>
      <c r="AK446" s="85"/>
      <c r="AL446" s="85"/>
    </row>
    <row r="447" spans="36:38" ht="21" customHeight="1" x14ac:dyDescent="0.35">
      <c r="AJ447" s="28"/>
      <c r="AK447" s="85"/>
      <c r="AL447" s="85"/>
    </row>
    <row r="448" spans="36:38" ht="21" customHeight="1" x14ac:dyDescent="0.35">
      <c r="AJ448" s="28"/>
      <c r="AK448" s="85"/>
      <c r="AL448" s="85"/>
    </row>
    <row r="449" spans="36:38" ht="21" customHeight="1" x14ac:dyDescent="0.35">
      <c r="AJ449" s="28"/>
      <c r="AK449" s="85"/>
      <c r="AL449" s="85"/>
    </row>
    <row r="450" spans="36:38" ht="21" customHeight="1" x14ac:dyDescent="0.35">
      <c r="AJ450" s="28"/>
      <c r="AK450" s="85"/>
      <c r="AL450" s="85"/>
    </row>
    <row r="451" spans="36:38" ht="21" customHeight="1" x14ac:dyDescent="0.35">
      <c r="AJ451" s="28"/>
      <c r="AK451" s="85"/>
      <c r="AL451" s="85"/>
    </row>
    <row r="452" spans="36:38" ht="21" customHeight="1" x14ac:dyDescent="0.35">
      <c r="AJ452" s="28"/>
      <c r="AK452" s="85"/>
      <c r="AL452" s="85"/>
    </row>
    <row r="453" spans="36:38" ht="21" customHeight="1" x14ac:dyDescent="0.35">
      <c r="AJ453" s="28"/>
      <c r="AK453" s="85"/>
      <c r="AL453" s="85"/>
    </row>
    <row r="454" spans="36:38" ht="21" customHeight="1" x14ac:dyDescent="0.35">
      <c r="AJ454" s="28"/>
      <c r="AK454" s="85"/>
      <c r="AL454" s="85"/>
    </row>
    <row r="455" spans="36:38" ht="21" customHeight="1" x14ac:dyDescent="0.35">
      <c r="AJ455" s="28"/>
      <c r="AK455" s="85"/>
      <c r="AL455" s="85"/>
    </row>
    <row r="456" spans="36:38" ht="21" customHeight="1" x14ac:dyDescent="0.35">
      <c r="AJ456" s="28"/>
      <c r="AK456" s="85"/>
      <c r="AL456" s="85"/>
    </row>
    <row r="457" spans="36:38" ht="21" customHeight="1" x14ac:dyDescent="0.35">
      <c r="AJ457" s="28"/>
      <c r="AK457" s="85"/>
      <c r="AL457" s="85"/>
    </row>
    <row r="458" spans="36:38" ht="21" customHeight="1" x14ac:dyDescent="0.35">
      <c r="AJ458" s="28"/>
      <c r="AK458" s="85"/>
      <c r="AL458" s="85"/>
    </row>
    <row r="459" spans="36:38" ht="21" customHeight="1" x14ac:dyDescent="0.35">
      <c r="AJ459" s="28"/>
      <c r="AK459" s="85"/>
      <c r="AL459" s="85"/>
    </row>
    <row r="460" spans="36:38" ht="21" customHeight="1" x14ac:dyDescent="0.35">
      <c r="AJ460" s="28"/>
      <c r="AK460" s="85"/>
      <c r="AL460" s="85"/>
    </row>
    <row r="461" spans="36:38" ht="21" customHeight="1" x14ac:dyDescent="0.35">
      <c r="AJ461" s="28"/>
      <c r="AK461" s="85"/>
      <c r="AL461" s="85"/>
    </row>
    <row r="462" spans="36:38" ht="21" customHeight="1" x14ac:dyDescent="0.35">
      <c r="AJ462" s="28"/>
      <c r="AK462" s="85"/>
      <c r="AL462" s="85"/>
    </row>
    <row r="463" spans="36:38" ht="21" customHeight="1" x14ac:dyDescent="0.35">
      <c r="AJ463" s="28"/>
      <c r="AK463" s="85"/>
      <c r="AL463" s="85"/>
    </row>
    <row r="464" spans="36:38" ht="21" customHeight="1" x14ac:dyDescent="0.35">
      <c r="AJ464" s="28"/>
      <c r="AK464" s="85"/>
      <c r="AL464" s="85"/>
    </row>
    <row r="465" spans="36:38" ht="21" customHeight="1" x14ac:dyDescent="0.35">
      <c r="AJ465" s="28"/>
      <c r="AK465" s="85"/>
      <c r="AL465" s="85"/>
    </row>
    <row r="466" spans="36:38" ht="21" customHeight="1" x14ac:dyDescent="0.35">
      <c r="AJ466" s="28"/>
      <c r="AK466" s="85"/>
      <c r="AL466" s="85"/>
    </row>
    <row r="467" spans="36:38" ht="21" customHeight="1" x14ac:dyDescent="0.35">
      <c r="AJ467" s="28"/>
      <c r="AK467" s="85"/>
      <c r="AL467" s="85"/>
    </row>
    <row r="468" spans="36:38" ht="21" customHeight="1" x14ac:dyDescent="0.35">
      <c r="AJ468" s="28"/>
      <c r="AK468" s="85"/>
      <c r="AL468" s="85"/>
    </row>
    <row r="469" spans="36:38" ht="21" customHeight="1" x14ac:dyDescent="0.35">
      <c r="AJ469" s="28"/>
      <c r="AK469" s="85"/>
      <c r="AL469" s="85"/>
    </row>
    <row r="470" spans="36:38" ht="21" customHeight="1" x14ac:dyDescent="0.35">
      <c r="AJ470" s="28"/>
      <c r="AK470" s="85"/>
      <c r="AL470" s="85"/>
    </row>
    <row r="471" spans="36:38" ht="21" customHeight="1" x14ac:dyDescent="0.35">
      <c r="AJ471" s="28"/>
      <c r="AK471" s="85"/>
      <c r="AL471" s="85"/>
    </row>
    <row r="472" spans="36:38" ht="21" customHeight="1" x14ac:dyDescent="0.35">
      <c r="AJ472" s="28"/>
      <c r="AK472" s="85"/>
      <c r="AL472" s="85"/>
    </row>
    <row r="473" spans="36:38" ht="21" customHeight="1" x14ac:dyDescent="0.35">
      <c r="AJ473" s="28"/>
      <c r="AK473" s="85"/>
      <c r="AL473" s="85"/>
    </row>
    <row r="474" spans="36:38" ht="21" customHeight="1" x14ac:dyDescent="0.35">
      <c r="AJ474" s="28"/>
      <c r="AK474" s="85"/>
      <c r="AL474" s="85"/>
    </row>
    <row r="475" spans="36:38" ht="21" customHeight="1" x14ac:dyDescent="0.35">
      <c r="AJ475" s="28"/>
      <c r="AK475" s="85"/>
      <c r="AL475" s="85"/>
    </row>
    <row r="476" spans="36:38" ht="21" customHeight="1" x14ac:dyDescent="0.35">
      <c r="AJ476" s="28"/>
      <c r="AK476" s="85"/>
      <c r="AL476" s="85"/>
    </row>
    <row r="477" spans="36:38" ht="21" customHeight="1" x14ac:dyDescent="0.35">
      <c r="AJ477" s="28"/>
      <c r="AK477" s="85"/>
      <c r="AL477" s="85"/>
    </row>
    <row r="478" spans="36:38" ht="21" customHeight="1" x14ac:dyDescent="0.35">
      <c r="AJ478" s="28"/>
      <c r="AK478" s="85"/>
      <c r="AL478" s="85"/>
    </row>
    <row r="479" spans="36:38" ht="21" customHeight="1" x14ac:dyDescent="0.35">
      <c r="AJ479" s="28"/>
      <c r="AK479" s="85"/>
      <c r="AL479" s="85"/>
    </row>
    <row r="480" spans="36:38" ht="21" customHeight="1" x14ac:dyDescent="0.35">
      <c r="AJ480" s="28"/>
      <c r="AK480" s="85"/>
      <c r="AL480" s="85"/>
    </row>
    <row r="481" spans="36:38" ht="21" customHeight="1" x14ac:dyDescent="0.35">
      <c r="AJ481" s="28"/>
      <c r="AK481" s="85"/>
      <c r="AL481" s="85"/>
    </row>
    <row r="482" spans="36:38" ht="21" customHeight="1" x14ac:dyDescent="0.35">
      <c r="AJ482" s="28"/>
      <c r="AK482" s="85"/>
      <c r="AL482" s="85"/>
    </row>
    <row r="483" spans="36:38" ht="21" customHeight="1" x14ac:dyDescent="0.35">
      <c r="AJ483" s="28"/>
      <c r="AK483" s="85"/>
      <c r="AL483" s="85"/>
    </row>
    <row r="484" spans="36:38" ht="21" customHeight="1" x14ac:dyDescent="0.35">
      <c r="AJ484" s="28"/>
      <c r="AK484" s="85"/>
      <c r="AL484" s="85"/>
    </row>
    <row r="485" spans="36:38" ht="21" customHeight="1" x14ac:dyDescent="0.35">
      <c r="AJ485" s="28"/>
      <c r="AK485" s="85"/>
      <c r="AL485" s="85"/>
    </row>
    <row r="486" spans="36:38" ht="21" customHeight="1" x14ac:dyDescent="0.35">
      <c r="AJ486" s="28"/>
      <c r="AK486" s="85"/>
      <c r="AL486" s="85"/>
    </row>
    <row r="487" spans="36:38" ht="21" customHeight="1" x14ac:dyDescent="0.35">
      <c r="AJ487" s="28"/>
      <c r="AK487" s="85"/>
      <c r="AL487" s="85"/>
    </row>
    <row r="488" spans="36:38" ht="21" customHeight="1" x14ac:dyDescent="0.35">
      <c r="AJ488" s="28"/>
      <c r="AK488" s="85"/>
      <c r="AL488" s="85"/>
    </row>
    <row r="489" spans="36:38" ht="21" customHeight="1" x14ac:dyDescent="0.35">
      <c r="AJ489" s="28"/>
      <c r="AK489" s="85"/>
      <c r="AL489" s="85"/>
    </row>
    <row r="490" spans="36:38" ht="21" customHeight="1" x14ac:dyDescent="0.35">
      <c r="AJ490" s="28"/>
      <c r="AK490" s="85"/>
      <c r="AL490" s="85"/>
    </row>
    <row r="491" spans="36:38" ht="21" customHeight="1" x14ac:dyDescent="0.35">
      <c r="AJ491" s="28"/>
      <c r="AK491" s="85"/>
      <c r="AL491" s="85"/>
    </row>
    <row r="492" spans="36:38" ht="21" customHeight="1" x14ac:dyDescent="0.35">
      <c r="AJ492" s="28"/>
      <c r="AK492" s="85"/>
      <c r="AL492" s="85"/>
    </row>
    <row r="493" spans="36:38" ht="21" customHeight="1" x14ac:dyDescent="0.35">
      <c r="AJ493" s="28"/>
      <c r="AK493" s="85"/>
      <c r="AL493" s="85"/>
    </row>
    <row r="494" spans="36:38" ht="21" customHeight="1" x14ac:dyDescent="0.35">
      <c r="AJ494" s="28"/>
      <c r="AK494" s="85"/>
      <c r="AL494" s="85"/>
    </row>
    <row r="495" spans="36:38" ht="21" customHeight="1" x14ac:dyDescent="0.35">
      <c r="AJ495" s="28"/>
      <c r="AK495" s="85"/>
      <c r="AL495" s="85"/>
    </row>
    <row r="496" spans="36:38" ht="21" customHeight="1" x14ac:dyDescent="0.35">
      <c r="AJ496" s="28"/>
      <c r="AK496" s="85"/>
      <c r="AL496" s="85"/>
    </row>
    <row r="497" spans="36:38" ht="21" customHeight="1" x14ac:dyDescent="0.35">
      <c r="AJ497" s="28"/>
      <c r="AK497" s="85"/>
      <c r="AL497" s="85"/>
    </row>
    <row r="498" spans="36:38" ht="21" customHeight="1" x14ac:dyDescent="0.35">
      <c r="AJ498" s="28"/>
      <c r="AK498" s="85"/>
      <c r="AL498" s="85"/>
    </row>
    <row r="499" spans="36:38" ht="21" customHeight="1" x14ac:dyDescent="0.35">
      <c r="AJ499" s="28"/>
      <c r="AK499" s="85"/>
      <c r="AL499" s="85"/>
    </row>
    <row r="500" spans="36:38" ht="21" customHeight="1" x14ac:dyDescent="0.35">
      <c r="AJ500" s="28"/>
      <c r="AK500" s="85"/>
      <c r="AL500" s="85"/>
    </row>
    <row r="501" spans="36:38" ht="21" customHeight="1" x14ac:dyDescent="0.35">
      <c r="AJ501" s="28"/>
      <c r="AK501" s="85"/>
      <c r="AL501" s="85"/>
    </row>
    <row r="502" spans="36:38" ht="21" customHeight="1" x14ac:dyDescent="0.35">
      <c r="AJ502" s="28"/>
      <c r="AK502" s="85"/>
      <c r="AL502" s="85"/>
    </row>
    <row r="503" spans="36:38" ht="21" customHeight="1" x14ac:dyDescent="0.35">
      <c r="AJ503" s="28"/>
      <c r="AK503" s="85"/>
      <c r="AL503" s="85"/>
    </row>
    <row r="504" spans="36:38" ht="21" customHeight="1" x14ac:dyDescent="0.35">
      <c r="AJ504" s="28"/>
      <c r="AK504" s="85"/>
      <c r="AL504" s="85"/>
    </row>
    <row r="505" spans="36:38" ht="21" customHeight="1" x14ac:dyDescent="0.35">
      <c r="AJ505" s="28"/>
      <c r="AK505" s="85"/>
      <c r="AL505" s="85"/>
    </row>
    <row r="506" spans="36:38" ht="21" customHeight="1" x14ac:dyDescent="0.35">
      <c r="AJ506" s="28"/>
      <c r="AK506" s="85"/>
      <c r="AL506" s="85"/>
    </row>
    <row r="507" spans="36:38" ht="21" customHeight="1" x14ac:dyDescent="0.35">
      <c r="AJ507" s="28"/>
      <c r="AK507" s="85"/>
      <c r="AL507" s="85"/>
    </row>
    <row r="508" spans="36:38" ht="21" customHeight="1" x14ac:dyDescent="0.35">
      <c r="AJ508" s="28"/>
      <c r="AK508" s="85"/>
      <c r="AL508" s="85"/>
    </row>
    <row r="509" spans="36:38" ht="21" customHeight="1" x14ac:dyDescent="0.35">
      <c r="AJ509" s="28"/>
      <c r="AK509" s="85"/>
      <c r="AL509" s="85"/>
    </row>
    <row r="510" spans="36:38" ht="21" customHeight="1" x14ac:dyDescent="0.35">
      <c r="AJ510" s="28"/>
      <c r="AK510" s="85"/>
      <c r="AL510" s="85"/>
    </row>
    <row r="511" spans="36:38" ht="21" customHeight="1" x14ac:dyDescent="0.35">
      <c r="AJ511" s="28"/>
      <c r="AK511" s="85"/>
      <c r="AL511" s="85"/>
    </row>
    <row r="512" spans="36:38" ht="21" customHeight="1" x14ac:dyDescent="0.35">
      <c r="AJ512" s="28"/>
      <c r="AK512" s="85"/>
      <c r="AL512" s="85"/>
    </row>
    <row r="513" spans="36:38" ht="21" customHeight="1" x14ac:dyDescent="0.35">
      <c r="AJ513" s="28"/>
      <c r="AK513" s="85"/>
      <c r="AL513" s="85"/>
    </row>
    <row r="514" spans="36:38" ht="21" customHeight="1" x14ac:dyDescent="0.35">
      <c r="AJ514" s="28"/>
      <c r="AK514" s="85"/>
      <c r="AL514" s="85"/>
    </row>
    <row r="515" spans="36:38" ht="21" customHeight="1" x14ac:dyDescent="0.35">
      <c r="AJ515" s="28"/>
      <c r="AK515" s="85"/>
      <c r="AL515" s="85"/>
    </row>
    <row r="516" spans="36:38" ht="21" customHeight="1" x14ac:dyDescent="0.35">
      <c r="AJ516" s="28"/>
      <c r="AK516" s="85"/>
      <c r="AL516" s="85"/>
    </row>
    <row r="517" spans="36:38" ht="21" customHeight="1" x14ac:dyDescent="0.35">
      <c r="AJ517" s="28"/>
      <c r="AK517" s="85"/>
      <c r="AL517" s="85"/>
    </row>
    <row r="518" spans="36:38" ht="21" customHeight="1" x14ac:dyDescent="0.35">
      <c r="AJ518" s="28"/>
      <c r="AK518" s="85"/>
      <c r="AL518" s="85"/>
    </row>
    <row r="519" spans="36:38" ht="21" customHeight="1" x14ac:dyDescent="0.35">
      <c r="AJ519" s="28"/>
      <c r="AK519" s="85"/>
      <c r="AL519" s="85"/>
    </row>
    <row r="520" spans="36:38" ht="21" customHeight="1" x14ac:dyDescent="0.35">
      <c r="AJ520" s="28"/>
      <c r="AK520" s="85"/>
      <c r="AL520" s="85"/>
    </row>
    <row r="521" spans="36:38" ht="21" customHeight="1" x14ac:dyDescent="0.35">
      <c r="AJ521" s="28"/>
      <c r="AK521" s="85"/>
      <c r="AL521" s="85"/>
    </row>
    <row r="522" spans="36:38" ht="21" customHeight="1" x14ac:dyDescent="0.35">
      <c r="AJ522" s="28"/>
      <c r="AK522" s="85"/>
      <c r="AL522" s="85"/>
    </row>
    <row r="523" spans="36:38" ht="21" customHeight="1" x14ac:dyDescent="0.35">
      <c r="AJ523" s="28"/>
      <c r="AK523" s="85"/>
      <c r="AL523" s="85"/>
    </row>
    <row r="524" spans="36:38" ht="21" customHeight="1" x14ac:dyDescent="0.35">
      <c r="AJ524" s="28"/>
      <c r="AK524" s="85"/>
      <c r="AL524" s="85"/>
    </row>
    <row r="525" spans="36:38" ht="21" customHeight="1" x14ac:dyDescent="0.35">
      <c r="AJ525" s="28"/>
      <c r="AK525" s="85"/>
      <c r="AL525" s="85"/>
    </row>
    <row r="526" spans="36:38" ht="21" customHeight="1" x14ac:dyDescent="0.35">
      <c r="AJ526" s="28"/>
      <c r="AK526" s="85"/>
      <c r="AL526" s="85"/>
    </row>
    <row r="527" spans="36:38" ht="21" customHeight="1" x14ac:dyDescent="0.35">
      <c r="AJ527" s="28"/>
      <c r="AK527" s="85"/>
      <c r="AL527" s="85"/>
    </row>
    <row r="528" spans="36:38" ht="21" customHeight="1" x14ac:dyDescent="0.35">
      <c r="AJ528" s="28"/>
      <c r="AK528" s="85"/>
      <c r="AL528" s="85"/>
    </row>
    <row r="529" spans="36:38" ht="21" customHeight="1" x14ac:dyDescent="0.35">
      <c r="AJ529" s="28"/>
      <c r="AK529" s="85"/>
      <c r="AL529" s="85"/>
    </row>
    <row r="530" spans="36:38" ht="21" customHeight="1" x14ac:dyDescent="0.35">
      <c r="AJ530" s="28"/>
      <c r="AK530" s="85"/>
      <c r="AL530" s="85"/>
    </row>
    <row r="531" spans="36:38" ht="21" customHeight="1" x14ac:dyDescent="0.35">
      <c r="AJ531" s="28"/>
      <c r="AK531" s="85"/>
      <c r="AL531" s="85"/>
    </row>
    <row r="532" spans="36:38" ht="21" customHeight="1" x14ac:dyDescent="0.35">
      <c r="AJ532" s="28"/>
      <c r="AK532" s="85"/>
      <c r="AL532" s="85"/>
    </row>
    <row r="533" spans="36:38" ht="21" customHeight="1" x14ac:dyDescent="0.35">
      <c r="AJ533" s="28"/>
      <c r="AK533" s="85"/>
      <c r="AL533" s="85"/>
    </row>
    <row r="534" spans="36:38" ht="21" customHeight="1" x14ac:dyDescent="0.35">
      <c r="AJ534" s="28"/>
      <c r="AK534" s="85"/>
      <c r="AL534" s="85"/>
    </row>
    <row r="535" spans="36:38" ht="21" customHeight="1" x14ac:dyDescent="0.35">
      <c r="AJ535" s="28"/>
      <c r="AK535" s="85"/>
      <c r="AL535" s="85"/>
    </row>
    <row r="536" spans="36:38" ht="21" customHeight="1" x14ac:dyDescent="0.35">
      <c r="AJ536" s="28"/>
      <c r="AK536" s="85"/>
      <c r="AL536" s="85"/>
    </row>
    <row r="537" spans="36:38" ht="21" customHeight="1" x14ac:dyDescent="0.35">
      <c r="AJ537" s="28"/>
      <c r="AK537" s="85"/>
      <c r="AL537" s="85"/>
    </row>
    <row r="538" spans="36:38" ht="21" customHeight="1" x14ac:dyDescent="0.35">
      <c r="AJ538" s="28"/>
      <c r="AK538" s="85"/>
      <c r="AL538" s="85"/>
    </row>
    <row r="539" spans="36:38" ht="21" customHeight="1" x14ac:dyDescent="0.35">
      <c r="AJ539" s="28"/>
      <c r="AK539" s="85"/>
      <c r="AL539" s="85"/>
    </row>
    <row r="540" spans="36:38" ht="21" customHeight="1" x14ac:dyDescent="0.35">
      <c r="AJ540" s="28"/>
      <c r="AK540" s="85"/>
      <c r="AL540" s="85"/>
    </row>
    <row r="541" spans="36:38" ht="21" customHeight="1" x14ac:dyDescent="0.35">
      <c r="AJ541" s="28"/>
      <c r="AK541" s="85"/>
      <c r="AL541" s="85"/>
    </row>
    <row r="542" spans="36:38" ht="21" customHeight="1" x14ac:dyDescent="0.35">
      <c r="AJ542" s="28"/>
      <c r="AK542" s="85"/>
      <c r="AL542" s="85"/>
    </row>
    <row r="543" spans="36:38" ht="21" customHeight="1" x14ac:dyDescent="0.35">
      <c r="AJ543" s="28"/>
      <c r="AK543" s="85"/>
      <c r="AL543" s="85"/>
    </row>
    <row r="544" spans="36:38" ht="21" customHeight="1" x14ac:dyDescent="0.35">
      <c r="AJ544" s="28"/>
      <c r="AK544" s="85"/>
      <c r="AL544" s="85"/>
    </row>
    <row r="545" spans="36:38" ht="21" customHeight="1" x14ac:dyDescent="0.35">
      <c r="AJ545" s="28"/>
      <c r="AK545" s="85"/>
      <c r="AL545" s="85"/>
    </row>
    <row r="546" spans="36:38" ht="21" customHeight="1" x14ac:dyDescent="0.35">
      <c r="AJ546" s="28"/>
      <c r="AK546" s="85"/>
      <c r="AL546" s="85"/>
    </row>
    <row r="547" spans="36:38" ht="21" customHeight="1" x14ac:dyDescent="0.35">
      <c r="AJ547" s="28"/>
      <c r="AK547" s="85"/>
      <c r="AL547" s="85"/>
    </row>
    <row r="548" spans="36:38" ht="21" customHeight="1" x14ac:dyDescent="0.35">
      <c r="AJ548" s="28"/>
      <c r="AK548" s="85"/>
      <c r="AL548" s="85"/>
    </row>
    <row r="549" spans="36:38" ht="21" customHeight="1" x14ac:dyDescent="0.35">
      <c r="AJ549" s="28"/>
      <c r="AK549" s="85"/>
      <c r="AL549" s="85"/>
    </row>
    <row r="550" spans="36:38" ht="21" customHeight="1" x14ac:dyDescent="0.35">
      <c r="AJ550" s="28"/>
      <c r="AK550" s="85"/>
      <c r="AL550" s="85"/>
    </row>
    <row r="551" spans="36:38" ht="21" customHeight="1" x14ac:dyDescent="0.35">
      <c r="AJ551" s="28"/>
      <c r="AK551" s="85"/>
      <c r="AL551" s="85"/>
    </row>
    <row r="552" spans="36:38" ht="21" customHeight="1" x14ac:dyDescent="0.35">
      <c r="AJ552" s="28"/>
      <c r="AK552" s="85"/>
      <c r="AL552" s="85"/>
    </row>
    <row r="553" spans="36:38" ht="21" customHeight="1" x14ac:dyDescent="0.35">
      <c r="AJ553" s="28"/>
      <c r="AK553" s="85"/>
      <c r="AL553" s="85"/>
    </row>
    <row r="554" spans="36:38" ht="21" customHeight="1" x14ac:dyDescent="0.35">
      <c r="AJ554" s="28"/>
      <c r="AK554" s="85"/>
      <c r="AL554" s="85"/>
    </row>
    <row r="555" spans="36:38" ht="21" customHeight="1" x14ac:dyDescent="0.35">
      <c r="AJ555" s="28"/>
      <c r="AK555" s="85"/>
      <c r="AL555" s="85"/>
    </row>
    <row r="556" spans="36:38" ht="21" customHeight="1" x14ac:dyDescent="0.35">
      <c r="AJ556" s="28"/>
      <c r="AK556" s="85"/>
      <c r="AL556" s="85"/>
    </row>
    <row r="557" spans="36:38" ht="21" customHeight="1" x14ac:dyDescent="0.35">
      <c r="AJ557" s="28"/>
      <c r="AK557" s="85"/>
      <c r="AL557" s="85"/>
    </row>
    <row r="558" spans="36:38" ht="21" customHeight="1" x14ac:dyDescent="0.35">
      <c r="AJ558" s="28"/>
      <c r="AK558" s="85"/>
      <c r="AL558" s="85"/>
    </row>
    <row r="559" spans="36:38" ht="21" customHeight="1" x14ac:dyDescent="0.35">
      <c r="AJ559" s="28"/>
      <c r="AK559" s="85"/>
      <c r="AL559" s="85"/>
    </row>
    <row r="560" spans="36:38" ht="21" customHeight="1" x14ac:dyDescent="0.35">
      <c r="AJ560" s="28"/>
      <c r="AK560" s="85"/>
      <c r="AL560" s="85"/>
    </row>
    <row r="561" spans="36:38" ht="21" customHeight="1" x14ac:dyDescent="0.35">
      <c r="AJ561" s="28"/>
      <c r="AK561" s="85"/>
      <c r="AL561" s="85"/>
    </row>
    <row r="562" spans="36:38" ht="21" customHeight="1" x14ac:dyDescent="0.35">
      <c r="AJ562" s="28"/>
      <c r="AK562" s="85"/>
      <c r="AL562" s="85"/>
    </row>
    <row r="563" spans="36:38" ht="21" customHeight="1" x14ac:dyDescent="0.35">
      <c r="AJ563" s="28"/>
      <c r="AK563" s="85"/>
      <c r="AL563" s="85"/>
    </row>
    <row r="564" spans="36:38" ht="21" customHeight="1" x14ac:dyDescent="0.35">
      <c r="AJ564" s="28"/>
      <c r="AK564" s="85"/>
      <c r="AL564" s="85"/>
    </row>
    <row r="565" spans="36:38" ht="21" customHeight="1" x14ac:dyDescent="0.35">
      <c r="AJ565" s="28"/>
      <c r="AK565" s="85"/>
      <c r="AL565" s="85"/>
    </row>
    <row r="566" spans="36:38" ht="21" customHeight="1" x14ac:dyDescent="0.35">
      <c r="AJ566" s="28"/>
      <c r="AK566" s="85"/>
      <c r="AL566" s="85"/>
    </row>
    <row r="567" spans="36:38" ht="21" customHeight="1" x14ac:dyDescent="0.35">
      <c r="AJ567" s="28"/>
      <c r="AK567" s="85"/>
      <c r="AL567" s="85"/>
    </row>
    <row r="568" spans="36:38" ht="21" customHeight="1" x14ac:dyDescent="0.35">
      <c r="AJ568" s="28"/>
      <c r="AK568" s="85"/>
      <c r="AL568" s="85"/>
    </row>
    <row r="569" spans="36:38" ht="21" customHeight="1" x14ac:dyDescent="0.35">
      <c r="AJ569" s="28"/>
      <c r="AK569" s="85"/>
      <c r="AL569" s="85"/>
    </row>
    <row r="570" spans="36:38" ht="21" customHeight="1" x14ac:dyDescent="0.35">
      <c r="AJ570" s="28"/>
      <c r="AK570" s="85"/>
      <c r="AL570" s="85"/>
    </row>
    <row r="571" spans="36:38" ht="21" customHeight="1" x14ac:dyDescent="0.35">
      <c r="AJ571" s="28"/>
      <c r="AK571" s="85"/>
      <c r="AL571" s="85"/>
    </row>
    <row r="572" spans="36:38" ht="21" customHeight="1" x14ac:dyDescent="0.35">
      <c r="AJ572" s="28"/>
      <c r="AK572" s="85"/>
      <c r="AL572" s="85"/>
    </row>
    <row r="573" spans="36:38" ht="21" customHeight="1" x14ac:dyDescent="0.35">
      <c r="AJ573" s="28"/>
      <c r="AK573" s="85"/>
      <c r="AL573" s="85"/>
    </row>
    <row r="574" spans="36:38" ht="21" customHeight="1" x14ac:dyDescent="0.35">
      <c r="AJ574" s="28"/>
      <c r="AK574" s="85"/>
      <c r="AL574" s="85"/>
    </row>
    <row r="575" spans="36:38" ht="21" customHeight="1" x14ac:dyDescent="0.35">
      <c r="AJ575" s="28"/>
      <c r="AK575" s="85"/>
      <c r="AL575" s="85"/>
    </row>
    <row r="576" spans="36:38" ht="21" customHeight="1" x14ac:dyDescent="0.35">
      <c r="AJ576" s="28"/>
      <c r="AK576" s="85"/>
      <c r="AL576" s="85"/>
    </row>
    <row r="577" spans="36:38" ht="21" customHeight="1" x14ac:dyDescent="0.35">
      <c r="AJ577" s="28"/>
      <c r="AK577" s="85"/>
      <c r="AL577" s="85"/>
    </row>
    <row r="578" spans="36:38" ht="21" customHeight="1" x14ac:dyDescent="0.35">
      <c r="AJ578" s="28"/>
      <c r="AK578" s="85"/>
      <c r="AL578" s="85"/>
    </row>
    <row r="579" spans="36:38" ht="21" customHeight="1" x14ac:dyDescent="0.35">
      <c r="AJ579" s="28"/>
      <c r="AK579" s="85"/>
      <c r="AL579" s="85"/>
    </row>
    <row r="580" spans="36:38" ht="21" customHeight="1" x14ac:dyDescent="0.35">
      <c r="AJ580" s="28"/>
      <c r="AK580" s="85"/>
      <c r="AL580" s="85"/>
    </row>
    <row r="581" spans="36:38" ht="21" customHeight="1" x14ac:dyDescent="0.35">
      <c r="AJ581" s="28"/>
      <c r="AK581" s="85"/>
      <c r="AL581" s="85"/>
    </row>
    <row r="582" spans="36:38" ht="21" customHeight="1" x14ac:dyDescent="0.35">
      <c r="AJ582" s="28"/>
      <c r="AK582" s="85"/>
      <c r="AL582" s="85"/>
    </row>
    <row r="583" spans="36:38" ht="21" customHeight="1" x14ac:dyDescent="0.35">
      <c r="AJ583" s="28"/>
      <c r="AK583" s="85"/>
      <c r="AL583" s="85"/>
    </row>
    <row r="584" spans="36:38" ht="21" customHeight="1" x14ac:dyDescent="0.35">
      <c r="AJ584" s="28"/>
      <c r="AK584" s="85"/>
      <c r="AL584" s="85"/>
    </row>
    <row r="585" spans="36:38" ht="21" customHeight="1" x14ac:dyDescent="0.35">
      <c r="AJ585" s="28"/>
      <c r="AK585" s="85"/>
      <c r="AL585" s="85"/>
    </row>
    <row r="586" spans="36:38" ht="21" customHeight="1" x14ac:dyDescent="0.35">
      <c r="AJ586" s="28"/>
      <c r="AK586" s="85"/>
      <c r="AL586" s="85"/>
    </row>
    <row r="587" spans="36:38" ht="21" customHeight="1" x14ac:dyDescent="0.35">
      <c r="AJ587" s="28"/>
      <c r="AK587" s="85"/>
      <c r="AL587" s="85"/>
    </row>
    <row r="588" spans="36:38" ht="21" customHeight="1" x14ac:dyDescent="0.35">
      <c r="AJ588" s="28"/>
      <c r="AK588" s="85"/>
      <c r="AL588" s="85"/>
    </row>
    <row r="589" spans="36:38" ht="21" customHeight="1" x14ac:dyDescent="0.35">
      <c r="AJ589" s="28"/>
      <c r="AK589" s="85"/>
      <c r="AL589" s="85"/>
    </row>
    <row r="590" spans="36:38" ht="21" customHeight="1" x14ac:dyDescent="0.35">
      <c r="AJ590" s="28"/>
      <c r="AK590" s="85"/>
      <c r="AL590" s="85"/>
    </row>
    <row r="591" spans="36:38" ht="21" customHeight="1" x14ac:dyDescent="0.35">
      <c r="AJ591" s="28"/>
      <c r="AK591" s="85"/>
      <c r="AL591" s="85"/>
    </row>
    <row r="592" spans="36:38" ht="21" customHeight="1" x14ac:dyDescent="0.35">
      <c r="AJ592" s="28"/>
      <c r="AK592" s="85"/>
      <c r="AL592" s="85"/>
    </row>
    <row r="593" spans="36:38" ht="21" customHeight="1" x14ac:dyDescent="0.35">
      <c r="AJ593" s="28"/>
      <c r="AK593" s="85"/>
      <c r="AL593" s="85"/>
    </row>
    <row r="594" spans="36:38" ht="21" customHeight="1" x14ac:dyDescent="0.35">
      <c r="AJ594" s="28"/>
      <c r="AK594" s="85"/>
      <c r="AL594" s="85"/>
    </row>
    <row r="595" spans="36:38" ht="21" customHeight="1" x14ac:dyDescent="0.35">
      <c r="AJ595" s="28"/>
      <c r="AK595" s="85"/>
      <c r="AL595" s="85"/>
    </row>
    <row r="596" spans="36:38" ht="21" customHeight="1" x14ac:dyDescent="0.35">
      <c r="AJ596" s="28"/>
      <c r="AK596" s="85"/>
      <c r="AL596" s="85"/>
    </row>
    <row r="597" spans="36:38" ht="21" customHeight="1" x14ac:dyDescent="0.35">
      <c r="AJ597" s="28"/>
      <c r="AK597" s="85"/>
      <c r="AL597" s="85"/>
    </row>
    <row r="598" spans="36:38" ht="21" customHeight="1" x14ac:dyDescent="0.35">
      <c r="AJ598" s="28"/>
      <c r="AK598" s="85"/>
      <c r="AL598" s="85"/>
    </row>
    <row r="599" spans="36:38" ht="21" customHeight="1" x14ac:dyDescent="0.35">
      <c r="AJ599" s="28"/>
      <c r="AK599" s="85"/>
      <c r="AL599" s="85"/>
    </row>
    <row r="600" spans="36:38" ht="21" customHeight="1" x14ac:dyDescent="0.35">
      <c r="AJ600" s="28"/>
      <c r="AK600" s="85"/>
      <c r="AL600" s="85"/>
    </row>
    <row r="601" spans="36:38" ht="21" customHeight="1" x14ac:dyDescent="0.35">
      <c r="AJ601" s="28"/>
      <c r="AK601" s="85"/>
      <c r="AL601" s="85"/>
    </row>
    <row r="602" spans="36:38" ht="21" customHeight="1" x14ac:dyDescent="0.35">
      <c r="AJ602" s="28"/>
      <c r="AK602" s="85"/>
      <c r="AL602" s="85"/>
    </row>
    <row r="603" spans="36:38" ht="21" customHeight="1" x14ac:dyDescent="0.35">
      <c r="AJ603" s="28"/>
      <c r="AK603" s="85"/>
      <c r="AL603" s="85"/>
    </row>
    <row r="604" spans="36:38" ht="21" customHeight="1" x14ac:dyDescent="0.35">
      <c r="AJ604" s="28"/>
      <c r="AK604" s="85"/>
      <c r="AL604" s="85"/>
    </row>
    <row r="605" spans="36:38" ht="21" customHeight="1" x14ac:dyDescent="0.35">
      <c r="AJ605" s="28"/>
      <c r="AK605" s="85"/>
      <c r="AL605" s="85"/>
    </row>
    <row r="606" spans="36:38" ht="21" customHeight="1" x14ac:dyDescent="0.35">
      <c r="AJ606" s="28"/>
      <c r="AK606" s="85"/>
      <c r="AL606" s="85"/>
    </row>
    <row r="607" spans="36:38" ht="21" customHeight="1" x14ac:dyDescent="0.35">
      <c r="AJ607" s="28"/>
      <c r="AK607" s="85"/>
      <c r="AL607" s="85"/>
    </row>
    <row r="608" spans="36:38" ht="21" customHeight="1" x14ac:dyDescent="0.35">
      <c r="AJ608" s="28"/>
      <c r="AK608" s="85"/>
      <c r="AL608" s="85"/>
    </row>
    <row r="609" spans="36:38" ht="21" customHeight="1" x14ac:dyDescent="0.35">
      <c r="AJ609" s="28"/>
      <c r="AK609" s="85"/>
      <c r="AL609" s="85"/>
    </row>
    <row r="610" spans="36:38" ht="21" customHeight="1" x14ac:dyDescent="0.35">
      <c r="AJ610" s="28"/>
      <c r="AK610" s="85"/>
      <c r="AL610" s="85"/>
    </row>
    <row r="611" spans="36:38" ht="21" customHeight="1" x14ac:dyDescent="0.35">
      <c r="AJ611" s="28"/>
      <c r="AK611" s="85"/>
      <c r="AL611" s="85"/>
    </row>
    <row r="612" spans="36:38" ht="21" customHeight="1" x14ac:dyDescent="0.35">
      <c r="AJ612" s="28"/>
      <c r="AK612" s="85"/>
      <c r="AL612" s="85"/>
    </row>
    <row r="613" spans="36:38" ht="21" customHeight="1" x14ac:dyDescent="0.35">
      <c r="AJ613" s="28"/>
      <c r="AK613" s="85"/>
      <c r="AL613" s="85"/>
    </row>
    <row r="614" spans="36:38" ht="21" customHeight="1" x14ac:dyDescent="0.35">
      <c r="AJ614" s="28"/>
      <c r="AK614" s="85"/>
      <c r="AL614" s="85"/>
    </row>
    <row r="615" spans="36:38" ht="21" customHeight="1" x14ac:dyDescent="0.35">
      <c r="AJ615" s="28"/>
      <c r="AK615" s="85"/>
      <c r="AL615" s="85"/>
    </row>
    <row r="616" spans="36:38" ht="21" customHeight="1" x14ac:dyDescent="0.35">
      <c r="AJ616" s="28"/>
      <c r="AK616" s="85"/>
      <c r="AL616" s="85"/>
    </row>
    <row r="617" spans="36:38" ht="21" customHeight="1" x14ac:dyDescent="0.35">
      <c r="AJ617" s="28"/>
      <c r="AK617" s="85"/>
      <c r="AL617" s="85"/>
    </row>
    <row r="618" spans="36:38" ht="21" customHeight="1" x14ac:dyDescent="0.35">
      <c r="AJ618" s="28"/>
      <c r="AK618" s="85"/>
      <c r="AL618" s="85"/>
    </row>
    <row r="619" spans="36:38" ht="21" customHeight="1" x14ac:dyDescent="0.35">
      <c r="AJ619" s="28"/>
      <c r="AK619" s="85"/>
      <c r="AL619" s="85"/>
    </row>
    <row r="620" spans="36:38" ht="21" customHeight="1" x14ac:dyDescent="0.35">
      <c r="AJ620" s="28"/>
      <c r="AK620" s="85"/>
      <c r="AL620" s="85"/>
    </row>
    <row r="621" spans="36:38" ht="21" customHeight="1" x14ac:dyDescent="0.35">
      <c r="AJ621" s="28"/>
      <c r="AK621" s="85"/>
      <c r="AL621" s="85"/>
    </row>
    <row r="622" spans="36:38" ht="21" customHeight="1" x14ac:dyDescent="0.35">
      <c r="AJ622" s="28"/>
      <c r="AK622" s="85"/>
      <c r="AL622" s="85"/>
    </row>
    <row r="623" spans="36:38" ht="21" customHeight="1" x14ac:dyDescent="0.35">
      <c r="AJ623" s="28"/>
      <c r="AK623" s="85"/>
      <c r="AL623" s="85"/>
    </row>
    <row r="624" spans="36:38" ht="21" customHeight="1" x14ac:dyDescent="0.35">
      <c r="AJ624" s="28"/>
      <c r="AK624" s="85"/>
      <c r="AL624" s="85"/>
    </row>
    <row r="625" spans="36:38" ht="21" customHeight="1" x14ac:dyDescent="0.35">
      <c r="AJ625" s="28"/>
      <c r="AK625" s="85"/>
      <c r="AL625" s="85"/>
    </row>
    <row r="626" spans="36:38" ht="21" customHeight="1" x14ac:dyDescent="0.35">
      <c r="AJ626" s="28"/>
      <c r="AK626" s="85"/>
      <c r="AL626" s="85"/>
    </row>
    <row r="627" spans="36:38" ht="21" customHeight="1" x14ac:dyDescent="0.35">
      <c r="AJ627" s="28"/>
      <c r="AK627" s="85"/>
      <c r="AL627" s="85"/>
    </row>
    <row r="628" spans="36:38" ht="21" customHeight="1" x14ac:dyDescent="0.35">
      <c r="AJ628" s="28"/>
      <c r="AK628" s="85"/>
      <c r="AL628" s="85"/>
    </row>
    <row r="629" spans="36:38" ht="21" customHeight="1" x14ac:dyDescent="0.35">
      <c r="AJ629" s="28"/>
      <c r="AK629" s="85"/>
      <c r="AL629" s="85"/>
    </row>
    <row r="630" spans="36:38" ht="21" customHeight="1" x14ac:dyDescent="0.35">
      <c r="AJ630" s="28"/>
      <c r="AK630" s="85"/>
      <c r="AL630" s="85"/>
    </row>
    <row r="631" spans="36:38" ht="21" customHeight="1" x14ac:dyDescent="0.35">
      <c r="AJ631" s="28"/>
      <c r="AK631" s="85"/>
      <c r="AL631" s="85"/>
    </row>
    <row r="632" spans="36:38" ht="21" customHeight="1" x14ac:dyDescent="0.35">
      <c r="AJ632" s="28"/>
      <c r="AK632" s="85"/>
      <c r="AL632" s="85"/>
    </row>
    <row r="633" spans="36:38" ht="21" customHeight="1" x14ac:dyDescent="0.35">
      <c r="AJ633" s="28"/>
      <c r="AK633" s="85"/>
      <c r="AL633" s="85"/>
    </row>
    <row r="634" spans="36:38" ht="21" customHeight="1" x14ac:dyDescent="0.35">
      <c r="AJ634" s="28"/>
      <c r="AK634" s="85"/>
      <c r="AL634" s="85"/>
    </row>
    <row r="635" spans="36:38" ht="21" customHeight="1" x14ac:dyDescent="0.35">
      <c r="AJ635" s="28"/>
      <c r="AK635" s="85"/>
      <c r="AL635" s="85"/>
    </row>
    <row r="636" spans="36:38" ht="21" customHeight="1" x14ac:dyDescent="0.35">
      <c r="AJ636" s="28"/>
      <c r="AK636" s="85"/>
      <c r="AL636" s="85"/>
    </row>
    <row r="637" spans="36:38" ht="21" customHeight="1" x14ac:dyDescent="0.35">
      <c r="AJ637" s="28"/>
      <c r="AK637" s="85"/>
      <c r="AL637" s="85"/>
    </row>
    <row r="638" spans="36:38" ht="21" customHeight="1" x14ac:dyDescent="0.35">
      <c r="AJ638" s="28"/>
      <c r="AK638" s="85"/>
      <c r="AL638" s="85"/>
    </row>
    <row r="639" spans="36:38" ht="21" customHeight="1" x14ac:dyDescent="0.35">
      <c r="AJ639" s="28"/>
      <c r="AK639" s="85"/>
      <c r="AL639" s="85"/>
    </row>
    <row r="640" spans="36:38" ht="21" customHeight="1" x14ac:dyDescent="0.35">
      <c r="AJ640" s="28"/>
      <c r="AK640" s="85"/>
      <c r="AL640" s="85"/>
    </row>
    <row r="641" spans="36:38" ht="21" customHeight="1" x14ac:dyDescent="0.35">
      <c r="AJ641" s="28"/>
      <c r="AK641" s="85"/>
      <c r="AL641" s="85"/>
    </row>
    <row r="642" spans="36:38" ht="21" customHeight="1" x14ac:dyDescent="0.35">
      <c r="AJ642" s="28"/>
      <c r="AK642" s="85"/>
      <c r="AL642" s="85"/>
    </row>
    <row r="643" spans="36:38" ht="21" customHeight="1" x14ac:dyDescent="0.35">
      <c r="AJ643" s="28"/>
      <c r="AK643" s="85"/>
      <c r="AL643" s="85"/>
    </row>
    <row r="644" spans="36:38" ht="21" customHeight="1" x14ac:dyDescent="0.35">
      <c r="AJ644" s="28"/>
      <c r="AK644" s="85"/>
      <c r="AL644" s="85"/>
    </row>
    <row r="645" spans="36:38" ht="21" customHeight="1" x14ac:dyDescent="0.35">
      <c r="AJ645" s="28"/>
      <c r="AK645" s="85"/>
      <c r="AL645" s="85"/>
    </row>
    <row r="646" spans="36:38" ht="21" customHeight="1" x14ac:dyDescent="0.35">
      <c r="AJ646" s="28"/>
      <c r="AK646" s="85"/>
      <c r="AL646" s="85"/>
    </row>
    <row r="647" spans="36:38" ht="21" customHeight="1" x14ac:dyDescent="0.35">
      <c r="AJ647" s="28"/>
      <c r="AK647" s="85"/>
      <c r="AL647" s="85"/>
    </row>
    <row r="648" spans="36:38" ht="21" customHeight="1" x14ac:dyDescent="0.35">
      <c r="AJ648" s="28"/>
      <c r="AK648" s="85"/>
      <c r="AL648" s="85"/>
    </row>
    <row r="649" spans="36:38" ht="21" customHeight="1" x14ac:dyDescent="0.35">
      <c r="AJ649" s="28"/>
      <c r="AK649" s="85"/>
      <c r="AL649" s="85"/>
    </row>
    <row r="650" spans="36:38" ht="21" customHeight="1" x14ac:dyDescent="0.35">
      <c r="AJ650" s="28"/>
      <c r="AK650" s="85"/>
      <c r="AL650" s="85"/>
    </row>
    <row r="651" spans="36:38" ht="21" customHeight="1" x14ac:dyDescent="0.35">
      <c r="AJ651" s="28"/>
      <c r="AK651" s="85"/>
      <c r="AL651" s="85"/>
    </row>
    <row r="652" spans="36:38" ht="21" customHeight="1" x14ac:dyDescent="0.35">
      <c r="AJ652" s="28"/>
      <c r="AK652" s="85"/>
      <c r="AL652" s="85"/>
    </row>
    <row r="653" spans="36:38" ht="21" customHeight="1" x14ac:dyDescent="0.35">
      <c r="AJ653" s="28"/>
      <c r="AK653" s="85"/>
      <c r="AL653" s="85"/>
    </row>
    <row r="654" spans="36:38" ht="21" customHeight="1" x14ac:dyDescent="0.35">
      <c r="AJ654" s="28"/>
      <c r="AK654" s="85"/>
      <c r="AL654" s="85"/>
    </row>
    <row r="655" spans="36:38" ht="21" customHeight="1" x14ac:dyDescent="0.35">
      <c r="AJ655" s="28"/>
      <c r="AK655" s="85"/>
      <c r="AL655" s="85"/>
    </row>
    <row r="656" spans="36:38" ht="21" customHeight="1" x14ac:dyDescent="0.35">
      <c r="AJ656" s="28"/>
      <c r="AK656" s="85"/>
      <c r="AL656" s="85"/>
    </row>
  </sheetData>
  <autoFilter ref="A2:AN2" xr:uid="{119EACCF-514E-450A-8E79-DD4B10129324}"/>
  <conditionalFormatting sqref="K4:K6">
    <cfRule type="cellIs" dxfId="224" priority="70" stopIfTrue="1" operator="between">
      <formula>$G4</formula>
      <formula>$H4</formula>
    </cfRule>
    <cfRule type="expression" dxfId="223" priority="71" stopIfTrue="1">
      <formula>K4&lt;$H4</formula>
    </cfRule>
    <cfRule type="expression" dxfId="222" priority="72" stopIfTrue="1">
      <formula>K4&gt;$I4</formula>
    </cfRule>
  </conditionalFormatting>
  <conditionalFormatting sqref="K7:K117">
    <cfRule type="cellIs" dxfId="221" priority="56" stopIfTrue="1" operator="between">
      <formula>$G7</formula>
      <formula>$H7</formula>
    </cfRule>
    <cfRule type="expression" dxfId="220" priority="57" stopIfTrue="1">
      <formula>K7&lt;$H7</formula>
    </cfRule>
    <cfRule type="expression" dxfId="219" priority="58" stopIfTrue="1">
      <formula>K7&gt;$I7</formula>
    </cfRule>
  </conditionalFormatting>
  <conditionalFormatting sqref="AM4:AM135">
    <cfRule type="cellIs" dxfId="218" priority="37" operator="greaterThan">
      <formula>$Z4</formula>
    </cfRule>
    <cfRule type="cellIs" dxfId="217" priority="38" stopIfTrue="1" operator="lessThan">
      <formula>$Z4</formula>
    </cfRule>
    <cfRule type="cellIs" dxfId="216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215" priority="31" stopIfTrue="1">
      <formula>O4=$M4</formula>
    </cfRule>
    <cfRule type="expression" dxfId="214" priority="32" stopIfTrue="1">
      <formula>O4&lt;$M4*0.95</formula>
    </cfRule>
    <cfRule type="expression" dxfId="213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212" priority="27" stopIfTrue="1">
      <formula>P4=$N4</formula>
    </cfRule>
    <cfRule type="expression" dxfId="211" priority="28" stopIfTrue="1">
      <formula>P4&gt;$N4*1.05</formula>
    </cfRule>
    <cfRule type="expression" dxfId="210" priority="29" stopIfTrue="1">
      <formula>P4&lt;$N4*1.05</formula>
    </cfRule>
  </conditionalFormatting>
  <conditionalFormatting sqref="K3">
    <cfRule type="cellIs" dxfId="209" priority="23" stopIfTrue="1" operator="between">
      <formula>$G3</formula>
      <formula>$H3</formula>
    </cfRule>
    <cfRule type="expression" dxfId="208" priority="24" stopIfTrue="1">
      <formula>K3&lt;$H3</formula>
    </cfRule>
    <cfRule type="expression" dxfId="207" priority="25" stopIfTrue="1">
      <formula>K3&gt;$I3</formula>
    </cfRule>
  </conditionalFormatting>
  <conditionalFormatting sqref="AM3">
    <cfRule type="cellIs" dxfId="206" priority="20" operator="greaterThan">
      <formula>$Z3</formula>
    </cfRule>
    <cfRule type="cellIs" dxfId="205" priority="21" stopIfTrue="1" operator="lessThan">
      <formula>$Z3</formula>
    </cfRule>
    <cfRule type="cellIs" dxfId="204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203" priority="17" stopIfTrue="1">
      <formula>O3=$M3</formula>
    </cfRule>
    <cfRule type="expression" dxfId="202" priority="18" stopIfTrue="1">
      <formula>O3&lt;$M3*0.95</formula>
    </cfRule>
    <cfRule type="expression" dxfId="201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200" priority="13" stopIfTrue="1">
      <formula>P3=$N3</formula>
    </cfRule>
    <cfRule type="expression" dxfId="199" priority="14" stopIfTrue="1">
      <formula>P3&gt;$N3*1.05</formula>
    </cfRule>
    <cfRule type="expression" dxfId="198" priority="15" stopIfTrue="1">
      <formula>P3&lt;$N3*1.05</formula>
    </cfRule>
  </conditionalFormatting>
  <conditionalFormatting sqref="J4:J6">
    <cfRule type="cellIs" dxfId="197" priority="9" stopIfTrue="1" operator="between">
      <formula>$G4</formula>
      <formula>$H4</formula>
    </cfRule>
    <cfRule type="expression" dxfId="196" priority="10" stopIfTrue="1">
      <formula>J4&lt;$H4</formula>
    </cfRule>
    <cfRule type="expression" dxfId="195" priority="11" stopIfTrue="1">
      <formula>J4&gt;$I4</formula>
    </cfRule>
  </conditionalFormatting>
  <conditionalFormatting sqref="J7:J117">
    <cfRule type="cellIs" dxfId="194" priority="6" stopIfTrue="1" operator="between">
      <formula>$G7</formula>
      <formula>$H7</formula>
    </cfRule>
    <cfRule type="expression" dxfId="193" priority="7" stopIfTrue="1">
      <formula>J7&lt;$H7</formula>
    </cfRule>
    <cfRule type="expression" dxfId="192" priority="8" stopIfTrue="1">
      <formula>J7&gt;$I7</formula>
    </cfRule>
  </conditionalFormatting>
  <conditionalFormatting sqref="J3">
    <cfRule type="cellIs" dxfId="191" priority="3" stopIfTrue="1" operator="between">
      <formula>$G3*1.22</formula>
      <formula>$H3*1.22</formula>
    </cfRule>
    <cfRule type="expression" dxfId="190" priority="4" stopIfTrue="1">
      <formula>J3&lt;$H3*1.22</formula>
    </cfRule>
    <cfRule type="expression" dxfId="189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88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8.28515625" style="155" hidden="1" customWidth="1"/>
    <col min="4" max="4" width="7.85546875" style="155" hidden="1" customWidth="1"/>
    <col min="5" max="5" width="24.7109375" style="155" bestFit="1" customWidth="1"/>
    <col min="6" max="6" width="15.85546875" style="155" customWidth="1"/>
    <col min="7" max="7" width="20" style="155" bestFit="1" customWidth="1"/>
    <col min="8" max="8" width="5.85546875" style="155" customWidth="1"/>
    <col min="9" max="9" width="7.5703125" style="155" customWidth="1"/>
    <col min="10" max="10" width="12" style="155" customWidth="1"/>
    <col min="11" max="12" width="11" style="155" customWidth="1"/>
    <col min="13" max="13" width="7.140625" style="155" customWidth="1"/>
    <col min="14" max="14" width="6" style="155" customWidth="1"/>
    <col min="16" max="16" width="10.85546875" style="155" customWidth="1"/>
  </cols>
  <sheetData>
    <row r="1" spans="1:17" ht="15.75" customHeight="1" x14ac:dyDescent="0.25">
      <c r="E1" s="20" t="s">
        <v>238</v>
      </c>
      <c r="F1" s="407" t="s">
        <v>239</v>
      </c>
      <c r="G1" s="412"/>
      <c r="H1" s="407">
        <f>output!B3</f>
        <v>2</v>
      </c>
      <c r="I1" s="407" t="s">
        <v>76</v>
      </c>
      <c r="J1" s="407">
        <f>output!A3</f>
        <v>2021</v>
      </c>
      <c r="K1" s="34"/>
      <c r="L1" s="34"/>
      <c r="M1" s="34"/>
      <c r="N1" s="34"/>
      <c r="O1" s="34"/>
      <c r="P1" s="35"/>
      <c r="Q1" s="66" t="s">
        <v>77</v>
      </c>
    </row>
    <row r="2" spans="1:17" ht="15.75" customHeight="1" x14ac:dyDescent="0.25">
      <c r="E2" s="21" t="s">
        <v>240</v>
      </c>
      <c r="F2" s="408"/>
      <c r="G2" s="408"/>
      <c r="H2" s="408"/>
      <c r="I2" s="408"/>
      <c r="J2" s="408"/>
      <c r="K2" s="140"/>
      <c r="L2" s="140"/>
      <c r="M2" s="140"/>
      <c r="N2" s="140"/>
      <c r="O2" s="140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241</v>
      </c>
      <c r="H4">
        <f>COUNTA(output!E3:E200)</f>
        <v>0</v>
      </c>
      <c r="P4" s="12"/>
    </row>
    <row r="5" spans="1:17" ht="23.25" customHeight="1" x14ac:dyDescent="0.25">
      <c r="E5" s="11" t="s">
        <v>242</v>
      </c>
      <c r="H5">
        <f>H4-H6</f>
        <v>0</v>
      </c>
      <c r="P5" s="12"/>
    </row>
    <row r="6" spans="1:17" ht="23.25" customHeight="1" x14ac:dyDescent="0.25">
      <c r="E6" s="11" t="s">
        <v>243</v>
      </c>
      <c r="H6">
        <f>H7+H8</f>
        <v>0</v>
      </c>
      <c r="I6" t="s">
        <v>244</v>
      </c>
      <c r="J6" s="187" t="e">
        <f>H6/H4</f>
        <v>#DIV/0!</v>
      </c>
      <c r="P6" s="12"/>
    </row>
    <row r="7" spans="1:17" x14ac:dyDescent="0.25">
      <c r="E7" s="11" t="s">
        <v>245</v>
      </c>
      <c r="H7">
        <f>COUNTA(E12:E29)</f>
        <v>0</v>
      </c>
      <c r="I7" t="s">
        <v>244</v>
      </c>
      <c r="J7" s="187" t="e">
        <f>H7/H4</f>
        <v>#DIV/0!</v>
      </c>
      <c r="P7" s="12"/>
    </row>
    <row r="8" spans="1:17" x14ac:dyDescent="0.25">
      <c r="E8" s="11" t="s">
        <v>246</v>
      </c>
      <c r="H8">
        <f>COUNTA(E33:E49)</f>
        <v>0</v>
      </c>
      <c r="I8" t="s">
        <v>244</v>
      </c>
      <c r="J8" s="187" t="e">
        <f>H8/H4</f>
        <v>#DIV/0!</v>
      </c>
      <c r="P8" s="12"/>
    </row>
    <row r="9" spans="1:17" ht="15.75" customHeight="1" thickBot="1" x14ac:dyDescent="0.3">
      <c r="E9" s="33" t="s">
        <v>247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60"/>
    </row>
    <row r="10" spans="1:17" ht="15.75" customHeight="1" thickBot="1" x14ac:dyDescent="0.3">
      <c r="E10" s="399" t="s">
        <v>209</v>
      </c>
      <c r="F10" s="401" t="s">
        <v>210</v>
      </c>
      <c r="G10" s="409" t="s">
        <v>248</v>
      </c>
      <c r="H10" s="411" t="s">
        <v>248</v>
      </c>
      <c r="I10" s="342"/>
      <c r="J10" s="396" t="s">
        <v>249</v>
      </c>
      <c r="K10" s="403" t="s">
        <v>250</v>
      </c>
      <c r="L10" s="403" t="s">
        <v>251</v>
      </c>
      <c r="M10" s="398" t="s">
        <v>252</v>
      </c>
      <c r="N10" s="394"/>
      <c r="O10" s="394"/>
      <c r="P10" s="395"/>
    </row>
    <row r="11" spans="1:17" ht="45.75" customHeight="1" thickBot="1" x14ac:dyDescent="0.3">
      <c r="A11" t="s">
        <v>78</v>
      </c>
      <c r="B11" t="s">
        <v>79</v>
      </c>
      <c r="C11" t="s">
        <v>112</v>
      </c>
      <c r="D11" t="s">
        <v>81</v>
      </c>
      <c r="E11" s="400"/>
      <c r="F11" s="402"/>
      <c r="G11" s="410"/>
      <c r="H11" s="32" t="s">
        <v>253</v>
      </c>
      <c r="I11" s="32" t="s">
        <v>254</v>
      </c>
      <c r="J11" s="397"/>
      <c r="K11" s="404"/>
      <c r="L11" s="404"/>
      <c r="M11" s="37" t="s">
        <v>255</v>
      </c>
      <c r="N11" s="38" t="s">
        <v>256</v>
      </c>
      <c r="O11" s="38" t="s">
        <v>257</v>
      </c>
      <c r="P11" s="158" t="s">
        <v>258</v>
      </c>
    </row>
    <row r="12" spans="1:17" x14ac:dyDescent="0.25">
      <c r="E12" s="13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39"/>
    </row>
    <row r="13" spans="1:17" x14ac:dyDescent="0.25">
      <c r="E13" s="13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39"/>
    </row>
    <row r="14" spans="1:17" x14ac:dyDescent="0.25">
      <c r="E14" s="13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39"/>
    </row>
    <row r="15" spans="1:17" x14ac:dyDescent="0.25">
      <c r="E15" s="13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39"/>
    </row>
    <row r="16" spans="1:17" x14ac:dyDescent="0.25">
      <c r="E16" s="13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39"/>
    </row>
    <row r="17" spans="1:16" x14ac:dyDescent="0.25">
      <c r="E17" s="13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39"/>
    </row>
    <row r="18" spans="1:16" x14ac:dyDescent="0.25">
      <c r="E18" s="13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39"/>
    </row>
    <row r="19" spans="1:16" x14ac:dyDescent="0.25">
      <c r="E19" s="13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39"/>
    </row>
    <row r="20" spans="1:16" x14ac:dyDescent="0.25">
      <c r="E20" s="13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39"/>
    </row>
    <row r="21" spans="1:16" x14ac:dyDescent="0.25">
      <c r="E21" s="13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39"/>
    </row>
    <row r="22" spans="1:16" x14ac:dyDescent="0.25">
      <c r="E22" s="13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39"/>
    </row>
    <row r="23" spans="1:16" x14ac:dyDescent="0.25">
      <c r="E23" s="13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39"/>
    </row>
    <row r="24" spans="1:16" x14ac:dyDescent="0.25">
      <c r="E24" s="13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"/>
    </row>
    <row r="25" spans="1:16" x14ac:dyDescent="0.25">
      <c r="E25" s="13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"/>
    </row>
    <row r="26" spans="1:16" x14ac:dyDescent="0.25">
      <c r="E26" s="13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39"/>
    </row>
    <row r="27" spans="1:16" x14ac:dyDescent="0.25">
      <c r="E27" s="49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39"/>
    </row>
    <row r="28" spans="1:16" x14ac:dyDescent="0.25">
      <c r="E28" s="49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39"/>
    </row>
    <row r="29" spans="1:16" x14ac:dyDescent="0.25">
      <c r="E29" s="49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39"/>
    </row>
    <row r="30" spans="1:16" ht="15.75" customHeight="1" thickBot="1" x14ac:dyDescent="0.3">
      <c r="E30" s="13" t="s">
        <v>259</v>
      </c>
      <c r="F30" s="162"/>
      <c r="G30" s="162"/>
      <c r="H30" s="162"/>
      <c r="I30" s="162"/>
      <c r="J30" s="162"/>
      <c r="P30" s="12"/>
    </row>
    <row r="31" spans="1:16" ht="15.75" customHeight="1" thickBot="1" x14ac:dyDescent="0.3">
      <c r="E31" s="69"/>
      <c r="F31" s="154"/>
      <c r="G31" s="401" t="s">
        <v>248</v>
      </c>
      <c r="H31" s="411" t="s">
        <v>248</v>
      </c>
      <c r="I31" s="342"/>
      <c r="J31" s="396" t="s">
        <v>249</v>
      </c>
      <c r="K31" s="396" t="s">
        <v>250</v>
      </c>
      <c r="L31" s="405" t="s">
        <v>251</v>
      </c>
      <c r="M31" s="393" t="s">
        <v>252</v>
      </c>
      <c r="N31" s="394"/>
      <c r="O31" s="394"/>
      <c r="P31" s="395"/>
    </row>
    <row r="32" spans="1:16" ht="45.75" customHeight="1" thickBot="1" x14ac:dyDescent="0.3">
      <c r="A32" t="s">
        <v>78</v>
      </c>
      <c r="B32" t="s">
        <v>79</v>
      </c>
      <c r="C32" t="s">
        <v>112</v>
      </c>
      <c r="D32" t="s">
        <v>81</v>
      </c>
      <c r="E32" s="70" t="s">
        <v>209</v>
      </c>
      <c r="F32" s="71" t="s">
        <v>210</v>
      </c>
      <c r="G32" s="402"/>
      <c r="H32" s="32" t="s">
        <v>253</v>
      </c>
      <c r="I32" s="32" t="s">
        <v>254</v>
      </c>
      <c r="J32" s="397"/>
      <c r="K32" s="397"/>
      <c r="L32" s="406"/>
      <c r="M32" s="38" t="s">
        <v>255</v>
      </c>
      <c r="N32" s="38" t="s">
        <v>256</v>
      </c>
      <c r="O32" s="38" t="s">
        <v>257</v>
      </c>
      <c r="P32" s="158" t="s">
        <v>258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62"/>
      <c r="G33" s="162"/>
      <c r="H33" s="162"/>
      <c r="I33" s="162"/>
      <c r="J33" s="162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62"/>
      <c r="G34" s="162"/>
      <c r="H34" s="162"/>
      <c r="I34" s="162"/>
      <c r="J34" s="162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62"/>
      <c r="G35" s="162"/>
      <c r="H35" s="162"/>
      <c r="I35" s="162"/>
      <c r="J35" s="162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62"/>
      <c r="G36" s="162"/>
      <c r="H36" s="162"/>
      <c r="I36" s="162"/>
      <c r="J36" s="162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62"/>
      <c r="G37" s="162"/>
      <c r="H37" s="162"/>
      <c r="I37" s="162"/>
      <c r="J37" s="162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62"/>
      <c r="G38" s="162"/>
      <c r="H38" s="162"/>
      <c r="I38" s="162"/>
      <c r="J38" s="162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62"/>
      <c r="G39" s="162"/>
      <c r="H39" s="162"/>
      <c r="I39" s="162"/>
      <c r="J39" s="162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62"/>
      <c r="G40" s="162"/>
      <c r="H40" s="162"/>
      <c r="I40" s="162"/>
      <c r="J40" s="162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62"/>
      <c r="G41" s="162"/>
      <c r="H41" s="162"/>
      <c r="I41" s="162"/>
      <c r="J41" s="162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62"/>
      <c r="G42" s="162"/>
      <c r="H42" s="162"/>
      <c r="I42" s="162"/>
      <c r="J42" s="162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62"/>
      <c r="G43" s="162"/>
      <c r="H43" s="162"/>
      <c r="I43" s="162"/>
      <c r="J43" s="162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62"/>
      <c r="G44" s="162"/>
      <c r="H44" s="162"/>
      <c r="I44" s="162"/>
      <c r="J44" s="162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61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6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6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6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59"/>
      <c r="F185" s="156"/>
      <c r="G185" s="156"/>
      <c r="H185" s="156"/>
      <c r="I185" s="156"/>
      <c r="J185" s="156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8.28515625" style="155" hidden="1" customWidth="1"/>
    <col min="4" max="4" width="30" style="162" customWidth="1"/>
    <col min="5" max="5" width="13.85546875" style="162" customWidth="1"/>
    <col min="6" max="6" width="11.140625" style="162" customWidth="1"/>
    <col min="7" max="7" width="11.28515625" style="162" customWidth="1"/>
    <col min="8" max="8" width="11.42578125" style="162" customWidth="1"/>
    <col min="9" max="10" width="10.5703125" style="162" customWidth="1"/>
    <col min="11" max="11" width="11.140625" style="162" customWidth="1"/>
    <col min="12" max="12" width="6.28515625" style="162" customWidth="1"/>
    <col min="13" max="16" width="6.85546875" style="162" customWidth="1"/>
    <col min="17" max="17" width="10.7109375" style="162" customWidth="1"/>
  </cols>
  <sheetData>
    <row r="1" spans="1:18" ht="15.75" customHeight="1" x14ac:dyDescent="0.25">
      <c r="C1" s="9"/>
      <c r="D1" s="20" t="s">
        <v>238</v>
      </c>
      <c r="E1" s="407" t="s">
        <v>260</v>
      </c>
      <c r="F1" s="407">
        <f>output!B3</f>
        <v>2</v>
      </c>
      <c r="G1" s="407" t="s">
        <v>76</v>
      </c>
      <c r="H1" s="407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77</v>
      </c>
    </row>
    <row r="2" spans="1:18" ht="15.75" customHeight="1" x14ac:dyDescent="0.25">
      <c r="C2" s="11"/>
      <c r="D2" s="21" t="s">
        <v>240</v>
      </c>
      <c r="E2" s="415"/>
      <c r="F2" s="415"/>
      <c r="G2" s="415"/>
      <c r="H2" s="415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5">
      <c r="C3" s="11"/>
      <c r="Q3" s="12"/>
    </row>
    <row r="4" spans="1:18" x14ac:dyDescent="0.25">
      <c r="B4">
        <v>1</v>
      </c>
      <c r="C4" s="414" t="s">
        <v>261</v>
      </c>
      <c r="D4" s="415"/>
      <c r="E4" s="415"/>
      <c r="F4" s="415"/>
      <c r="G4">
        <f>COUNTA(output_molds!D3:D500)</f>
        <v>0</v>
      </c>
      <c r="Q4" s="12"/>
    </row>
    <row r="5" spans="1:18" x14ac:dyDescent="0.25">
      <c r="B5">
        <v>2</v>
      </c>
      <c r="C5" s="414" t="s">
        <v>262</v>
      </c>
      <c r="D5" s="415"/>
      <c r="E5" s="415"/>
      <c r="F5" s="415"/>
      <c r="G5">
        <f>G4-G6</f>
        <v>0</v>
      </c>
      <c r="Q5" s="12"/>
    </row>
    <row r="6" spans="1:18" x14ac:dyDescent="0.25">
      <c r="B6">
        <v>3</v>
      </c>
      <c r="C6" s="414" t="s">
        <v>263</v>
      </c>
      <c r="D6" s="415"/>
      <c r="E6" s="415"/>
      <c r="F6" s="415"/>
      <c r="G6">
        <f>COUNTA(D11:D50)</f>
        <v>0</v>
      </c>
      <c r="Q6" s="12"/>
    </row>
    <row r="7" spans="1:18" x14ac:dyDescent="0.25">
      <c r="B7">
        <v>4</v>
      </c>
      <c r="C7" s="414" t="s">
        <v>264</v>
      </c>
      <c r="D7" s="415"/>
      <c r="E7" s="415"/>
      <c r="F7" s="415"/>
      <c r="G7" s="187" t="e">
        <f>G6/G4</f>
        <v>#DIV/0!</v>
      </c>
      <c r="Q7" s="12"/>
    </row>
    <row r="8" spans="1:18" ht="15.75" customHeight="1" thickBot="1" x14ac:dyDescent="0.3">
      <c r="B8">
        <v>5</v>
      </c>
      <c r="C8" s="414" t="s">
        <v>265</v>
      </c>
      <c r="D8" s="415"/>
      <c r="E8" s="415"/>
      <c r="F8" s="415"/>
      <c r="Q8" s="12"/>
    </row>
    <row r="9" spans="1:18" ht="15.75" customHeight="1" thickBot="1" x14ac:dyDescent="0.3">
      <c r="B9" s="9"/>
      <c r="C9" s="9"/>
      <c r="D9" s="413" t="s">
        <v>266</v>
      </c>
      <c r="E9" s="416" t="s">
        <v>267</v>
      </c>
      <c r="F9" s="416" t="s">
        <v>268</v>
      </c>
      <c r="G9" s="416" t="s">
        <v>217</v>
      </c>
      <c r="H9" s="416" t="s">
        <v>218</v>
      </c>
      <c r="I9" s="393" t="s">
        <v>250</v>
      </c>
      <c r="J9" s="393" t="s">
        <v>251</v>
      </c>
      <c r="K9" s="398" t="s">
        <v>269</v>
      </c>
      <c r="L9" s="394"/>
      <c r="M9" s="394"/>
      <c r="N9" s="394"/>
      <c r="O9" s="394"/>
      <c r="P9" s="394"/>
      <c r="Q9" s="395"/>
    </row>
    <row r="10" spans="1:18" ht="45.75" customHeight="1" thickBot="1" x14ac:dyDescent="0.3">
      <c r="A10" s="8" t="s">
        <v>207</v>
      </c>
      <c r="B10" s="143" t="s">
        <v>208</v>
      </c>
      <c r="C10" s="143" t="s">
        <v>112</v>
      </c>
      <c r="D10" s="400"/>
      <c r="E10" s="402"/>
      <c r="F10" s="402"/>
      <c r="G10" s="402"/>
      <c r="H10" s="402"/>
      <c r="I10" s="404"/>
      <c r="J10" s="404"/>
      <c r="K10" s="145" t="s">
        <v>270</v>
      </c>
      <c r="L10" s="146" t="s">
        <v>256</v>
      </c>
      <c r="M10" s="146" t="s">
        <v>257</v>
      </c>
      <c r="N10" s="144" t="s">
        <v>258</v>
      </c>
      <c r="O10" s="146" t="s">
        <v>271</v>
      </c>
      <c r="P10" s="144" t="s">
        <v>272</v>
      </c>
      <c r="Q10" s="144" t="s">
        <v>68</v>
      </c>
    </row>
    <row r="11" spans="1:18" x14ac:dyDescent="0.25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5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5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5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5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5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5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5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5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5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5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5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5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5">
      <c r="C24" s="49"/>
      <c r="Q24" s="39"/>
    </row>
    <row r="25" spans="1:17" x14ac:dyDescent="0.25">
      <c r="C25" s="49"/>
      <c r="Q25" s="39"/>
    </row>
    <row r="26" spans="1:17" x14ac:dyDescent="0.25">
      <c r="C26" s="49"/>
      <c r="Q26" s="39"/>
    </row>
    <row r="27" spans="1:17" x14ac:dyDescent="0.25">
      <c r="C27" s="49"/>
      <c r="Q27" s="39"/>
    </row>
    <row r="28" spans="1:17" x14ac:dyDescent="0.25">
      <c r="C28" s="49"/>
      <c r="Q28" s="39"/>
    </row>
    <row r="29" spans="1:17" x14ac:dyDescent="0.25">
      <c r="C29" s="49"/>
      <c r="Q29" s="39"/>
    </row>
    <row r="30" spans="1:17" x14ac:dyDescent="0.25">
      <c r="C30" s="49"/>
      <c r="Q30" s="39"/>
    </row>
    <row r="31" spans="1:17" x14ac:dyDescent="0.25">
      <c r="C31" s="49"/>
      <c r="Q31" s="39"/>
    </row>
    <row r="32" spans="1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5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14" style="155" hidden="1" customWidth="1"/>
    <col min="3" max="3" width="17.140625" style="155" hidden="1" customWidth="1"/>
    <col min="4" max="4" width="7.85546875" style="155" hidden="1" customWidth="1"/>
    <col min="5" max="5" width="39" style="155" bestFit="1" customWidth="1"/>
    <col min="6" max="6" width="16.42578125" style="155" bestFit="1" customWidth="1"/>
    <col min="7" max="7" width="15.5703125" style="155" bestFit="1" customWidth="1"/>
    <col min="8" max="16" width="12.140625" style="162" hidden="1" customWidth="1"/>
    <col min="17" max="17" width="18.28515625" style="155" customWidth="1"/>
    <col min="18" max="18" width="13.140625" style="155" customWidth="1"/>
    <col min="19" max="19" width="9.7109375" style="155" customWidth="1"/>
    <col min="20" max="20" width="11.28515625" style="155" customWidth="1"/>
    <col min="21" max="21" width="18.85546875" style="155" bestFit="1" customWidth="1"/>
    <col min="22" max="22" width="16.7109375" style="155" bestFit="1" customWidth="1"/>
    <col min="23" max="23" width="20.5703125" style="155" bestFit="1" customWidth="1"/>
    <col min="24" max="24" width="20.42578125" style="155" bestFit="1" customWidth="1"/>
    <col min="25" max="25" width="20.7109375" style="155" bestFit="1" customWidth="1"/>
    <col min="26" max="26" width="23.5703125" style="155" bestFit="1" customWidth="1"/>
    <col min="27" max="27" width="25.28515625" style="155" bestFit="1" customWidth="1"/>
    <col min="28" max="28" width="16.42578125" style="155" bestFit="1" customWidth="1"/>
    <col min="30" max="30" width="0" style="155" hidden="1"/>
  </cols>
  <sheetData>
    <row r="1" spans="1:29" ht="15.75" customHeight="1" x14ac:dyDescent="0.25">
      <c r="E1" s="20" t="s">
        <v>238</v>
      </c>
      <c r="F1" s="407" t="s">
        <v>273</v>
      </c>
      <c r="G1" s="407">
        <f>output!B15</f>
        <v>2</v>
      </c>
      <c r="Q1" s="407" t="s">
        <v>76</v>
      </c>
      <c r="R1" s="407">
        <f>output!A15</f>
        <v>2021</v>
      </c>
      <c r="S1" s="157"/>
      <c r="T1" s="10"/>
      <c r="U1" s="66" t="s">
        <v>77</v>
      </c>
    </row>
    <row r="2" spans="1:29" ht="15.75" customHeight="1" x14ac:dyDescent="0.25">
      <c r="E2" s="21" t="s">
        <v>240</v>
      </c>
      <c r="F2" s="408"/>
      <c r="G2" s="408"/>
      <c r="Q2" s="408"/>
      <c r="R2" s="408"/>
      <c r="T2" s="12"/>
    </row>
    <row r="3" spans="1:29" x14ac:dyDescent="0.25">
      <c r="E3" s="11"/>
      <c r="T3" s="12"/>
    </row>
    <row r="4" spans="1:29" x14ac:dyDescent="0.25">
      <c r="E4" s="11"/>
      <c r="T4" s="12"/>
    </row>
    <row r="5" spans="1:29" x14ac:dyDescent="0.25">
      <c r="E5" s="11" t="s">
        <v>241</v>
      </c>
      <c r="G5">
        <f>COUNTA(output!E3:E200)</f>
        <v>0</v>
      </c>
      <c r="T5" s="12"/>
    </row>
    <row r="6" spans="1:29" x14ac:dyDescent="0.25">
      <c r="E6" s="11" t="s">
        <v>274</v>
      </c>
      <c r="Q6">
        <f>G5-Q7</f>
        <v>0</v>
      </c>
      <c r="R6" t="s">
        <v>244</v>
      </c>
      <c r="T6" s="12"/>
    </row>
    <row r="7" spans="1:29" x14ac:dyDescent="0.25">
      <c r="E7" s="11" t="s">
        <v>275</v>
      </c>
      <c r="Q7">
        <f>COUNTA(E15:E38)</f>
        <v>0</v>
      </c>
      <c r="R7" t="s">
        <v>244</v>
      </c>
      <c r="S7" s="187" t="e">
        <f>Q7/G5</f>
        <v>#DIV/0!</v>
      </c>
      <c r="T7" s="12"/>
    </row>
    <row r="8" spans="1:29" x14ac:dyDescent="0.25">
      <c r="E8" s="11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87" t="e">
        <f>F8/Q8</f>
        <v>#DIV/0!</v>
      </c>
      <c r="T8" s="12"/>
      <c r="U8">
        <f>SUM(output!AB3:AB200)</f>
        <v>0</v>
      </c>
    </row>
    <row r="9" spans="1:29" x14ac:dyDescent="0.25">
      <c r="E9" s="11"/>
      <c r="G9" t="s">
        <v>276</v>
      </c>
      <c r="S9">
        <f>SUM(scrap_type_machines!AB:AB)</f>
        <v>0</v>
      </c>
      <c r="T9" s="12"/>
    </row>
    <row r="10" spans="1:29" x14ac:dyDescent="0.25">
      <c r="G10" t="s">
        <v>277</v>
      </c>
      <c r="S10">
        <f>SUM(scrap_type_machines!Z:Z)</f>
        <v>0</v>
      </c>
      <c r="T10" s="12"/>
    </row>
    <row r="11" spans="1:29" x14ac:dyDescent="0.25">
      <c r="B11" t="s">
        <v>278</v>
      </c>
      <c r="E11" s="11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12"/>
    </row>
    <row r="12" spans="1:29" x14ac:dyDescent="0.25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12"/>
    </row>
    <row r="13" spans="1:29" ht="15.75" customHeight="1" thickBot="1" x14ac:dyDescent="0.3">
      <c r="E13" s="11" t="s">
        <v>283</v>
      </c>
      <c r="F13" s="156"/>
      <c r="G13" s="188"/>
      <c r="Q13" s="156"/>
      <c r="R13" s="156"/>
      <c r="S13" s="156"/>
      <c r="T13" s="160"/>
    </row>
    <row r="14" spans="1:29" s="167" customFormat="1" ht="33" customHeight="1" x14ac:dyDescent="0.25">
      <c r="E14" s="4" t="s">
        <v>209</v>
      </c>
      <c r="F14" s="4" t="s">
        <v>210</v>
      </c>
      <c r="G14" s="184" t="s">
        <v>284</v>
      </c>
      <c r="H14" s="4" t="s">
        <v>219</v>
      </c>
      <c r="I14" s="4" t="s">
        <v>220</v>
      </c>
      <c r="J14" s="4" t="s">
        <v>221</v>
      </c>
      <c r="K14" s="4" t="s">
        <v>222</v>
      </c>
      <c r="L14" s="4" t="s">
        <v>223</v>
      </c>
      <c r="M14" s="4" t="s">
        <v>224</v>
      </c>
      <c r="N14" s="4" t="s">
        <v>225</v>
      </c>
      <c r="O14" s="4" t="s">
        <v>226</v>
      </c>
      <c r="P14" s="4" t="s">
        <v>227</v>
      </c>
      <c r="Q14" s="4" t="s">
        <v>229</v>
      </c>
      <c r="R14" s="4" t="s">
        <v>230</v>
      </c>
      <c r="S14" s="4" t="s">
        <v>231</v>
      </c>
      <c r="T14" s="189" t="s">
        <v>285</v>
      </c>
      <c r="U14" s="14"/>
      <c r="AC14" s="190"/>
    </row>
    <row r="15" spans="1:29" s="162" customFormat="1" x14ac:dyDescent="0.25">
      <c r="A15"/>
      <c r="B15"/>
      <c r="C15"/>
      <c r="D15"/>
      <c r="E15" s="49"/>
      <c r="F15"/>
      <c r="G15" s="182"/>
      <c r="Q15"/>
      <c r="R15"/>
      <c r="S15"/>
      <c r="T15" s="191"/>
      <c r="U15" s="7"/>
      <c r="AC15" s="182"/>
    </row>
    <row r="16" spans="1:29" s="162" customFormat="1" x14ac:dyDescent="0.25">
      <c r="A16"/>
      <c r="B16"/>
      <c r="C16"/>
      <c r="D16"/>
      <c r="E16" s="49"/>
      <c r="F16"/>
      <c r="G16" s="182"/>
      <c r="Q16"/>
      <c r="R16"/>
      <c r="S16"/>
      <c r="T16" s="191"/>
      <c r="U16" s="7"/>
      <c r="AC16" s="182"/>
    </row>
    <row r="17" spans="1:29" s="162" customFormat="1" x14ac:dyDescent="0.25">
      <c r="A17"/>
      <c r="B17"/>
      <c r="C17"/>
      <c r="D17"/>
      <c r="E17" s="49"/>
      <c r="F17"/>
      <c r="G17" s="182"/>
      <c r="Q17"/>
      <c r="R17"/>
      <c r="S17"/>
      <c r="T17" s="191"/>
      <c r="U17" s="7"/>
      <c r="AC17" s="182"/>
    </row>
    <row r="18" spans="1:29" s="162" customFormat="1" x14ac:dyDescent="0.25">
      <c r="A18"/>
      <c r="B18"/>
      <c r="C18"/>
      <c r="D18"/>
      <c r="E18" s="49"/>
      <c r="F18"/>
      <c r="G18" s="182"/>
      <c r="Q18"/>
      <c r="R18"/>
      <c r="S18"/>
      <c r="T18" s="191"/>
      <c r="U18" s="7"/>
      <c r="AC18" s="182"/>
    </row>
    <row r="19" spans="1:29" s="162" customFormat="1" x14ac:dyDescent="0.25">
      <c r="A19"/>
      <c r="B19"/>
      <c r="C19"/>
      <c r="D19"/>
      <c r="E19" s="49"/>
      <c r="F19"/>
      <c r="G19" s="182"/>
      <c r="Q19"/>
      <c r="R19"/>
      <c r="S19"/>
      <c r="T19" s="191"/>
      <c r="U19" s="7"/>
      <c r="AC19" s="182"/>
    </row>
    <row r="20" spans="1:29" s="162" customFormat="1" x14ac:dyDescent="0.25">
      <c r="A20"/>
      <c r="B20"/>
      <c r="C20"/>
      <c r="D20"/>
      <c r="E20" s="49"/>
      <c r="F20"/>
      <c r="G20" s="182"/>
      <c r="Q20"/>
      <c r="R20"/>
      <c r="S20"/>
      <c r="T20" s="191"/>
      <c r="U20" s="7"/>
      <c r="AC20" s="182"/>
    </row>
    <row r="21" spans="1:29" s="162" customFormat="1" x14ac:dyDescent="0.25">
      <c r="A21"/>
      <c r="B21"/>
      <c r="C21"/>
      <c r="D21"/>
      <c r="E21" s="49"/>
      <c r="F21"/>
      <c r="G21" s="182"/>
      <c r="Q21"/>
      <c r="R21"/>
      <c r="S21"/>
      <c r="T21" s="191"/>
      <c r="U21" s="7"/>
      <c r="AC21" s="182"/>
    </row>
    <row r="22" spans="1:29" s="162" customFormat="1" x14ac:dyDescent="0.25">
      <c r="A22"/>
      <c r="B22"/>
      <c r="C22"/>
      <c r="D22"/>
      <c r="E22" s="49"/>
      <c r="F22"/>
      <c r="G22" s="182"/>
      <c r="Q22"/>
      <c r="R22"/>
      <c r="S22"/>
      <c r="T22" s="191"/>
      <c r="U22" s="7"/>
      <c r="AC22" s="182"/>
    </row>
    <row r="23" spans="1:29" s="162" customFormat="1" x14ac:dyDescent="0.25">
      <c r="A23"/>
      <c r="B23"/>
      <c r="C23"/>
      <c r="D23"/>
      <c r="E23" s="49"/>
      <c r="F23"/>
      <c r="G23" s="182"/>
      <c r="Q23"/>
      <c r="R23"/>
      <c r="S23"/>
      <c r="T23" s="191"/>
      <c r="U23" s="7"/>
      <c r="AC23" s="182"/>
    </row>
    <row r="24" spans="1:29" s="162" customFormat="1" x14ac:dyDescent="0.25">
      <c r="A24"/>
      <c r="B24"/>
      <c r="C24"/>
      <c r="D24"/>
      <c r="E24" s="49"/>
      <c r="F24"/>
      <c r="G24" s="182"/>
      <c r="Q24"/>
      <c r="R24"/>
      <c r="S24"/>
      <c r="T24" s="191"/>
      <c r="U24" s="7"/>
      <c r="AC24" s="182"/>
    </row>
    <row r="25" spans="1:29" s="162" customFormat="1" x14ac:dyDescent="0.25">
      <c r="A25"/>
      <c r="B25"/>
      <c r="C25"/>
      <c r="D25"/>
      <c r="E25" s="49"/>
      <c r="F25"/>
      <c r="G25" s="182"/>
      <c r="Q25"/>
      <c r="R25"/>
      <c r="S25"/>
      <c r="T25" s="191"/>
      <c r="U25" s="7"/>
      <c r="AC25" s="182"/>
    </row>
    <row r="26" spans="1:29" s="162" customFormat="1" x14ac:dyDescent="0.25">
      <c r="A26"/>
      <c r="B26"/>
      <c r="C26"/>
      <c r="D26"/>
      <c r="E26" s="49"/>
      <c r="F26"/>
      <c r="G26" s="182"/>
      <c r="Q26"/>
      <c r="R26"/>
      <c r="S26"/>
      <c r="T26" s="191"/>
      <c r="U26" s="7"/>
      <c r="AC26" s="182"/>
    </row>
    <row r="27" spans="1:29" s="162" customFormat="1" x14ac:dyDescent="0.25">
      <c r="A27"/>
      <c r="B27"/>
      <c r="C27"/>
      <c r="D27"/>
      <c r="E27" s="49"/>
      <c r="F27"/>
      <c r="G27" s="182"/>
      <c r="Q27"/>
      <c r="R27"/>
      <c r="S27"/>
      <c r="T27" s="191"/>
      <c r="U27" s="7"/>
    </row>
    <row r="28" spans="1:29" s="162" customFormat="1" x14ac:dyDescent="0.25">
      <c r="A28"/>
      <c r="B28"/>
      <c r="C28"/>
      <c r="D28"/>
      <c r="E28" s="49"/>
      <c r="F28"/>
      <c r="G28" s="182"/>
      <c r="Q28"/>
      <c r="R28"/>
      <c r="S28"/>
      <c r="T28" s="191"/>
      <c r="U28" s="7"/>
    </row>
    <row r="29" spans="1:29" s="162" customFormat="1" x14ac:dyDescent="0.25">
      <c r="A29"/>
      <c r="B29"/>
      <c r="C29"/>
      <c r="D29"/>
      <c r="E29" s="49"/>
      <c r="F29"/>
      <c r="G29" s="182"/>
      <c r="Q29"/>
      <c r="R29"/>
      <c r="S29"/>
      <c r="T29" s="191"/>
      <c r="U29" s="7"/>
    </row>
    <row r="30" spans="1:29" s="162" customFormat="1" x14ac:dyDescent="0.25">
      <c r="A30"/>
      <c r="B30"/>
      <c r="C30"/>
      <c r="D30"/>
      <c r="E30" s="49"/>
      <c r="F30"/>
      <c r="G30" s="182"/>
      <c r="Q30"/>
      <c r="R30"/>
      <c r="S30"/>
      <c r="T30" s="191"/>
      <c r="U30" s="7"/>
    </row>
    <row r="31" spans="1:29" s="162" customFormat="1" x14ac:dyDescent="0.25">
      <c r="A31"/>
      <c r="B31"/>
      <c r="C31"/>
      <c r="D31"/>
      <c r="E31" s="49"/>
      <c r="F31"/>
      <c r="G31" s="182"/>
      <c r="Q31"/>
      <c r="R31"/>
      <c r="S31"/>
      <c r="T31" s="191"/>
      <c r="U31" s="7"/>
    </row>
    <row r="32" spans="1:29" s="162" customFormat="1" x14ac:dyDescent="0.25">
      <c r="A32"/>
      <c r="B32"/>
      <c r="C32"/>
      <c r="D32"/>
      <c r="E32" s="49"/>
      <c r="F32"/>
      <c r="G32" s="182"/>
      <c r="Q32"/>
      <c r="R32"/>
      <c r="S32"/>
      <c r="T32" s="191"/>
      <c r="U32" s="7"/>
    </row>
    <row r="33" spans="1:21" s="162" customFormat="1" x14ac:dyDescent="0.25">
      <c r="A33"/>
      <c r="B33"/>
      <c r="C33"/>
      <c r="D33"/>
      <c r="E33" s="49"/>
      <c r="F33"/>
      <c r="G33" s="182"/>
      <c r="Q33"/>
      <c r="R33"/>
      <c r="S33"/>
      <c r="T33" s="191"/>
      <c r="U33" s="7"/>
    </row>
    <row r="34" spans="1:21" s="162" customFormat="1" x14ac:dyDescent="0.25">
      <c r="A34"/>
      <c r="B34"/>
      <c r="C34"/>
      <c r="D34"/>
      <c r="E34" s="49"/>
      <c r="F34"/>
      <c r="G34" s="182"/>
      <c r="Q34"/>
      <c r="R34"/>
      <c r="S34"/>
      <c r="T34" s="191"/>
      <c r="U34" s="7"/>
    </row>
    <row r="35" spans="1:21" s="162" customFormat="1" x14ac:dyDescent="0.25">
      <c r="A35"/>
      <c r="B35"/>
      <c r="C35"/>
      <c r="D35"/>
      <c r="E35" s="49"/>
      <c r="F35"/>
      <c r="G35" s="182"/>
      <c r="Q35"/>
      <c r="R35"/>
      <c r="S35"/>
      <c r="T35" s="191"/>
      <c r="U35" s="7"/>
    </row>
    <row r="36" spans="1:21" s="162" customFormat="1" x14ac:dyDescent="0.25">
      <c r="A36"/>
      <c r="B36"/>
      <c r="C36"/>
      <c r="D36"/>
      <c r="E36" s="49"/>
      <c r="F36"/>
      <c r="G36" s="182"/>
      <c r="Q36"/>
      <c r="R36"/>
      <c r="S36"/>
      <c r="T36" s="191"/>
      <c r="U36" s="7"/>
    </row>
    <row r="37" spans="1:21" s="162" customFormat="1" x14ac:dyDescent="0.25">
      <c r="A37"/>
      <c r="B37"/>
      <c r="C37"/>
      <c r="D37"/>
      <c r="E37" s="49"/>
      <c r="F37"/>
      <c r="G37" s="182"/>
      <c r="Q37"/>
      <c r="R37"/>
      <c r="S37"/>
      <c r="T37" s="191"/>
      <c r="U37" s="7"/>
    </row>
    <row r="38" spans="1:21" s="162" customFormat="1" x14ac:dyDescent="0.25">
      <c r="A38"/>
      <c r="B38"/>
      <c r="C38"/>
      <c r="D38"/>
      <c r="E38" s="49"/>
      <c r="F38"/>
      <c r="G38" s="182"/>
      <c r="Q38"/>
      <c r="R38"/>
      <c r="S38"/>
      <c r="T38" s="191"/>
      <c r="U38" s="7"/>
    </row>
    <row r="39" spans="1:21" x14ac:dyDescent="0.25">
      <c r="A39"/>
      <c r="B39"/>
      <c r="C39"/>
      <c r="D39"/>
      <c r="E39" s="11"/>
      <c r="F39"/>
      <c r="G39"/>
      <c r="H39"/>
      <c r="I39"/>
      <c r="J39"/>
      <c r="Q39"/>
      <c r="R39"/>
      <c r="S39"/>
      <c r="T39" s="191"/>
    </row>
    <row r="40" spans="1:21" x14ac:dyDescent="0.25">
      <c r="A40"/>
      <c r="B40"/>
      <c r="C40"/>
      <c r="D40"/>
      <c r="E40" s="11"/>
      <c r="F40"/>
      <c r="G40"/>
      <c r="H40"/>
      <c r="I40"/>
      <c r="J40"/>
      <c r="Q40"/>
      <c r="R40"/>
      <c r="S40"/>
      <c r="T40" s="191"/>
    </row>
    <row r="41" spans="1:21" x14ac:dyDescent="0.25">
      <c r="A41"/>
      <c r="B41"/>
      <c r="C41"/>
      <c r="D41"/>
      <c r="E41" s="11"/>
      <c r="F41"/>
      <c r="G41"/>
      <c r="H41"/>
      <c r="I41"/>
      <c r="J41"/>
      <c r="Q41"/>
      <c r="R41"/>
      <c r="S41"/>
      <c r="T41" s="191"/>
    </row>
    <row r="42" spans="1:21" x14ac:dyDescent="0.25">
      <c r="A42"/>
      <c r="B42"/>
      <c r="C42"/>
      <c r="D42"/>
      <c r="E42" s="11"/>
      <c r="F42"/>
      <c r="G42"/>
      <c r="H42"/>
      <c r="I42"/>
      <c r="J42"/>
      <c r="Q42"/>
      <c r="R42"/>
      <c r="S42"/>
      <c r="T42" s="191"/>
    </row>
    <row r="43" spans="1:21" x14ac:dyDescent="0.25">
      <c r="A43"/>
      <c r="B43"/>
      <c r="C43"/>
      <c r="D43"/>
      <c r="E43" s="11"/>
      <c r="F43"/>
      <c r="G43"/>
      <c r="H43"/>
      <c r="I43"/>
      <c r="J43"/>
      <c r="Q43"/>
      <c r="R43"/>
      <c r="S43"/>
      <c r="T43" s="191"/>
    </row>
    <row r="44" spans="1:21" x14ac:dyDescent="0.25">
      <c r="A44"/>
      <c r="B44"/>
      <c r="C44"/>
      <c r="D44"/>
      <c r="E44" s="11"/>
      <c r="F44"/>
      <c r="G44"/>
      <c r="H44"/>
      <c r="I44"/>
      <c r="J44"/>
      <c r="Q44"/>
      <c r="R44"/>
      <c r="S44"/>
      <c r="T44" s="191"/>
    </row>
    <row r="45" spans="1:21" x14ac:dyDescent="0.25">
      <c r="A45"/>
      <c r="B45"/>
      <c r="C45"/>
      <c r="D45"/>
      <c r="E45" s="11"/>
      <c r="F45"/>
      <c r="G45"/>
      <c r="H45"/>
      <c r="I45"/>
      <c r="J45"/>
      <c r="Q45"/>
      <c r="R45"/>
      <c r="S45"/>
      <c r="T45" s="191"/>
    </row>
    <row r="46" spans="1:21" x14ac:dyDescent="0.25">
      <c r="A46"/>
      <c r="B46"/>
      <c r="C46"/>
      <c r="D46"/>
      <c r="E46" s="11"/>
      <c r="F46"/>
      <c r="G46"/>
      <c r="H46"/>
      <c r="I46"/>
      <c r="J46"/>
      <c r="Q46"/>
      <c r="R46"/>
      <c r="S46"/>
      <c r="T46" s="191"/>
    </row>
    <row r="47" spans="1:21" x14ac:dyDescent="0.25">
      <c r="A47"/>
      <c r="B47"/>
      <c r="C47"/>
      <c r="D47"/>
      <c r="E47" s="11"/>
      <c r="F47"/>
      <c r="G47"/>
      <c r="H47"/>
      <c r="I47"/>
      <c r="J47"/>
      <c r="Q47"/>
      <c r="R47"/>
      <c r="S47"/>
      <c r="T47" s="191"/>
    </row>
    <row r="48" spans="1:21" x14ac:dyDescent="0.25">
      <c r="A48"/>
      <c r="B48"/>
      <c r="C48"/>
      <c r="D48"/>
      <c r="E48" s="11"/>
      <c r="F48"/>
      <c r="G48"/>
      <c r="H48"/>
      <c r="J48"/>
      <c r="Q48"/>
      <c r="R48"/>
      <c r="S48"/>
      <c r="T48" s="191"/>
    </row>
    <row r="49" spans="1:20" x14ac:dyDescent="0.25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1"/>
    </row>
    <row r="50" spans="1:20" x14ac:dyDescent="0.25">
      <c r="A50"/>
      <c r="B50"/>
      <c r="C50"/>
      <c r="D50"/>
      <c r="E50" s="11"/>
      <c r="F50"/>
      <c r="G50"/>
      <c r="H50"/>
      <c r="I50"/>
      <c r="J50"/>
      <c r="Q50"/>
      <c r="R50"/>
      <c r="S50"/>
      <c r="T50" s="191"/>
    </row>
    <row r="51" spans="1:20" x14ac:dyDescent="0.25">
      <c r="A51"/>
      <c r="B51"/>
      <c r="C51"/>
      <c r="D51"/>
      <c r="E51" s="11"/>
      <c r="F51"/>
      <c r="G51"/>
      <c r="H51"/>
      <c r="I51"/>
      <c r="J51"/>
      <c r="Q51"/>
      <c r="R51"/>
      <c r="S51"/>
      <c r="T51" s="191"/>
    </row>
    <row r="52" spans="1:20" x14ac:dyDescent="0.25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5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5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5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5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5">
      <c r="E57" s="11"/>
      <c r="T57" s="12"/>
    </row>
    <row r="58" spans="1:20" x14ac:dyDescent="0.25">
      <c r="E58" s="11"/>
      <c r="T58" s="12"/>
    </row>
    <row r="59" spans="1:20" x14ac:dyDescent="0.25">
      <c r="E59" s="11"/>
      <c r="T59" s="12"/>
    </row>
    <row r="60" spans="1:20" x14ac:dyDescent="0.25">
      <c r="E60" s="11"/>
      <c r="T60" s="12"/>
    </row>
    <row r="61" spans="1:20" x14ac:dyDescent="0.25">
      <c r="E61" s="11"/>
      <c r="T61" s="12"/>
    </row>
    <row r="62" spans="1:20" x14ac:dyDescent="0.25">
      <c r="E62" s="11"/>
      <c r="T62" s="12"/>
    </row>
    <row r="63" spans="1:20" x14ac:dyDescent="0.25">
      <c r="E63" s="11"/>
      <c r="T63" s="12"/>
    </row>
    <row r="64" spans="1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59"/>
      <c r="F72" s="156"/>
      <c r="G72" s="156"/>
      <c r="Q72" s="156"/>
      <c r="R72" s="156"/>
      <c r="S72" s="156"/>
      <c r="T72" s="160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customWidth="1"/>
    <col min="4" max="15" width="11.28515625" style="167" hidden="1" customWidth="1"/>
    <col min="16" max="21" width="11.28515625" style="167" customWidth="1"/>
  </cols>
  <sheetData>
    <row r="1" spans="1:30" x14ac:dyDescent="0.25">
      <c r="C1" s="162" t="s">
        <v>203</v>
      </c>
      <c r="P1" s="162" t="s">
        <v>286</v>
      </c>
      <c r="Q1" s="167" t="s">
        <v>205</v>
      </c>
      <c r="R1" s="167">
        <f>B3</f>
        <v>0</v>
      </c>
      <c r="S1" s="167" t="s">
        <v>76</v>
      </c>
      <c r="T1" s="167">
        <f>A3</f>
        <v>0</v>
      </c>
      <c r="W1" s="167"/>
      <c r="X1" s="66" t="s">
        <v>77</v>
      </c>
      <c r="Y1" s="167"/>
      <c r="Z1" s="167"/>
      <c r="AA1" s="167"/>
      <c r="AB1" s="167"/>
      <c r="AC1" s="167"/>
      <c r="AD1" s="167"/>
    </row>
    <row r="2" spans="1:30" ht="45" customHeight="1" x14ac:dyDescent="0.25">
      <c r="A2" s="5" t="s">
        <v>78</v>
      </c>
      <c r="B2" s="5" t="s">
        <v>79</v>
      </c>
      <c r="C2" s="5" t="s">
        <v>287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17" t="s">
        <v>236</v>
      </c>
    </row>
    <row r="3" spans="1:30" ht="15" customHeight="1" x14ac:dyDescent="0.25">
      <c r="A3"/>
      <c r="B3"/>
      <c r="C3" s="192"/>
      <c r="D3"/>
      <c r="E3"/>
      <c r="F3"/>
      <c r="G3"/>
      <c r="H3"/>
      <c r="I3"/>
      <c r="J3"/>
      <c r="K3"/>
      <c r="P3"/>
      <c r="Q3"/>
      <c r="R3"/>
      <c r="S3"/>
      <c r="T3"/>
      <c r="U3"/>
      <c r="W3" s="190" t="str">
        <f>IFERROR(P3/Q3,"")</f>
        <v/>
      </c>
    </row>
    <row r="4" spans="1:30" x14ac:dyDescent="0.25">
      <c r="A4"/>
      <c r="B4"/>
      <c r="C4" s="192"/>
      <c r="D4"/>
      <c r="E4"/>
      <c r="F4"/>
      <c r="G4"/>
      <c r="H4"/>
      <c r="I4"/>
      <c r="J4"/>
      <c r="K4"/>
      <c r="P4"/>
      <c r="Q4"/>
      <c r="R4"/>
      <c r="S4"/>
      <c r="T4"/>
      <c r="U4"/>
      <c r="W4" s="190" t="str">
        <f t="shared" ref="W4:W21" si="0">IFERROR(P4/Q4,"")</f>
        <v/>
      </c>
    </row>
    <row r="5" spans="1:30" x14ac:dyDescent="0.25">
      <c r="A5"/>
      <c r="B5"/>
      <c r="C5" s="192"/>
      <c r="D5"/>
      <c r="E5"/>
      <c r="F5"/>
      <c r="G5"/>
      <c r="H5"/>
      <c r="I5"/>
      <c r="K5"/>
      <c r="L5"/>
      <c r="P5"/>
      <c r="Q5"/>
      <c r="R5"/>
      <c r="S5"/>
      <c r="T5"/>
      <c r="U5"/>
      <c r="W5" s="190" t="str">
        <f t="shared" si="0"/>
        <v/>
      </c>
    </row>
    <row r="6" spans="1:30" x14ac:dyDescent="0.25">
      <c r="A6"/>
      <c r="B6"/>
      <c r="C6" s="192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0" t="str">
        <f t="shared" si="0"/>
        <v/>
      </c>
    </row>
    <row r="7" spans="1:30" x14ac:dyDescent="0.25">
      <c r="A7"/>
      <c r="B7"/>
      <c r="C7" s="192"/>
      <c r="D7"/>
      <c r="E7"/>
      <c r="F7"/>
      <c r="G7"/>
      <c r="H7"/>
      <c r="I7"/>
      <c r="J7"/>
      <c r="K7"/>
      <c r="P7"/>
      <c r="Q7"/>
      <c r="R7"/>
      <c r="S7"/>
      <c r="T7"/>
      <c r="U7"/>
      <c r="W7" s="190" t="str">
        <f t="shared" si="0"/>
        <v/>
      </c>
    </row>
    <row r="8" spans="1:30" x14ac:dyDescent="0.25">
      <c r="A8"/>
      <c r="B8"/>
      <c r="C8" s="192"/>
      <c r="D8"/>
      <c r="E8"/>
      <c r="F8"/>
      <c r="G8"/>
      <c r="H8"/>
      <c r="I8"/>
      <c r="K8"/>
      <c r="P8"/>
      <c r="Q8"/>
      <c r="R8"/>
      <c r="S8"/>
      <c r="T8"/>
      <c r="U8"/>
      <c r="W8" s="190" t="str">
        <f t="shared" si="0"/>
        <v/>
      </c>
    </row>
    <row r="9" spans="1:30" x14ac:dyDescent="0.25">
      <c r="A9"/>
      <c r="B9"/>
      <c r="C9" s="192"/>
      <c r="D9"/>
      <c r="E9"/>
      <c r="F9"/>
      <c r="G9"/>
      <c r="H9"/>
      <c r="I9"/>
      <c r="K9"/>
      <c r="L9"/>
      <c r="P9"/>
      <c r="Q9"/>
      <c r="R9"/>
      <c r="S9"/>
      <c r="T9"/>
      <c r="U9"/>
      <c r="W9" s="190" t="str">
        <f t="shared" si="0"/>
        <v/>
      </c>
    </row>
    <row r="10" spans="1:30" x14ac:dyDescent="0.25">
      <c r="A10"/>
      <c r="B10"/>
      <c r="C10" s="192"/>
      <c r="D10"/>
      <c r="E10"/>
      <c r="F10"/>
      <c r="G10"/>
      <c r="H10"/>
      <c r="I10"/>
      <c r="L10"/>
      <c r="P10"/>
      <c r="Q10"/>
      <c r="R10"/>
      <c r="S10"/>
      <c r="T10"/>
      <c r="U10"/>
      <c r="W10" s="190" t="str">
        <f t="shared" si="0"/>
        <v/>
      </c>
    </row>
    <row r="11" spans="1:30" x14ac:dyDescent="0.25">
      <c r="A11"/>
      <c r="B11"/>
      <c r="C11" s="192"/>
      <c r="D11"/>
      <c r="E11"/>
      <c r="F11"/>
      <c r="G11"/>
      <c r="H11"/>
      <c r="I11"/>
      <c r="K11"/>
      <c r="P11"/>
      <c r="Q11"/>
      <c r="R11"/>
      <c r="S11"/>
      <c r="T11"/>
      <c r="U11"/>
      <c r="W11" s="190" t="str">
        <f t="shared" si="0"/>
        <v/>
      </c>
    </row>
    <row r="12" spans="1:30" x14ac:dyDescent="0.25">
      <c r="A12"/>
      <c r="B12"/>
      <c r="C12" s="192"/>
      <c r="D12"/>
      <c r="E12"/>
      <c r="F12"/>
      <c r="G12"/>
      <c r="H12"/>
      <c r="I12"/>
      <c r="P12"/>
      <c r="Q12"/>
      <c r="R12"/>
      <c r="S12"/>
      <c r="T12"/>
      <c r="U12"/>
      <c r="W12" s="190" t="str">
        <f t="shared" si="0"/>
        <v/>
      </c>
    </row>
    <row r="13" spans="1:30" x14ac:dyDescent="0.25">
      <c r="A13"/>
      <c r="B13"/>
      <c r="C13" s="192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0" t="str">
        <f t="shared" si="0"/>
        <v/>
      </c>
    </row>
    <row r="14" spans="1:30" x14ac:dyDescent="0.25">
      <c r="A14"/>
      <c r="B14"/>
      <c r="C14" s="192"/>
      <c r="D14"/>
      <c r="E14"/>
      <c r="F14"/>
      <c r="G14"/>
      <c r="H14"/>
      <c r="I14"/>
      <c r="K14"/>
      <c r="P14"/>
      <c r="Q14"/>
      <c r="R14"/>
      <c r="S14"/>
      <c r="T14"/>
      <c r="U14"/>
      <c r="W14" s="190" t="str">
        <f t="shared" si="0"/>
        <v/>
      </c>
    </row>
    <row r="15" spans="1:30" x14ac:dyDescent="0.25">
      <c r="A15"/>
      <c r="B15"/>
      <c r="C15" s="192"/>
      <c r="D15"/>
      <c r="E15"/>
      <c r="F15"/>
      <c r="G15"/>
      <c r="H15"/>
      <c r="I15"/>
      <c r="P15"/>
      <c r="Q15"/>
      <c r="R15"/>
      <c r="S15"/>
      <c r="T15"/>
      <c r="U15"/>
      <c r="W15" s="190" t="str">
        <f t="shared" si="0"/>
        <v/>
      </c>
    </row>
    <row r="16" spans="1:30" x14ac:dyDescent="0.25">
      <c r="A16"/>
      <c r="B16"/>
      <c r="C16" s="192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0" t="str">
        <f t="shared" si="0"/>
        <v/>
      </c>
    </row>
    <row r="17" spans="1:23" x14ac:dyDescent="0.25">
      <c r="A17"/>
      <c r="B17"/>
      <c r="C17" s="192"/>
      <c r="D17"/>
      <c r="E17"/>
      <c r="F17"/>
      <c r="G17"/>
      <c r="H17"/>
      <c r="I17"/>
      <c r="K17"/>
      <c r="P17"/>
      <c r="Q17"/>
      <c r="R17"/>
      <c r="S17"/>
      <c r="T17"/>
      <c r="U17"/>
      <c r="W17" s="190" t="str">
        <f t="shared" si="0"/>
        <v/>
      </c>
    </row>
    <row r="18" spans="1:23" x14ac:dyDescent="0.25">
      <c r="A18"/>
      <c r="B18"/>
      <c r="C18" s="192"/>
      <c r="D18"/>
      <c r="E18"/>
      <c r="F18"/>
      <c r="G18"/>
      <c r="H18"/>
      <c r="I18"/>
      <c r="K18"/>
      <c r="P18"/>
      <c r="Q18"/>
      <c r="R18"/>
      <c r="S18"/>
      <c r="T18"/>
      <c r="U18"/>
      <c r="W18" s="190" t="str">
        <f t="shared" si="0"/>
        <v/>
      </c>
    </row>
    <row r="19" spans="1:23" x14ac:dyDescent="0.25">
      <c r="A19"/>
      <c r="B19"/>
      <c r="C19" s="192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0" t="str">
        <f t="shared" si="0"/>
        <v/>
      </c>
    </row>
    <row r="20" spans="1:23" x14ac:dyDescent="0.25">
      <c r="A20"/>
      <c r="B20"/>
      <c r="C20" s="192"/>
      <c r="D20"/>
      <c r="E20"/>
      <c r="F20"/>
      <c r="G20"/>
      <c r="H20"/>
      <c r="I20"/>
      <c r="K20"/>
      <c r="P20"/>
      <c r="Q20"/>
      <c r="R20"/>
      <c r="S20"/>
      <c r="T20"/>
      <c r="U20"/>
      <c r="W20" s="190" t="str">
        <f t="shared" si="0"/>
        <v/>
      </c>
    </row>
    <row r="21" spans="1:23" x14ac:dyDescent="0.25">
      <c r="A21"/>
      <c r="B21"/>
      <c r="C21" s="192"/>
      <c r="D21"/>
      <c r="E21"/>
      <c r="F21"/>
      <c r="G21"/>
      <c r="H21"/>
      <c r="I21"/>
      <c r="K21"/>
      <c r="P21"/>
      <c r="Q21"/>
      <c r="R21"/>
      <c r="S21"/>
      <c r="T21"/>
      <c r="U21"/>
      <c r="W21" s="190" t="str">
        <f t="shared" si="0"/>
        <v/>
      </c>
    </row>
    <row r="22" spans="1:23" x14ac:dyDescent="0.25">
      <c r="W22" s="190"/>
    </row>
    <row r="23" spans="1:23" x14ac:dyDescent="0.25">
      <c r="W23" s="190"/>
    </row>
    <row r="24" spans="1:23" x14ac:dyDescent="0.25">
      <c r="W24" s="190"/>
    </row>
    <row r="25" spans="1:23" x14ac:dyDescent="0.25">
      <c r="W25" s="190"/>
    </row>
    <row r="26" spans="1:23" x14ac:dyDescent="0.25">
      <c r="W26" s="190"/>
    </row>
    <row r="27" spans="1:23" x14ac:dyDescent="0.25">
      <c r="W27" s="190"/>
    </row>
    <row r="28" spans="1:23" x14ac:dyDescent="0.25">
      <c r="W28" s="190"/>
    </row>
    <row r="29" spans="1:23" x14ac:dyDescent="0.25">
      <c r="W29" s="190"/>
    </row>
    <row r="30" spans="1:23" x14ac:dyDescent="0.25">
      <c r="W30" s="190"/>
    </row>
    <row r="31" spans="1:23" x14ac:dyDescent="0.25">
      <c r="W31" s="190"/>
    </row>
    <row r="32" spans="1:23" x14ac:dyDescent="0.25">
      <c r="W32" s="190"/>
    </row>
    <row r="33" spans="23:23" x14ac:dyDescent="0.25">
      <c r="W33" s="190"/>
    </row>
    <row r="34" spans="23:23" x14ac:dyDescent="0.25">
      <c r="W34" s="190"/>
    </row>
    <row r="35" spans="23:23" x14ac:dyDescent="0.25">
      <c r="W35" s="190"/>
    </row>
    <row r="36" spans="23:23" x14ac:dyDescent="0.25">
      <c r="W36" s="190"/>
    </row>
    <row r="37" spans="23:23" x14ac:dyDescent="0.25">
      <c r="W37" s="190"/>
    </row>
    <row r="38" spans="23:23" x14ac:dyDescent="0.25">
      <c r="W38" s="190"/>
    </row>
    <row r="39" spans="23:23" x14ac:dyDescent="0.25">
      <c r="W39" s="190"/>
    </row>
    <row r="40" spans="23:23" x14ac:dyDescent="0.25">
      <c r="W40" s="190"/>
    </row>
    <row r="41" spans="23:23" x14ac:dyDescent="0.25">
      <c r="W41" s="190"/>
    </row>
    <row r="42" spans="23:23" x14ac:dyDescent="0.25">
      <c r="W42" s="190"/>
    </row>
    <row r="43" spans="23:23" x14ac:dyDescent="0.25">
      <c r="W43" s="190"/>
    </row>
    <row r="44" spans="23:23" x14ac:dyDescent="0.25">
      <c r="W44" s="190"/>
    </row>
    <row r="45" spans="23:23" x14ac:dyDescent="0.25">
      <c r="W45" s="190"/>
    </row>
    <row r="46" spans="23:23" x14ac:dyDescent="0.25">
      <c r="W46" s="190"/>
    </row>
    <row r="47" spans="23:23" x14ac:dyDescent="0.25">
      <c r="W47" s="190"/>
    </row>
    <row r="48" spans="23:23" x14ac:dyDescent="0.25">
      <c r="W48" s="190"/>
    </row>
    <row r="49" spans="23:23" x14ac:dyDescent="0.25">
      <c r="W49" s="190"/>
    </row>
    <row r="50" spans="23:23" x14ac:dyDescent="0.25">
      <c r="W50" s="190"/>
    </row>
    <row r="51" spans="23:23" x14ac:dyDescent="0.25">
      <c r="W51" s="190"/>
    </row>
    <row r="52" spans="23:23" x14ac:dyDescent="0.25">
      <c r="W52" s="190"/>
    </row>
    <row r="53" spans="23:23" x14ac:dyDescent="0.25">
      <c r="W53" s="190"/>
    </row>
    <row r="54" spans="23:23" x14ac:dyDescent="0.25">
      <c r="W54" s="190"/>
    </row>
    <row r="55" spans="23:23" x14ac:dyDescent="0.25">
      <c r="W55" s="190"/>
    </row>
    <row r="56" spans="23:23" x14ac:dyDescent="0.25">
      <c r="W56" s="190"/>
    </row>
    <row r="57" spans="23:23" x14ac:dyDescent="0.25">
      <c r="W57" s="190"/>
    </row>
    <row r="58" spans="23:23" x14ac:dyDescent="0.25">
      <c r="W58" s="190"/>
    </row>
    <row r="59" spans="23:23" x14ac:dyDescent="0.25">
      <c r="W59" s="190"/>
    </row>
    <row r="60" spans="23:23" x14ac:dyDescent="0.25">
      <c r="W60" s="190"/>
    </row>
    <row r="61" spans="23:23" x14ac:dyDescent="0.25">
      <c r="W61" s="190"/>
    </row>
    <row r="62" spans="23:23" x14ac:dyDescent="0.25">
      <c r="W62" s="190"/>
    </row>
    <row r="63" spans="23:23" x14ac:dyDescent="0.25">
      <c r="W63" s="190"/>
    </row>
    <row r="64" spans="23:23" x14ac:dyDescent="0.25">
      <c r="W64" s="190"/>
    </row>
    <row r="65" spans="23:23" x14ac:dyDescent="0.25">
      <c r="W65" s="190"/>
    </row>
    <row r="66" spans="23:23" x14ac:dyDescent="0.25">
      <c r="W66" s="190"/>
    </row>
    <row r="67" spans="23:23" x14ac:dyDescent="0.25">
      <c r="W67" s="190"/>
    </row>
    <row r="68" spans="23:23" x14ac:dyDescent="0.25">
      <c r="W68" s="190"/>
    </row>
    <row r="69" spans="23:23" x14ac:dyDescent="0.25">
      <c r="W69" s="190"/>
    </row>
    <row r="70" spans="23:23" x14ac:dyDescent="0.25">
      <c r="W70" s="190"/>
    </row>
    <row r="71" spans="23:23" x14ac:dyDescent="0.25">
      <c r="W71" s="190"/>
    </row>
    <row r="72" spans="23:23" x14ac:dyDescent="0.25">
      <c r="W72" s="190"/>
    </row>
    <row r="73" spans="23:23" x14ac:dyDescent="0.25">
      <c r="W73" s="190"/>
    </row>
    <row r="74" spans="23:23" x14ac:dyDescent="0.25">
      <c r="W74" s="190"/>
    </row>
    <row r="75" spans="23:23" x14ac:dyDescent="0.25">
      <c r="W75" s="190"/>
    </row>
    <row r="76" spans="23:23" x14ac:dyDescent="0.25">
      <c r="W76" s="190" t="str">
        <f t="shared" ref="W76:W98" si="1">IFERROR(P76/Q76,"")</f>
        <v/>
      </c>
    </row>
    <row r="77" spans="23:23" x14ac:dyDescent="0.25">
      <c r="W77" s="190" t="str">
        <f t="shared" si="1"/>
        <v/>
      </c>
    </row>
    <row r="78" spans="23:23" x14ac:dyDescent="0.25">
      <c r="W78" s="190" t="str">
        <f t="shared" si="1"/>
        <v/>
      </c>
    </row>
    <row r="79" spans="23:23" x14ac:dyDescent="0.25">
      <c r="W79" s="190" t="str">
        <f t="shared" si="1"/>
        <v/>
      </c>
    </row>
    <row r="80" spans="23:23" x14ac:dyDescent="0.25">
      <c r="W80" s="190" t="str">
        <f t="shared" si="1"/>
        <v/>
      </c>
    </row>
    <row r="81" spans="23:23" x14ac:dyDescent="0.25">
      <c r="W81" s="190" t="str">
        <f t="shared" si="1"/>
        <v/>
      </c>
    </row>
    <row r="82" spans="23:23" x14ac:dyDescent="0.25">
      <c r="W82" s="190" t="str">
        <f t="shared" si="1"/>
        <v/>
      </c>
    </row>
    <row r="83" spans="23:23" x14ac:dyDescent="0.25">
      <c r="W83" s="190" t="str">
        <f t="shared" si="1"/>
        <v/>
      </c>
    </row>
    <row r="84" spans="23:23" x14ac:dyDescent="0.25">
      <c r="W84" s="190" t="str">
        <f t="shared" si="1"/>
        <v/>
      </c>
    </row>
    <row r="85" spans="23:23" x14ac:dyDescent="0.25">
      <c r="W85" s="190" t="str">
        <f t="shared" si="1"/>
        <v/>
      </c>
    </row>
    <row r="86" spans="23:23" x14ac:dyDescent="0.25">
      <c r="W86" s="190" t="str">
        <f t="shared" si="1"/>
        <v/>
      </c>
    </row>
    <row r="87" spans="23:23" x14ac:dyDescent="0.25">
      <c r="W87" s="190" t="str">
        <f t="shared" si="1"/>
        <v/>
      </c>
    </row>
    <row r="88" spans="23:23" x14ac:dyDescent="0.25">
      <c r="W88" s="190" t="str">
        <f t="shared" si="1"/>
        <v/>
      </c>
    </row>
    <row r="89" spans="23:23" x14ac:dyDescent="0.25">
      <c r="W89" s="190" t="str">
        <f t="shared" si="1"/>
        <v/>
      </c>
    </row>
    <row r="90" spans="23:23" x14ac:dyDescent="0.25">
      <c r="W90" s="190" t="str">
        <f t="shared" si="1"/>
        <v/>
      </c>
    </row>
    <row r="91" spans="23:23" x14ac:dyDescent="0.25">
      <c r="W91" s="190" t="str">
        <f t="shared" si="1"/>
        <v/>
      </c>
    </row>
    <row r="92" spans="23:23" x14ac:dyDescent="0.25">
      <c r="W92" s="190" t="str">
        <f t="shared" si="1"/>
        <v/>
      </c>
    </row>
    <row r="93" spans="23:23" x14ac:dyDescent="0.25">
      <c r="W93" s="190" t="str">
        <f t="shared" si="1"/>
        <v/>
      </c>
    </row>
    <row r="94" spans="23:23" x14ac:dyDescent="0.25">
      <c r="W94" s="190" t="str">
        <f t="shared" si="1"/>
        <v/>
      </c>
    </row>
    <row r="95" spans="23:23" x14ac:dyDescent="0.25">
      <c r="W95" s="190" t="str">
        <f t="shared" si="1"/>
        <v/>
      </c>
    </row>
    <row r="96" spans="23:23" x14ac:dyDescent="0.25">
      <c r="W96" s="190" t="str">
        <f t="shared" si="1"/>
        <v/>
      </c>
    </row>
    <row r="97" spans="23:23" x14ac:dyDescent="0.25">
      <c r="W97" s="190" t="str">
        <f t="shared" si="1"/>
        <v/>
      </c>
    </row>
    <row r="98" spans="23:23" x14ac:dyDescent="0.25">
      <c r="W98" s="190" t="str">
        <f t="shared" si="1"/>
        <v/>
      </c>
    </row>
    <row r="99" spans="23:23" x14ac:dyDescent="0.25">
      <c r="W99" s="190" t="str">
        <f t="shared" ref="W99:W119" si="2">IFERROR(P99/Q99,"")</f>
        <v/>
      </c>
    </row>
    <row r="100" spans="23:23" x14ac:dyDescent="0.25">
      <c r="W100" s="190" t="str">
        <f t="shared" si="2"/>
        <v/>
      </c>
    </row>
    <row r="101" spans="23:23" x14ac:dyDescent="0.25">
      <c r="W101" s="190" t="str">
        <f t="shared" si="2"/>
        <v/>
      </c>
    </row>
    <row r="102" spans="23:23" x14ac:dyDescent="0.25">
      <c r="W102" s="190" t="str">
        <f t="shared" si="2"/>
        <v/>
      </c>
    </row>
    <row r="103" spans="23:23" x14ac:dyDescent="0.25">
      <c r="W103" s="190" t="str">
        <f t="shared" si="2"/>
        <v/>
      </c>
    </row>
    <row r="104" spans="23:23" x14ac:dyDescent="0.25">
      <c r="W104" s="190" t="str">
        <f t="shared" si="2"/>
        <v/>
      </c>
    </row>
    <row r="105" spans="23:23" x14ac:dyDescent="0.25">
      <c r="W105" s="190" t="str">
        <f t="shared" si="2"/>
        <v/>
      </c>
    </row>
    <row r="106" spans="23:23" x14ac:dyDescent="0.25">
      <c r="W106" s="190" t="str">
        <f t="shared" si="2"/>
        <v/>
      </c>
    </row>
    <row r="107" spans="23:23" x14ac:dyDescent="0.25">
      <c r="W107" s="190" t="str">
        <f t="shared" si="2"/>
        <v/>
      </c>
    </row>
    <row r="108" spans="23:23" x14ac:dyDescent="0.25">
      <c r="W108" s="190" t="str">
        <f t="shared" si="2"/>
        <v/>
      </c>
    </row>
    <row r="109" spans="23:23" x14ac:dyDescent="0.25">
      <c r="W109" s="190" t="str">
        <f t="shared" si="2"/>
        <v/>
      </c>
    </row>
    <row r="110" spans="23:23" x14ac:dyDescent="0.25">
      <c r="W110" s="190" t="str">
        <f t="shared" si="2"/>
        <v/>
      </c>
    </row>
    <row r="111" spans="23:23" x14ac:dyDescent="0.25">
      <c r="W111" s="190" t="str">
        <f t="shared" si="2"/>
        <v/>
      </c>
    </row>
    <row r="112" spans="23:23" x14ac:dyDescent="0.25">
      <c r="W112" s="190" t="str">
        <f t="shared" si="2"/>
        <v/>
      </c>
    </row>
    <row r="113" spans="23:23" x14ac:dyDescent="0.25">
      <c r="W113" s="190" t="str">
        <f t="shared" si="2"/>
        <v/>
      </c>
    </row>
    <row r="114" spans="23:23" x14ac:dyDescent="0.25">
      <c r="W114" s="190" t="str">
        <f t="shared" si="2"/>
        <v/>
      </c>
    </row>
    <row r="115" spans="23:23" x14ac:dyDescent="0.25">
      <c r="W115" s="190" t="str">
        <f t="shared" si="2"/>
        <v/>
      </c>
    </row>
    <row r="116" spans="23:23" x14ac:dyDescent="0.25">
      <c r="W116" s="190" t="str">
        <f t="shared" si="2"/>
        <v/>
      </c>
    </row>
    <row r="117" spans="23:23" x14ac:dyDescent="0.25">
      <c r="W117" s="190" t="str">
        <f t="shared" si="2"/>
        <v/>
      </c>
    </row>
    <row r="118" spans="23:23" x14ac:dyDescent="0.25">
      <c r="W118" s="190" t="str">
        <f t="shared" si="2"/>
        <v/>
      </c>
    </row>
    <row r="119" spans="23:23" x14ac:dyDescent="0.25">
      <c r="W119" s="190" t="str">
        <f t="shared" si="2"/>
        <v/>
      </c>
    </row>
    <row r="120" spans="23:23" x14ac:dyDescent="0.25">
      <c r="W120" s="190"/>
    </row>
    <row r="121" spans="23:23" x14ac:dyDescent="0.25">
      <c r="W121" s="190"/>
    </row>
    <row r="122" spans="23:23" x14ac:dyDescent="0.25">
      <c r="W122" s="187"/>
    </row>
    <row r="123" spans="23:23" x14ac:dyDescent="0.25">
      <c r="W123" s="187"/>
    </row>
    <row r="124" spans="23:23" x14ac:dyDescent="0.25">
      <c r="W124" s="187"/>
    </row>
    <row r="125" spans="23:23" x14ac:dyDescent="0.25">
      <c r="W125" s="187"/>
    </row>
  </sheetData>
  <autoFilter ref="A2:AD2" xr:uid="{AA44FCAF-E943-4662-8BAF-06E577494E7F}"/>
  <conditionalFormatting sqref="W3:W121">
    <cfRule type="containsBlanks" dxfId="187" priority="1">
      <formula>LEN(TRIM(W3))=0</formula>
    </cfRule>
    <cfRule type="cellIs" dxfId="186" priority="2" operator="greaterThan">
      <formula>1.75%</formula>
    </cfRule>
    <cfRule type="cellIs" dxfId="185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bestFit="1" customWidth="1"/>
    <col min="4" max="4" width="12.140625" style="16" customWidth="1"/>
    <col min="5" max="16" width="11.28515625" style="167" hidden="1" customWidth="1"/>
    <col min="17" max="18" width="11.28515625" style="167" customWidth="1"/>
    <col min="25" max="27" width="9.140625" style="155" hidden="1" customWidth="1"/>
    <col min="28" max="29" width="0" style="155" hidden="1"/>
  </cols>
  <sheetData>
    <row r="1" spans="1:29" ht="15" customHeight="1" x14ac:dyDescent="0.25">
      <c r="D1" s="16" t="s">
        <v>203</v>
      </c>
      <c r="E1" s="162"/>
      <c r="F1" s="180"/>
      <c r="G1" s="180"/>
      <c r="Q1" s="167" t="s">
        <v>292</v>
      </c>
      <c r="S1" s="167">
        <f>B3</f>
        <v>0</v>
      </c>
      <c r="T1" s="167" t="s">
        <v>76</v>
      </c>
      <c r="U1" s="167">
        <f>A3</f>
        <v>0</v>
      </c>
      <c r="X1" s="66" t="s">
        <v>77</v>
      </c>
    </row>
    <row r="2" spans="1:29" ht="60" customHeight="1" x14ac:dyDescent="0.25">
      <c r="A2" s="5" t="s">
        <v>78</v>
      </c>
      <c r="B2" s="5" t="s">
        <v>79</v>
      </c>
      <c r="C2" s="5" t="s">
        <v>287</v>
      </c>
      <c r="D2" s="17" t="s">
        <v>93</v>
      </c>
      <c r="E2" s="4" t="s">
        <v>288</v>
      </c>
      <c r="F2" s="4" t="s">
        <v>289</v>
      </c>
      <c r="G2" s="4" t="s">
        <v>290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7" t="s">
        <v>236</v>
      </c>
      <c r="Y2" s="4" t="s">
        <v>302</v>
      </c>
      <c r="Z2" s="4" t="s">
        <v>303</v>
      </c>
      <c r="AA2" s="4" t="s">
        <v>304</v>
      </c>
      <c r="AB2" s="4" t="s">
        <v>305</v>
      </c>
      <c r="AC2" s="4" t="s">
        <v>132</v>
      </c>
    </row>
    <row r="3" spans="1:29" x14ac:dyDescent="0.25">
      <c r="A3"/>
      <c r="B3"/>
      <c r="C3" s="192"/>
      <c r="D3" s="67"/>
      <c r="E3"/>
      <c r="F3"/>
      <c r="G3"/>
      <c r="H3"/>
      <c r="I3"/>
      <c r="J3"/>
      <c r="K3"/>
      <c r="L3"/>
      <c r="Q3"/>
      <c r="R3"/>
      <c r="X3" s="190" t="str">
        <f>IFERROR(Q3/R3,"")</f>
        <v/>
      </c>
      <c r="Y3"/>
      <c r="Z3"/>
      <c r="AA3"/>
      <c r="AB3"/>
      <c r="AC3"/>
    </row>
    <row r="4" spans="1:29" x14ac:dyDescent="0.25">
      <c r="A4"/>
      <c r="B4"/>
      <c r="C4" s="192"/>
      <c r="D4" s="67"/>
      <c r="E4"/>
      <c r="F4"/>
      <c r="G4"/>
      <c r="H4"/>
      <c r="I4"/>
      <c r="J4"/>
      <c r="Q4"/>
      <c r="R4"/>
      <c r="X4" s="190" t="str">
        <f t="shared" ref="X4:X44" si="0">IFERROR(Q4/R4,"")</f>
        <v/>
      </c>
      <c r="Y4"/>
      <c r="Z4"/>
      <c r="AA4"/>
      <c r="AB4"/>
      <c r="AC4"/>
    </row>
    <row r="5" spans="1:29" x14ac:dyDescent="0.25">
      <c r="A5"/>
      <c r="B5"/>
      <c r="C5" s="192"/>
      <c r="D5" s="67"/>
      <c r="E5"/>
      <c r="F5"/>
      <c r="G5"/>
      <c r="H5"/>
      <c r="I5"/>
      <c r="J5"/>
      <c r="K5"/>
      <c r="L5"/>
      <c r="Q5"/>
      <c r="R5"/>
      <c r="X5" s="190" t="str">
        <f t="shared" si="0"/>
        <v/>
      </c>
      <c r="Y5"/>
      <c r="Z5"/>
      <c r="AA5"/>
      <c r="AB5"/>
      <c r="AC5"/>
    </row>
    <row r="6" spans="1:29" x14ac:dyDescent="0.25">
      <c r="A6"/>
      <c r="B6"/>
      <c r="C6" s="192"/>
      <c r="D6" s="67"/>
      <c r="E6"/>
      <c r="F6"/>
      <c r="G6"/>
      <c r="H6"/>
      <c r="I6"/>
      <c r="J6"/>
      <c r="Q6"/>
      <c r="R6"/>
      <c r="X6" s="190" t="str">
        <f t="shared" si="0"/>
        <v/>
      </c>
      <c r="Y6"/>
      <c r="Z6"/>
      <c r="AA6"/>
      <c r="AB6"/>
      <c r="AC6"/>
    </row>
    <row r="7" spans="1:29" x14ac:dyDescent="0.25">
      <c r="A7"/>
      <c r="B7"/>
      <c r="C7" s="192"/>
      <c r="D7" s="67"/>
      <c r="E7"/>
      <c r="F7"/>
      <c r="G7"/>
      <c r="H7"/>
      <c r="I7"/>
      <c r="J7"/>
      <c r="L7"/>
      <c r="Q7"/>
      <c r="R7"/>
      <c r="X7" s="190" t="str">
        <f t="shared" si="0"/>
        <v/>
      </c>
      <c r="Y7"/>
      <c r="Z7"/>
      <c r="AA7"/>
      <c r="AB7"/>
      <c r="AC7"/>
    </row>
    <row r="8" spans="1:29" x14ac:dyDescent="0.25">
      <c r="A8"/>
      <c r="B8"/>
      <c r="C8" s="192"/>
      <c r="D8" s="67"/>
      <c r="E8"/>
      <c r="F8"/>
      <c r="G8"/>
      <c r="H8"/>
      <c r="I8"/>
      <c r="J8"/>
      <c r="L8"/>
      <c r="M8"/>
      <c r="Q8"/>
      <c r="R8"/>
      <c r="X8" s="190" t="str">
        <f t="shared" si="0"/>
        <v/>
      </c>
      <c r="Y8"/>
      <c r="Z8"/>
      <c r="AA8"/>
      <c r="AB8"/>
      <c r="AC8"/>
    </row>
    <row r="9" spans="1:29" x14ac:dyDescent="0.25">
      <c r="A9"/>
      <c r="B9"/>
      <c r="C9" s="192"/>
      <c r="D9" s="67"/>
      <c r="E9"/>
      <c r="F9"/>
      <c r="G9"/>
      <c r="H9"/>
      <c r="I9"/>
      <c r="J9"/>
      <c r="K9"/>
      <c r="L9"/>
      <c r="O9"/>
      <c r="Q9"/>
      <c r="R9"/>
      <c r="X9" s="190" t="str">
        <f t="shared" si="0"/>
        <v/>
      </c>
      <c r="Y9"/>
      <c r="Z9"/>
      <c r="AA9"/>
      <c r="AB9"/>
      <c r="AC9"/>
    </row>
    <row r="10" spans="1:29" x14ac:dyDescent="0.25">
      <c r="A10"/>
      <c r="B10"/>
      <c r="C10" s="192"/>
      <c r="D10" s="67"/>
      <c r="E10"/>
      <c r="F10"/>
      <c r="G10"/>
      <c r="H10"/>
      <c r="I10"/>
      <c r="J10"/>
      <c r="K10"/>
      <c r="L10"/>
      <c r="Q10"/>
      <c r="R10"/>
      <c r="X10" s="190" t="str">
        <f t="shared" si="0"/>
        <v/>
      </c>
      <c r="Y10"/>
      <c r="Z10"/>
      <c r="AA10"/>
      <c r="AB10"/>
      <c r="AC10"/>
    </row>
    <row r="11" spans="1:29" x14ac:dyDescent="0.25">
      <c r="A11"/>
      <c r="B11"/>
      <c r="C11" s="192"/>
      <c r="D11" s="67"/>
      <c r="E11"/>
      <c r="F11"/>
      <c r="G11"/>
      <c r="H11"/>
      <c r="I11"/>
      <c r="J11"/>
      <c r="L11"/>
      <c r="Q11"/>
      <c r="R11"/>
      <c r="X11" s="190" t="str">
        <f t="shared" si="0"/>
        <v/>
      </c>
      <c r="Y11"/>
      <c r="Z11"/>
      <c r="AA11"/>
      <c r="AB11"/>
      <c r="AC11"/>
    </row>
    <row r="12" spans="1:29" x14ac:dyDescent="0.25">
      <c r="A12"/>
      <c r="B12"/>
      <c r="C12" s="192"/>
      <c r="D12" s="67"/>
      <c r="E12"/>
      <c r="F12"/>
      <c r="G12"/>
      <c r="H12"/>
      <c r="I12"/>
      <c r="J12"/>
      <c r="K12"/>
      <c r="Q12"/>
      <c r="R12"/>
      <c r="X12" s="190" t="str">
        <f t="shared" si="0"/>
        <v/>
      </c>
      <c r="Y12"/>
      <c r="Z12"/>
      <c r="AA12"/>
      <c r="AB12"/>
      <c r="AC12"/>
    </row>
    <row r="13" spans="1:29" x14ac:dyDescent="0.25">
      <c r="A13"/>
      <c r="B13"/>
      <c r="C13" s="192"/>
      <c r="D13" s="67"/>
      <c r="E13"/>
      <c r="F13"/>
      <c r="G13"/>
      <c r="H13"/>
      <c r="I13"/>
      <c r="J13"/>
      <c r="L13"/>
      <c r="Q13"/>
      <c r="R13"/>
      <c r="X13" s="190" t="str">
        <f t="shared" si="0"/>
        <v/>
      </c>
      <c r="Y13"/>
      <c r="Z13"/>
      <c r="AA13"/>
      <c r="AB13"/>
      <c r="AC13"/>
    </row>
    <row r="14" spans="1:29" x14ac:dyDescent="0.25">
      <c r="A14"/>
      <c r="B14"/>
      <c r="C14" s="192"/>
      <c r="D14" s="67"/>
      <c r="E14"/>
      <c r="F14"/>
      <c r="G14"/>
      <c r="H14"/>
      <c r="I14"/>
      <c r="J14"/>
      <c r="L14"/>
      <c r="Q14"/>
      <c r="R14"/>
      <c r="X14" s="190" t="str">
        <f t="shared" si="0"/>
        <v/>
      </c>
      <c r="Y14"/>
      <c r="Z14"/>
      <c r="AA14"/>
      <c r="AB14"/>
      <c r="AC14"/>
    </row>
    <row r="15" spans="1:29" x14ac:dyDescent="0.25">
      <c r="A15"/>
      <c r="B15"/>
      <c r="C15" s="192"/>
      <c r="D15" s="67"/>
      <c r="E15"/>
      <c r="F15"/>
      <c r="G15"/>
      <c r="H15"/>
      <c r="I15"/>
      <c r="J15"/>
      <c r="L15"/>
      <c r="M15"/>
      <c r="Q15"/>
      <c r="R15"/>
      <c r="X15" s="190" t="str">
        <f t="shared" si="0"/>
        <v/>
      </c>
      <c r="Y15"/>
      <c r="Z15"/>
      <c r="AA15"/>
      <c r="AB15"/>
      <c r="AC15"/>
    </row>
    <row r="16" spans="1:29" x14ac:dyDescent="0.25">
      <c r="A16"/>
      <c r="B16"/>
      <c r="C16" s="192"/>
      <c r="D16" s="67"/>
      <c r="E16"/>
      <c r="F16"/>
      <c r="G16"/>
      <c r="H16"/>
      <c r="I16"/>
      <c r="J16"/>
      <c r="L16"/>
      <c r="Q16"/>
      <c r="R16"/>
      <c r="X16" s="190" t="str">
        <f t="shared" si="0"/>
        <v/>
      </c>
      <c r="Y16"/>
      <c r="Z16"/>
      <c r="AA16"/>
      <c r="AB16"/>
      <c r="AC16"/>
    </row>
    <row r="17" spans="3:24" customFormat="1" x14ac:dyDescent="0.25">
      <c r="C17" s="192"/>
      <c r="D17" s="67"/>
      <c r="K17" s="167"/>
      <c r="L17" s="167"/>
      <c r="N17" s="167"/>
      <c r="O17" s="167"/>
      <c r="P17" s="167"/>
      <c r="X17" s="190" t="str">
        <f t="shared" si="0"/>
        <v/>
      </c>
    </row>
    <row r="18" spans="3:24" customFormat="1" x14ac:dyDescent="0.25">
      <c r="C18" s="192"/>
      <c r="D18" s="67"/>
      <c r="K18" s="167"/>
      <c r="L18" s="167"/>
      <c r="M18" s="167"/>
      <c r="N18" s="167"/>
      <c r="O18" s="167"/>
      <c r="P18" s="167"/>
      <c r="X18" s="190" t="str">
        <f t="shared" si="0"/>
        <v/>
      </c>
    </row>
    <row r="19" spans="3:24" customFormat="1" x14ac:dyDescent="0.25">
      <c r="C19" s="192"/>
      <c r="D19" s="67"/>
      <c r="K19" s="167"/>
      <c r="L19" s="167"/>
      <c r="M19" s="167"/>
      <c r="N19" s="167"/>
      <c r="O19" s="167"/>
      <c r="P19" s="167"/>
      <c r="X19" s="190" t="str">
        <f t="shared" si="0"/>
        <v/>
      </c>
    </row>
    <row r="20" spans="3:24" customFormat="1" x14ac:dyDescent="0.25">
      <c r="C20" s="192"/>
      <c r="D20" s="67"/>
      <c r="K20" s="167"/>
      <c r="M20" s="167"/>
      <c r="N20" s="167"/>
      <c r="O20" s="167"/>
      <c r="P20" s="167"/>
      <c r="X20" s="190" t="str">
        <f t="shared" si="0"/>
        <v/>
      </c>
    </row>
    <row r="21" spans="3:24" customFormat="1" x14ac:dyDescent="0.25">
      <c r="C21" s="192"/>
      <c r="D21" s="67"/>
      <c r="K21" s="167"/>
      <c r="L21" s="167"/>
      <c r="M21" s="167"/>
      <c r="N21" s="167"/>
      <c r="O21" s="167"/>
      <c r="P21" s="167"/>
      <c r="X21" s="190" t="str">
        <f t="shared" si="0"/>
        <v/>
      </c>
    </row>
    <row r="22" spans="3:24" customFormat="1" x14ac:dyDescent="0.25">
      <c r="C22" s="192"/>
      <c r="D22" s="67"/>
      <c r="K22" s="167"/>
      <c r="L22" s="167"/>
      <c r="M22" s="167"/>
      <c r="N22" s="167"/>
      <c r="O22" s="167"/>
      <c r="P22" s="167"/>
      <c r="X22" s="190" t="str">
        <f t="shared" si="0"/>
        <v/>
      </c>
    </row>
    <row r="23" spans="3:24" customFormat="1" x14ac:dyDescent="0.25">
      <c r="C23" s="192"/>
      <c r="D23" s="67"/>
      <c r="K23" s="167"/>
      <c r="L23" s="167"/>
      <c r="M23" s="167"/>
      <c r="N23" s="167"/>
      <c r="O23" s="167"/>
      <c r="P23" s="167"/>
      <c r="X23" s="190" t="str">
        <f t="shared" si="0"/>
        <v/>
      </c>
    </row>
    <row r="24" spans="3:24" customFormat="1" x14ac:dyDescent="0.25">
      <c r="C24" s="192"/>
      <c r="D24" s="67"/>
      <c r="K24" s="167"/>
      <c r="M24" s="167"/>
      <c r="N24" s="167"/>
      <c r="P24" s="167"/>
      <c r="X24" s="190" t="str">
        <f t="shared" si="0"/>
        <v/>
      </c>
    </row>
    <row r="25" spans="3:24" customFormat="1" x14ac:dyDescent="0.25">
      <c r="C25" s="192"/>
      <c r="D25" s="67"/>
      <c r="K25" s="167"/>
      <c r="M25" s="167"/>
      <c r="N25" s="167"/>
      <c r="O25" s="167"/>
      <c r="P25" s="167"/>
      <c r="X25" s="190" t="str">
        <f t="shared" si="0"/>
        <v/>
      </c>
    </row>
    <row r="26" spans="3:24" customFormat="1" x14ac:dyDescent="0.25">
      <c r="C26" s="192"/>
      <c r="D26" s="67"/>
      <c r="K26" s="167"/>
      <c r="M26" s="167"/>
      <c r="N26" s="167"/>
      <c r="O26" s="167"/>
      <c r="P26" s="167"/>
      <c r="X26" s="190" t="str">
        <f t="shared" si="0"/>
        <v/>
      </c>
    </row>
    <row r="27" spans="3:24" customFormat="1" x14ac:dyDescent="0.25">
      <c r="C27" s="192"/>
      <c r="D27" s="67"/>
      <c r="K27" s="167"/>
      <c r="L27" s="167"/>
      <c r="M27" s="167"/>
      <c r="N27" s="167"/>
      <c r="O27" s="167"/>
      <c r="P27" s="167"/>
      <c r="X27" s="190" t="str">
        <f t="shared" si="0"/>
        <v/>
      </c>
    </row>
    <row r="28" spans="3:24" customFormat="1" x14ac:dyDescent="0.25">
      <c r="C28" s="192"/>
      <c r="D28" s="67"/>
      <c r="K28" s="167"/>
      <c r="L28" s="167"/>
      <c r="M28" s="167"/>
      <c r="N28" s="167"/>
      <c r="O28" s="167"/>
      <c r="P28" s="167"/>
      <c r="X28" s="190" t="str">
        <f t="shared" si="0"/>
        <v/>
      </c>
    </row>
    <row r="29" spans="3:24" customFormat="1" x14ac:dyDescent="0.25">
      <c r="C29" s="192"/>
      <c r="D29" s="67"/>
      <c r="M29" s="167"/>
      <c r="N29" s="167"/>
      <c r="O29" s="167"/>
      <c r="P29" s="167"/>
      <c r="X29" s="190" t="str">
        <f t="shared" si="0"/>
        <v/>
      </c>
    </row>
    <row r="30" spans="3:24" customFormat="1" x14ac:dyDescent="0.25">
      <c r="C30" s="192"/>
      <c r="D30" s="67"/>
      <c r="K30" s="167"/>
      <c r="M30" s="167"/>
      <c r="N30" s="167"/>
      <c r="O30" s="167"/>
      <c r="P30" s="167"/>
      <c r="X30" s="190" t="str">
        <f t="shared" si="0"/>
        <v/>
      </c>
    </row>
    <row r="31" spans="3:24" customFormat="1" x14ac:dyDescent="0.25">
      <c r="C31" s="192"/>
      <c r="D31" s="67"/>
      <c r="K31" s="167"/>
      <c r="L31" s="167"/>
      <c r="M31" s="167"/>
      <c r="N31" s="167"/>
      <c r="O31" s="167"/>
      <c r="P31" s="167"/>
      <c r="X31" s="190" t="str">
        <f t="shared" si="0"/>
        <v/>
      </c>
    </row>
    <row r="32" spans="3:24" customFormat="1" x14ac:dyDescent="0.25">
      <c r="C32" s="192"/>
      <c r="D32" s="67"/>
      <c r="K32" s="167"/>
      <c r="M32" s="167"/>
      <c r="N32" s="167"/>
      <c r="O32" s="167"/>
      <c r="P32" s="167"/>
      <c r="X32" s="190" t="str">
        <f t="shared" si="0"/>
        <v/>
      </c>
    </row>
    <row r="33" spans="1:29" x14ac:dyDescent="0.25">
      <c r="A33"/>
      <c r="B33"/>
      <c r="C33" s="192"/>
      <c r="D33" s="67"/>
      <c r="E33"/>
      <c r="F33"/>
      <c r="G33"/>
      <c r="H33"/>
      <c r="I33"/>
      <c r="J33"/>
      <c r="Q33"/>
      <c r="R33"/>
      <c r="X33" s="190" t="str">
        <f t="shared" si="0"/>
        <v/>
      </c>
      <c r="Y33"/>
      <c r="Z33"/>
      <c r="AA33"/>
      <c r="AB33"/>
      <c r="AC33"/>
    </row>
    <row r="34" spans="1:29" x14ac:dyDescent="0.25">
      <c r="A34"/>
      <c r="B34"/>
      <c r="C34" s="192"/>
      <c r="D34" s="67"/>
      <c r="E34"/>
      <c r="F34"/>
      <c r="G34"/>
      <c r="H34"/>
      <c r="I34"/>
      <c r="J34"/>
      <c r="L34"/>
      <c r="Q34"/>
      <c r="R34"/>
      <c r="X34" s="190" t="str">
        <f t="shared" si="0"/>
        <v/>
      </c>
      <c r="Y34"/>
      <c r="Z34"/>
      <c r="AA34"/>
      <c r="AB34"/>
      <c r="AC34"/>
    </row>
    <row r="35" spans="1:29" x14ac:dyDescent="0.25">
      <c r="A35"/>
      <c r="B35"/>
      <c r="C35" s="192"/>
      <c r="D35" s="67"/>
      <c r="E35"/>
      <c r="F35"/>
      <c r="G35"/>
      <c r="H35"/>
      <c r="I35"/>
      <c r="J35"/>
      <c r="L35"/>
      <c r="M35"/>
      <c r="Q35"/>
      <c r="R35"/>
      <c r="X35" s="190" t="str">
        <f t="shared" si="0"/>
        <v/>
      </c>
      <c r="Y35"/>
      <c r="Z35"/>
      <c r="AA35"/>
      <c r="AB35"/>
      <c r="AC35"/>
    </row>
    <row r="36" spans="1:29" x14ac:dyDescent="0.25">
      <c r="A36"/>
      <c r="B36"/>
      <c r="C36" s="192"/>
      <c r="D36" s="67"/>
      <c r="E36"/>
      <c r="F36"/>
      <c r="G36"/>
      <c r="H36"/>
      <c r="I36"/>
      <c r="J36"/>
      <c r="Q36"/>
      <c r="R36"/>
      <c r="X36" s="190" t="str">
        <f t="shared" si="0"/>
        <v/>
      </c>
      <c r="Y36"/>
      <c r="Z36"/>
      <c r="AA36"/>
      <c r="AB36"/>
      <c r="AC36"/>
    </row>
    <row r="37" spans="1:29" x14ac:dyDescent="0.25">
      <c r="A37"/>
      <c r="B37"/>
      <c r="C37" s="192"/>
      <c r="D37" s="67"/>
      <c r="E37"/>
      <c r="F37"/>
      <c r="G37"/>
      <c r="H37"/>
      <c r="I37"/>
      <c r="J37"/>
      <c r="L37"/>
      <c r="Q37"/>
      <c r="R37"/>
      <c r="X37" s="190" t="str">
        <f t="shared" si="0"/>
        <v/>
      </c>
      <c r="Y37"/>
      <c r="Z37"/>
      <c r="AA37"/>
      <c r="AB37"/>
      <c r="AC37"/>
    </row>
    <row r="38" spans="1:29" x14ac:dyDescent="0.25">
      <c r="A38"/>
      <c r="B38"/>
      <c r="C38" s="192"/>
      <c r="D38" s="67"/>
      <c r="E38"/>
      <c r="F38"/>
      <c r="G38"/>
      <c r="H38"/>
      <c r="I38"/>
      <c r="J38"/>
      <c r="Q38"/>
      <c r="R38"/>
      <c r="X38" s="190" t="str">
        <f t="shared" si="0"/>
        <v/>
      </c>
      <c r="Y38"/>
      <c r="Z38"/>
      <c r="AA38"/>
      <c r="AB38"/>
      <c r="AC38"/>
    </row>
    <row r="39" spans="1:29" x14ac:dyDescent="0.25">
      <c r="A39"/>
      <c r="B39"/>
      <c r="C39" s="192"/>
      <c r="D39" s="67"/>
      <c r="E39"/>
      <c r="F39"/>
      <c r="G39"/>
      <c r="H39"/>
      <c r="I39"/>
      <c r="J39"/>
      <c r="L39"/>
      <c r="Q39"/>
      <c r="R39"/>
      <c r="X39" s="190" t="str">
        <f t="shared" si="0"/>
        <v/>
      </c>
      <c r="Y39"/>
      <c r="Z39"/>
      <c r="AA39"/>
      <c r="AB39"/>
      <c r="AC39"/>
    </row>
    <row r="40" spans="1:29" x14ac:dyDescent="0.25">
      <c r="A40"/>
      <c r="B40"/>
      <c r="C40" s="192"/>
      <c r="D40" s="67"/>
      <c r="E40"/>
      <c r="F40"/>
      <c r="G40"/>
      <c r="H40"/>
      <c r="I40"/>
      <c r="J40"/>
      <c r="L40"/>
      <c r="Q40"/>
      <c r="R40"/>
      <c r="X40" s="190" t="str">
        <f t="shared" si="0"/>
        <v/>
      </c>
      <c r="Y40"/>
      <c r="Z40"/>
      <c r="AA40"/>
      <c r="AB40"/>
      <c r="AC40"/>
    </row>
    <row r="41" spans="1:29" x14ac:dyDescent="0.25">
      <c r="D41" s="67"/>
      <c r="X41" s="190" t="str">
        <f t="shared" si="0"/>
        <v/>
      </c>
      <c r="Y41"/>
      <c r="Z41"/>
      <c r="AA41"/>
      <c r="AB41"/>
      <c r="AC41"/>
    </row>
    <row r="42" spans="1:29" x14ac:dyDescent="0.25">
      <c r="D42" s="67"/>
      <c r="X42" s="190" t="str">
        <f t="shared" si="0"/>
        <v/>
      </c>
      <c r="Y42"/>
      <c r="Z42"/>
      <c r="AA42"/>
      <c r="AB42"/>
      <c r="AC42"/>
    </row>
    <row r="43" spans="1:29" x14ac:dyDescent="0.25">
      <c r="D43" s="67"/>
      <c r="X43" s="190" t="str">
        <f t="shared" si="0"/>
        <v/>
      </c>
      <c r="Y43"/>
      <c r="Z43"/>
      <c r="AA43"/>
      <c r="AB43"/>
      <c r="AC43"/>
    </row>
    <row r="44" spans="1:29" x14ac:dyDescent="0.25">
      <c r="D44" s="67"/>
      <c r="X44" s="190" t="str">
        <f t="shared" si="0"/>
        <v/>
      </c>
      <c r="Y44"/>
      <c r="Z44"/>
      <c r="AA44"/>
      <c r="AB44"/>
      <c r="AC44"/>
    </row>
    <row r="45" spans="1:29" x14ac:dyDescent="0.25">
      <c r="D45" s="67"/>
      <c r="X45" s="18"/>
      <c r="Y45"/>
      <c r="Z45"/>
      <c r="AA45"/>
      <c r="AB45"/>
      <c r="AC45"/>
    </row>
    <row r="46" spans="1:29" x14ac:dyDescent="0.25">
      <c r="D46" s="67"/>
      <c r="X46" s="18"/>
      <c r="Y46"/>
      <c r="Z46"/>
      <c r="AA46"/>
      <c r="AB46"/>
      <c r="AC46"/>
    </row>
    <row r="47" spans="1:29" x14ac:dyDescent="0.25">
      <c r="D47" s="67"/>
      <c r="X47" s="18"/>
      <c r="Y47"/>
      <c r="Z47"/>
      <c r="AA47"/>
      <c r="AB47"/>
      <c r="AC47"/>
    </row>
    <row r="48" spans="1:29" x14ac:dyDescent="0.25">
      <c r="D48" s="67"/>
      <c r="X48" s="18"/>
      <c r="Y48"/>
      <c r="Z48"/>
      <c r="AA48"/>
      <c r="AB48"/>
      <c r="AC48"/>
    </row>
    <row r="49" spans="4:29" x14ac:dyDescent="0.25">
      <c r="D49" s="67"/>
      <c r="X49" s="18"/>
      <c r="Y49"/>
      <c r="Z49"/>
      <c r="AA49"/>
      <c r="AB49"/>
      <c r="AC49"/>
    </row>
    <row r="50" spans="4:29" x14ac:dyDescent="0.25">
      <c r="D50" s="67"/>
      <c r="X50" s="18"/>
      <c r="Y50"/>
      <c r="Z50"/>
      <c r="AA50"/>
      <c r="AB50"/>
      <c r="AC50"/>
    </row>
    <row r="51" spans="4:29" x14ac:dyDescent="0.25">
      <c r="D51" s="67"/>
      <c r="X51" s="18"/>
      <c r="Y51"/>
      <c r="Z51"/>
      <c r="AA51"/>
      <c r="AB51"/>
      <c r="AC51"/>
    </row>
    <row r="52" spans="4:29" x14ac:dyDescent="0.25">
      <c r="D52" s="67"/>
      <c r="X52" s="18"/>
      <c r="Y52"/>
      <c r="Z52"/>
      <c r="AA52"/>
      <c r="AB52"/>
      <c r="AC52"/>
    </row>
    <row r="53" spans="4:29" x14ac:dyDescent="0.25">
      <c r="D53" s="67"/>
      <c r="X53" s="18"/>
      <c r="Y53"/>
      <c r="Z53"/>
      <c r="AA53"/>
      <c r="AB53"/>
      <c r="AC53"/>
    </row>
    <row r="54" spans="4:29" x14ac:dyDescent="0.25">
      <c r="D54" s="67"/>
      <c r="X54" s="18"/>
      <c r="Y54"/>
      <c r="Z54"/>
      <c r="AA54"/>
      <c r="AB54"/>
      <c r="AC54"/>
    </row>
    <row r="55" spans="4:29" x14ac:dyDescent="0.25">
      <c r="D55" s="67"/>
      <c r="X55" s="18"/>
      <c r="Y55"/>
      <c r="Z55"/>
      <c r="AA55"/>
      <c r="AB55"/>
      <c r="AC55"/>
    </row>
    <row r="56" spans="4:29" x14ac:dyDescent="0.25">
      <c r="D56" s="67"/>
      <c r="X56" s="18"/>
      <c r="Y56"/>
      <c r="Z56"/>
      <c r="AA56"/>
      <c r="AB56"/>
      <c r="AC56"/>
    </row>
    <row r="57" spans="4:29" x14ac:dyDescent="0.25">
      <c r="D57" s="67"/>
      <c r="X57" s="18"/>
      <c r="Y57"/>
      <c r="Z57"/>
      <c r="AA57"/>
      <c r="AB57"/>
      <c r="AC57"/>
    </row>
    <row r="58" spans="4:29" x14ac:dyDescent="0.25">
      <c r="D58" s="67"/>
      <c r="X58" s="18"/>
      <c r="Y58"/>
      <c r="Z58"/>
      <c r="AA58"/>
      <c r="AB58"/>
      <c r="AC58"/>
    </row>
    <row r="59" spans="4:29" x14ac:dyDescent="0.25">
      <c r="D59" s="67"/>
      <c r="X59" s="18"/>
      <c r="Y59"/>
      <c r="Z59"/>
      <c r="AA59"/>
      <c r="AB59"/>
      <c r="AC59"/>
    </row>
    <row r="60" spans="4:29" x14ac:dyDescent="0.25">
      <c r="D60" s="67"/>
      <c r="X60" s="18"/>
      <c r="Y60"/>
      <c r="Z60"/>
      <c r="AA60"/>
      <c r="AB60"/>
      <c r="AC60"/>
    </row>
    <row r="61" spans="4:29" x14ac:dyDescent="0.25">
      <c r="D61" s="67"/>
      <c r="X61" s="18"/>
      <c r="Y61"/>
      <c r="Z61"/>
      <c r="AA61"/>
      <c r="AB61"/>
      <c r="AC61"/>
    </row>
    <row r="62" spans="4:29" x14ac:dyDescent="0.25">
      <c r="D62" s="67"/>
      <c r="X62" s="18"/>
      <c r="Y62"/>
      <c r="Z62"/>
      <c r="AA62"/>
      <c r="AB62"/>
      <c r="AC62"/>
    </row>
    <row r="63" spans="4:29" x14ac:dyDescent="0.25">
      <c r="D63" s="67"/>
      <c r="X63" s="18"/>
      <c r="Y63"/>
      <c r="Z63"/>
      <c r="AA63"/>
      <c r="AB63"/>
      <c r="AC63"/>
    </row>
    <row r="64" spans="4:29" x14ac:dyDescent="0.25">
      <c r="D64" s="67"/>
      <c r="X64" s="18"/>
      <c r="Y64"/>
      <c r="Z64"/>
      <c r="AA64"/>
      <c r="AB64"/>
      <c r="AC64"/>
    </row>
    <row r="65" spans="4:29" x14ac:dyDescent="0.25">
      <c r="D65" s="67"/>
      <c r="X65" s="18"/>
      <c r="Y65"/>
      <c r="Z65"/>
      <c r="AA65"/>
      <c r="AB65"/>
      <c r="AC65"/>
    </row>
    <row r="66" spans="4:29" x14ac:dyDescent="0.25">
      <c r="D66" s="67"/>
      <c r="X66" s="18"/>
      <c r="Y66"/>
      <c r="Z66"/>
      <c r="AA66"/>
      <c r="AB66"/>
      <c r="AC66"/>
    </row>
    <row r="67" spans="4:29" x14ac:dyDescent="0.25">
      <c r="D67" s="67"/>
      <c r="X67" s="18"/>
      <c r="Y67"/>
      <c r="Z67"/>
      <c r="AA67"/>
      <c r="AB67"/>
      <c r="AC67"/>
    </row>
    <row r="68" spans="4:29" x14ac:dyDescent="0.25">
      <c r="D68" s="67"/>
      <c r="X68" s="18"/>
      <c r="Y68"/>
      <c r="Z68"/>
      <c r="AA68"/>
      <c r="AB68"/>
      <c r="AC68"/>
    </row>
    <row r="69" spans="4:29" x14ac:dyDescent="0.25">
      <c r="D69" s="67"/>
      <c r="X69" s="18"/>
      <c r="Y69"/>
      <c r="Z69"/>
      <c r="AA69"/>
      <c r="AB69"/>
      <c r="AC69"/>
    </row>
    <row r="70" spans="4:29" x14ac:dyDescent="0.25">
      <c r="D70" s="67"/>
      <c r="X70" s="18"/>
      <c r="Y70"/>
      <c r="Z70"/>
      <c r="AA70"/>
      <c r="AB70"/>
      <c r="AC70"/>
    </row>
    <row r="71" spans="4:29" x14ac:dyDescent="0.25">
      <c r="D71" s="67"/>
      <c r="X71" s="18"/>
      <c r="Y71"/>
      <c r="Z71"/>
      <c r="AA71"/>
      <c r="AB71"/>
      <c r="AC71"/>
    </row>
    <row r="72" spans="4:29" x14ac:dyDescent="0.25">
      <c r="D72" s="67"/>
      <c r="X72" s="18"/>
      <c r="Y72"/>
      <c r="Z72"/>
      <c r="AA72"/>
      <c r="AB72"/>
      <c r="AC72"/>
    </row>
    <row r="73" spans="4:29" x14ac:dyDescent="0.25">
      <c r="D73" s="67"/>
      <c r="X73" s="18"/>
      <c r="Y73"/>
      <c r="Z73"/>
      <c r="AA73"/>
      <c r="AB73"/>
      <c r="AC73"/>
    </row>
    <row r="74" spans="4:29" x14ac:dyDescent="0.25">
      <c r="D74" s="67"/>
      <c r="X74" s="18"/>
      <c r="Y74"/>
      <c r="Z74"/>
      <c r="AA74"/>
      <c r="AB74"/>
      <c r="AC74"/>
    </row>
    <row r="75" spans="4:29" x14ac:dyDescent="0.25">
      <c r="D75" s="67"/>
      <c r="X75" s="18"/>
      <c r="Y75"/>
      <c r="Z75"/>
      <c r="AA75"/>
      <c r="AB75"/>
      <c r="AC75"/>
    </row>
    <row r="76" spans="4:29" x14ac:dyDescent="0.25">
      <c r="D76" s="67"/>
      <c r="X76" s="18"/>
      <c r="Y76"/>
      <c r="Z76"/>
      <c r="AA76"/>
      <c r="AB76"/>
      <c r="AC76"/>
    </row>
    <row r="77" spans="4:29" x14ac:dyDescent="0.25">
      <c r="D77" s="67"/>
      <c r="X77" s="18"/>
      <c r="Y77"/>
      <c r="Z77"/>
      <c r="AA77"/>
      <c r="AB77"/>
      <c r="AC77"/>
    </row>
    <row r="78" spans="4:29" x14ac:dyDescent="0.25">
      <c r="D78" s="67"/>
      <c r="X78" s="18"/>
      <c r="Y78"/>
      <c r="Z78"/>
      <c r="AA78"/>
      <c r="AB78"/>
      <c r="AC78"/>
    </row>
    <row r="79" spans="4:29" x14ac:dyDescent="0.25">
      <c r="D79" s="67"/>
      <c r="X79" s="18"/>
      <c r="Y79"/>
      <c r="Z79"/>
      <c r="AA79"/>
      <c r="AB79"/>
      <c r="AC79"/>
    </row>
    <row r="80" spans="4:29" x14ac:dyDescent="0.25">
      <c r="D80" s="67"/>
      <c r="X80" s="18"/>
      <c r="Y80"/>
      <c r="Z80"/>
      <c r="AA80"/>
      <c r="AB80"/>
      <c r="AC80"/>
    </row>
    <row r="81" spans="4:29" x14ac:dyDescent="0.25">
      <c r="D81" s="67"/>
      <c r="X81" s="18"/>
      <c r="Y81"/>
      <c r="Z81"/>
      <c r="AA81"/>
      <c r="AB81"/>
      <c r="AC81"/>
    </row>
    <row r="82" spans="4:29" x14ac:dyDescent="0.25">
      <c r="D82" s="67"/>
      <c r="X82" s="18"/>
      <c r="Y82"/>
      <c r="Z82"/>
      <c r="AA82"/>
      <c r="AB82"/>
      <c r="AC82"/>
    </row>
    <row r="83" spans="4:29" x14ac:dyDescent="0.25">
      <c r="D83" s="67"/>
      <c r="X83" s="18"/>
      <c r="Y83"/>
      <c r="Z83"/>
      <c r="AA83"/>
      <c r="AB83"/>
      <c r="AC83"/>
    </row>
    <row r="84" spans="4:29" x14ac:dyDescent="0.25">
      <c r="D84" s="67"/>
      <c r="X84" s="18"/>
      <c r="Y84"/>
      <c r="Z84"/>
      <c r="AA84"/>
      <c r="AB84"/>
      <c r="AC84"/>
    </row>
    <row r="85" spans="4:29" x14ac:dyDescent="0.25">
      <c r="D85" s="67"/>
      <c r="X85" s="18"/>
      <c r="Y85"/>
      <c r="Z85"/>
      <c r="AA85"/>
      <c r="AB85"/>
      <c r="AC85"/>
    </row>
    <row r="86" spans="4:29" x14ac:dyDescent="0.25">
      <c r="D86" s="67"/>
      <c r="X86" s="18"/>
      <c r="Y86"/>
      <c r="Z86"/>
      <c r="AA86"/>
      <c r="AB86"/>
      <c r="AC86"/>
    </row>
    <row r="87" spans="4:29" x14ac:dyDescent="0.25">
      <c r="D87" s="67"/>
      <c r="X87" s="18"/>
      <c r="Y87"/>
      <c r="Z87"/>
      <c r="AA87"/>
      <c r="AB87"/>
      <c r="AC87"/>
    </row>
    <row r="88" spans="4:29" x14ac:dyDescent="0.25">
      <c r="D88" s="67"/>
      <c r="X88" s="18"/>
      <c r="Y88"/>
      <c r="Z88"/>
      <c r="AA88"/>
      <c r="AB88"/>
      <c r="AC88"/>
    </row>
    <row r="89" spans="4:29" x14ac:dyDescent="0.25">
      <c r="D89" s="67"/>
      <c r="X89" s="18"/>
      <c r="Y89"/>
      <c r="Z89"/>
      <c r="AA89"/>
      <c r="AB89"/>
      <c r="AC89"/>
    </row>
    <row r="90" spans="4:29" x14ac:dyDescent="0.25">
      <c r="D90" s="67"/>
      <c r="X90" s="18"/>
      <c r="Y90"/>
      <c r="Z90"/>
      <c r="AA90"/>
      <c r="AB90"/>
      <c r="AC90"/>
    </row>
    <row r="91" spans="4:29" x14ac:dyDescent="0.25">
      <c r="D91" s="67"/>
      <c r="X91" s="18"/>
      <c r="Y91"/>
      <c r="Z91"/>
      <c r="AA91"/>
      <c r="AB91"/>
      <c r="AC91"/>
    </row>
    <row r="92" spans="4:29" x14ac:dyDescent="0.25">
      <c r="D92" s="67"/>
      <c r="X92" s="18"/>
      <c r="Y92"/>
      <c r="Z92"/>
      <c r="AA92"/>
      <c r="AB92"/>
      <c r="AC92"/>
    </row>
    <row r="93" spans="4:29" x14ac:dyDescent="0.25">
      <c r="D93" s="67"/>
      <c r="X93" s="18"/>
      <c r="Y93"/>
      <c r="Z93"/>
      <c r="AA93"/>
      <c r="AB93"/>
      <c r="AC93"/>
    </row>
    <row r="94" spans="4:29" x14ac:dyDescent="0.25">
      <c r="D94" s="67"/>
      <c r="X94" s="18"/>
      <c r="Y94"/>
      <c r="Z94"/>
      <c r="AA94"/>
      <c r="AB94"/>
      <c r="AC94"/>
    </row>
    <row r="95" spans="4:29" x14ac:dyDescent="0.25">
      <c r="D95" s="67"/>
      <c r="X95" s="18"/>
      <c r="Y95"/>
      <c r="Z95"/>
      <c r="AA95"/>
      <c r="AB95"/>
      <c r="AC95"/>
    </row>
    <row r="96" spans="4:29" x14ac:dyDescent="0.25">
      <c r="D96" s="67"/>
      <c r="X96" s="18"/>
      <c r="Y96"/>
      <c r="Z96"/>
      <c r="AA96"/>
      <c r="AB96"/>
      <c r="AC96"/>
    </row>
    <row r="97" spans="4:29" x14ac:dyDescent="0.25">
      <c r="D97" s="67"/>
      <c r="X97" s="18"/>
      <c r="Y97"/>
      <c r="Z97"/>
      <c r="AA97"/>
      <c r="AB97"/>
      <c r="AC97"/>
    </row>
    <row r="98" spans="4:29" x14ac:dyDescent="0.25">
      <c r="D98" s="67"/>
      <c r="X98" s="18"/>
      <c r="Y98"/>
      <c r="Z98"/>
      <c r="AA98"/>
      <c r="AB98"/>
      <c r="AC98"/>
    </row>
    <row r="99" spans="4:29" x14ac:dyDescent="0.25">
      <c r="D99" s="67"/>
      <c r="X99" s="18"/>
      <c r="Y99"/>
      <c r="Z99"/>
      <c r="AA99"/>
      <c r="AB99"/>
      <c r="AC99"/>
    </row>
    <row r="100" spans="4:29" x14ac:dyDescent="0.25">
      <c r="D100" s="67"/>
      <c r="X100" s="18"/>
      <c r="Y100"/>
      <c r="Z100"/>
      <c r="AA100"/>
      <c r="AB100"/>
      <c r="AC100"/>
    </row>
    <row r="101" spans="4:29" x14ac:dyDescent="0.25">
      <c r="D101" s="67"/>
      <c r="X101" s="18"/>
      <c r="Y101"/>
      <c r="Z101"/>
      <c r="AA101"/>
      <c r="AB101"/>
      <c r="AC101"/>
    </row>
    <row r="102" spans="4:29" x14ac:dyDescent="0.25">
      <c r="D102" s="67"/>
      <c r="X102" s="18"/>
      <c r="Y102"/>
      <c r="Z102"/>
      <c r="AA102"/>
      <c r="AB102"/>
      <c r="AC102"/>
    </row>
    <row r="103" spans="4:29" x14ac:dyDescent="0.25">
      <c r="D103" s="67"/>
      <c r="X103" s="18"/>
      <c r="Y103"/>
      <c r="Z103"/>
      <c r="AA103"/>
      <c r="AB103"/>
      <c r="AC103"/>
    </row>
    <row r="104" spans="4:29" x14ac:dyDescent="0.25">
      <c r="D104" s="67"/>
      <c r="X104" s="18"/>
      <c r="Y104"/>
      <c r="Z104"/>
      <c r="AA104"/>
      <c r="AB104"/>
      <c r="AC104"/>
    </row>
    <row r="105" spans="4:29" x14ac:dyDescent="0.25">
      <c r="D105" s="67"/>
      <c r="X105" s="18"/>
      <c r="Y105"/>
      <c r="Z105"/>
      <c r="AA105"/>
      <c r="AB105"/>
      <c r="AC105"/>
    </row>
    <row r="106" spans="4:29" x14ac:dyDescent="0.25">
      <c r="D106" s="67"/>
      <c r="X106" s="18"/>
      <c r="Y106"/>
      <c r="Z106"/>
      <c r="AA106"/>
      <c r="AB106"/>
      <c r="AC106"/>
    </row>
    <row r="107" spans="4:29" x14ac:dyDescent="0.25">
      <c r="D107" s="67"/>
      <c r="X107" s="18"/>
      <c r="Y107"/>
      <c r="Z107"/>
      <c r="AA107"/>
      <c r="AB107"/>
      <c r="AC107"/>
    </row>
    <row r="108" spans="4:29" x14ac:dyDescent="0.25">
      <c r="D108" s="67"/>
      <c r="X108" s="18"/>
      <c r="Y108"/>
      <c r="Z108"/>
      <c r="AA108"/>
      <c r="AB108"/>
      <c r="AC108"/>
    </row>
    <row r="109" spans="4:29" x14ac:dyDescent="0.25">
      <c r="D109" s="67"/>
      <c r="X109" s="18"/>
      <c r="Y109"/>
      <c r="Z109"/>
      <c r="AA109"/>
      <c r="AB109"/>
      <c r="AC109"/>
    </row>
    <row r="110" spans="4:29" x14ac:dyDescent="0.25">
      <c r="D110" s="67"/>
      <c r="X110" s="18"/>
      <c r="Y110"/>
      <c r="Z110"/>
      <c r="AA110"/>
      <c r="AB110"/>
      <c r="AC110"/>
    </row>
    <row r="111" spans="4:29" x14ac:dyDescent="0.25">
      <c r="D111" s="67"/>
      <c r="X111" s="18"/>
      <c r="Y111"/>
      <c r="Z111"/>
      <c r="AA111"/>
      <c r="AB111"/>
      <c r="AC111"/>
    </row>
    <row r="112" spans="4:29" x14ac:dyDescent="0.25">
      <c r="D112" s="67"/>
      <c r="X112" s="18"/>
      <c r="Y112"/>
      <c r="Z112"/>
      <c r="AA112"/>
      <c r="AB112"/>
      <c r="AC112"/>
    </row>
    <row r="113" spans="4:29" x14ac:dyDescent="0.25">
      <c r="D113" s="67"/>
      <c r="X113" s="18"/>
      <c r="Y113"/>
      <c r="Z113"/>
      <c r="AA113"/>
      <c r="AB113"/>
      <c r="AC113"/>
    </row>
    <row r="114" spans="4:29" x14ac:dyDescent="0.25">
      <c r="X114" s="18"/>
      <c r="Y114"/>
      <c r="Z114"/>
      <c r="AA114"/>
      <c r="AB114"/>
      <c r="AC114"/>
    </row>
    <row r="115" spans="4:29" x14ac:dyDescent="0.25">
      <c r="X115" s="18"/>
      <c r="Y115"/>
      <c r="Z115"/>
      <c r="AA115"/>
      <c r="AB115"/>
      <c r="AC115"/>
    </row>
    <row r="116" spans="4:29" x14ac:dyDescent="0.25">
      <c r="X116" s="18"/>
      <c r="Y116"/>
      <c r="Z116"/>
      <c r="AA116"/>
      <c r="AB116"/>
      <c r="AC116"/>
    </row>
    <row r="117" spans="4:29" x14ac:dyDescent="0.25">
      <c r="X117" s="18"/>
      <c r="Y117"/>
      <c r="Z117"/>
      <c r="AA117"/>
      <c r="AB117"/>
      <c r="AC117"/>
    </row>
    <row r="118" spans="4:29" x14ac:dyDescent="0.25">
      <c r="X118" s="18"/>
      <c r="Y118"/>
      <c r="Z118"/>
      <c r="AA118"/>
      <c r="AB118"/>
      <c r="AC118"/>
    </row>
    <row r="119" spans="4:29" x14ac:dyDescent="0.25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84" priority="1">
      <formula>LEN(TRIM(X3))=0</formula>
    </cfRule>
    <cfRule type="cellIs" dxfId="183" priority="2" operator="greaterThan">
      <formula>D3</formula>
    </cfRule>
    <cfRule type="cellIs" dxfId="182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277-9793-4206-B6FA-92A669B90427}"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defaultColWidth="9.140625" defaultRowHeight="26.25" x14ac:dyDescent="0.25"/>
  <cols>
    <col min="1" max="1" width="9.140625" style="304" customWidth="1"/>
    <col min="2" max="5" width="18" style="304" customWidth="1"/>
    <col min="6" max="6" width="15.42578125" style="304" bestFit="1" customWidth="1"/>
    <col min="7" max="7" width="15.42578125" style="300" customWidth="1"/>
    <col min="8" max="8" width="15.42578125" style="306" customWidth="1"/>
    <col min="9" max="9" width="15.7109375" style="304" bestFit="1" customWidth="1"/>
    <col min="10" max="10" width="26.42578125" style="304" bestFit="1" customWidth="1"/>
    <col min="11" max="11" width="26.42578125" style="304" customWidth="1"/>
    <col min="12" max="12" width="28.5703125" style="304" bestFit="1" customWidth="1"/>
    <col min="13" max="13" width="28" style="304" bestFit="1" customWidth="1"/>
    <col min="14" max="14" width="21.140625" style="304" customWidth="1"/>
    <col min="15" max="15" width="14" style="304" customWidth="1"/>
    <col min="16" max="16" width="20.7109375" style="304" bestFit="1" customWidth="1"/>
    <col min="17" max="17" width="9.140625" style="304" customWidth="1"/>
    <col min="18" max="18" width="18.7109375" style="305" bestFit="1" customWidth="1"/>
    <col min="19" max="21" width="9.140625" style="304" customWidth="1"/>
    <col min="22" max="16384" width="9.140625" style="304"/>
  </cols>
  <sheetData>
    <row r="1" spans="1:57" s="275" customFormat="1" ht="41.25" customHeight="1" thickBot="1" x14ac:dyDescent="0.3">
      <c r="A1" s="113"/>
      <c r="B1" s="113" t="s">
        <v>73</v>
      </c>
      <c r="C1" s="113"/>
      <c r="D1" s="113"/>
      <c r="E1" s="113"/>
      <c r="F1" s="113"/>
      <c r="G1" s="218"/>
      <c r="H1" s="279"/>
      <c r="I1" s="113"/>
      <c r="J1" s="280" t="s">
        <v>384</v>
      </c>
      <c r="K1" s="309" t="s">
        <v>75</v>
      </c>
      <c r="L1" s="281" t="e">
        <f>#REF!</f>
        <v>#REF!</v>
      </c>
      <c r="M1" s="276"/>
      <c r="N1" s="281"/>
      <c r="O1" s="282"/>
      <c r="P1" s="283"/>
      <c r="Q1" s="284"/>
      <c r="R1" s="285"/>
      <c r="S1" s="284"/>
      <c r="T1" s="286"/>
      <c r="U1" s="287"/>
      <c r="V1" s="287"/>
      <c r="W1" s="287"/>
      <c r="X1" s="288"/>
      <c r="Y1" s="284"/>
      <c r="Z1" s="284"/>
      <c r="AA1" s="417"/>
      <c r="AB1" s="418"/>
      <c r="AC1" s="418"/>
      <c r="AD1" s="418"/>
      <c r="AE1" s="419"/>
      <c r="AF1" s="125"/>
      <c r="AG1" s="12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4"/>
      <c r="AY1" s="274"/>
      <c r="AZ1" s="277"/>
      <c r="BA1" s="277"/>
      <c r="BB1" s="277"/>
      <c r="BC1" s="277"/>
      <c r="BD1" s="277"/>
      <c r="BE1" s="289"/>
    </row>
    <row r="2" spans="1:57" s="297" customFormat="1" ht="93" customHeight="1" thickTop="1" x14ac:dyDescent="0.25">
      <c r="A2" s="290" t="s">
        <v>78</v>
      </c>
      <c r="B2" s="290" t="s">
        <v>79</v>
      </c>
      <c r="C2" s="290" t="s">
        <v>111</v>
      </c>
      <c r="D2" s="290" t="s">
        <v>351</v>
      </c>
      <c r="E2" s="290" t="s">
        <v>366</v>
      </c>
      <c r="F2" s="290" t="s">
        <v>367</v>
      </c>
      <c r="G2" s="291" t="s">
        <v>368</v>
      </c>
      <c r="H2" s="292" t="s">
        <v>369</v>
      </c>
      <c r="I2" s="290" t="s">
        <v>370</v>
      </c>
      <c r="J2" s="293" t="s">
        <v>371</v>
      </c>
      <c r="K2" s="294" t="s">
        <v>372</v>
      </c>
      <c r="L2" s="295" t="s">
        <v>373</v>
      </c>
      <c r="M2" s="295" t="s">
        <v>374</v>
      </c>
      <c r="N2" s="296" t="s">
        <v>375</v>
      </c>
      <c r="O2" s="296" t="s">
        <v>376</v>
      </c>
      <c r="P2" s="296" t="s">
        <v>377</v>
      </c>
      <c r="Q2" s="297" t="s">
        <v>378</v>
      </c>
      <c r="R2" s="298" t="s">
        <v>379</v>
      </c>
      <c r="S2" s="297" t="s">
        <v>380</v>
      </c>
      <c r="T2" s="298" t="s">
        <v>381</v>
      </c>
      <c r="U2" s="298" t="s">
        <v>382</v>
      </c>
    </row>
    <row r="3" spans="1:57" s="303" customFormat="1" ht="45.75" customHeight="1" x14ac:dyDescent="0.25">
      <c r="A3" s="238"/>
      <c r="B3" s="238"/>
      <c r="C3" s="238"/>
      <c r="D3" s="299"/>
      <c r="E3" s="300"/>
      <c r="F3" s="300"/>
      <c r="G3" s="300"/>
      <c r="H3" s="300"/>
      <c r="I3" s="238"/>
      <c r="J3" s="301"/>
      <c r="K3" s="302"/>
      <c r="L3" s="302"/>
      <c r="M3" s="302"/>
      <c r="N3" s="219"/>
      <c r="O3" s="219"/>
      <c r="P3" s="219"/>
      <c r="Q3" s="219"/>
      <c r="R3" s="219"/>
      <c r="T3" s="278"/>
      <c r="U3" s="278"/>
      <c r="V3" s="278"/>
    </row>
    <row r="4" spans="1:57" s="303" customFormat="1" ht="45.75" customHeight="1" x14ac:dyDescent="0.25">
      <c r="A4" s="238"/>
      <c r="B4" s="238"/>
      <c r="C4" s="238"/>
      <c r="D4" s="299"/>
      <c r="E4" s="300"/>
      <c r="F4" s="300"/>
      <c r="G4" s="300"/>
      <c r="H4" s="300"/>
      <c r="I4" s="238"/>
      <c r="J4" s="301"/>
      <c r="K4" s="302"/>
      <c r="L4" s="302"/>
      <c r="M4" s="302"/>
      <c r="N4" s="219"/>
      <c r="O4" s="219"/>
      <c r="P4" s="219"/>
      <c r="Q4" s="219"/>
      <c r="R4" s="219"/>
      <c r="T4" s="278"/>
      <c r="U4" s="278"/>
      <c r="V4" s="278"/>
    </row>
    <row r="5" spans="1:57" s="303" customFormat="1" ht="45.75" customHeight="1" x14ac:dyDescent="0.25">
      <c r="A5" s="238"/>
      <c r="B5" s="238"/>
      <c r="C5" s="238"/>
      <c r="D5" s="299"/>
      <c r="E5" s="300"/>
      <c r="F5" s="300"/>
      <c r="G5" s="300"/>
      <c r="H5" s="300"/>
      <c r="I5" s="238"/>
      <c r="J5" s="301"/>
      <c r="K5" s="302"/>
      <c r="L5" s="302"/>
      <c r="M5" s="302"/>
      <c r="N5" s="219"/>
      <c r="O5" s="219"/>
      <c r="P5" s="219"/>
      <c r="Q5" s="219"/>
      <c r="R5" s="219"/>
      <c r="T5" s="278"/>
      <c r="U5" s="278"/>
      <c r="V5" s="278"/>
    </row>
    <row r="6" spans="1:57" s="303" customFormat="1" ht="45.75" customHeight="1" x14ac:dyDescent="0.25">
      <c r="A6" s="238"/>
      <c r="B6" s="238"/>
      <c r="C6" s="238"/>
      <c r="D6" s="299"/>
      <c r="E6" s="300"/>
      <c r="F6" s="300"/>
      <c r="G6" s="300"/>
      <c r="H6" s="300"/>
      <c r="I6" s="238"/>
      <c r="J6" s="301"/>
      <c r="K6" s="302"/>
      <c r="L6" s="302"/>
      <c r="M6" s="302"/>
      <c r="N6" s="219"/>
      <c r="O6" s="219"/>
      <c r="P6" s="219"/>
      <c r="Q6" s="219"/>
      <c r="R6" s="219"/>
      <c r="T6" s="278"/>
      <c r="U6" s="278"/>
      <c r="V6" s="278"/>
    </row>
    <row r="7" spans="1:57" s="303" customFormat="1" ht="45.75" customHeight="1" x14ac:dyDescent="0.25">
      <c r="A7" s="238"/>
      <c r="B7" s="238"/>
      <c r="C7" s="238"/>
      <c r="D7" s="299"/>
      <c r="E7" s="300"/>
      <c r="F7" s="300"/>
      <c r="G7" s="300"/>
      <c r="H7" s="300"/>
      <c r="I7" s="238"/>
      <c r="J7" s="301"/>
      <c r="K7" s="302"/>
      <c r="L7" s="302"/>
      <c r="M7" s="302"/>
      <c r="N7" s="219"/>
      <c r="O7" s="219"/>
      <c r="P7" s="219"/>
      <c r="Q7" s="219"/>
      <c r="R7" s="219"/>
      <c r="T7" s="278"/>
      <c r="U7" s="278"/>
      <c r="V7" s="278"/>
    </row>
    <row r="8" spans="1:57" s="303" customFormat="1" ht="45.75" customHeight="1" x14ac:dyDescent="0.25">
      <c r="A8" s="238"/>
      <c r="B8" s="238"/>
      <c r="C8" s="238"/>
      <c r="D8" s="299"/>
      <c r="E8" s="300"/>
      <c r="F8" s="300"/>
      <c r="G8" s="300"/>
      <c r="H8" s="300"/>
      <c r="I8" s="238"/>
      <c r="J8" s="301"/>
      <c r="K8" s="302"/>
      <c r="L8" s="302"/>
      <c r="M8" s="302"/>
      <c r="N8" s="219"/>
      <c r="O8" s="219"/>
      <c r="P8" s="219"/>
      <c r="Q8" s="219"/>
      <c r="R8" s="219"/>
      <c r="T8" s="278"/>
      <c r="U8" s="278"/>
      <c r="V8" s="278"/>
    </row>
    <row r="9" spans="1:57" s="303" customFormat="1" ht="45.75" customHeight="1" x14ac:dyDescent="0.25">
      <c r="A9" s="238"/>
      <c r="B9" s="238"/>
      <c r="C9" s="238"/>
      <c r="D9" s="299"/>
      <c r="E9" s="300"/>
      <c r="F9" s="300"/>
      <c r="G9" s="300"/>
      <c r="H9" s="300"/>
      <c r="I9" s="238"/>
      <c r="J9" s="301"/>
      <c r="K9" s="302"/>
      <c r="L9" s="302"/>
      <c r="M9" s="302"/>
      <c r="N9" s="219"/>
      <c r="O9" s="219"/>
      <c r="P9" s="219"/>
      <c r="Q9" s="219"/>
      <c r="R9" s="219"/>
      <c r="T9" s="278"/>
      <c r="U9" s="278"/>
      <c r="V9" s="278"/>
    </row>
    <row r="10" spans="1:57" s="303" customFormat="1" ht="45.75" customHeight="1" x14ac:dyDescent="0.25">
      <c r="A10" s="238"/>
      <c r="B10" s="238"/>
      <c r="C10" s="238"/>
      <c r="D10" s="299"/>
      <c r="E10" s="300"/>
      <c r="F10" s="300"/>
      <c r="G10" s="300"/>
      <c r="H10" s="300"/>
      <c r="I10" s="238"/>
      <c r="J10" s="301"/>
      <c r="K10" s="302"/>
      <c r="L10" s="302"/>
      <c r="M10" s="302"/>
      <c r="N10" s="219"/>
      <c r="O10" s="219"/>
      <c r="P10" s="219"/>
      <c r="Q10" s="219"/>
      <c r="R10" s="219"/>
      <c r="T10" s="278"/>
      <c r="U10" s="278"/>
      <c r="V10" s="278"/>
    </row>
    <row r="11" spans="1:57" s="303" customFormat="1" ht="45.75" customHeight="1" x14ac:dyDescent="0.25">
      <c r="A11" s="238"/>
      <c r="B11" s="238"/>
      <c r="C11" s="238"/>
      <c r="D11" s="299"/>
      <c r="E11" s="300"/>
      <c r="F11" s="300"/>
      <c r="G11" s="300"/>
      <c r="H11" s="300"/>
      <c r="I11" s="238"/>
      <c r="J11" s="301"/>
      <c r="K11" s="302"/>
      <c r="L11" s="302"/>
      <c r="M11" s="302"/>
      <c r="N11" s="219"/>
      <c r="O11" s="219"/>
      <c r="P11" s="219"/>
      <c r="Q11" s="219"/>
      <c r="R11" s="219"/>
      <c r="T11" s="278"/>
      <c r="U11" s="278"/>
      <c r="V11" s="278"/>
    </row>
    <row r="12" spans="1:57" s="303" customFormat="1" ht="45.75" customHeight="1" x14ac:dyDescent="0.25">
      <c r="A12" s="238"/>
      <c r="B12" s="238"/>
      <c r="C12" s="238"/>
      <c r="D12" s="299"/>
      <c r="E12" s="300"/>
      <c r="F12" s="300"/>
      <c r="G12" s="300"/>
      <c r="H12" s="300"/>
      <c r="I12" s="238"/>
      <c r="J12" s="301"/>
      <c r="K12" s="302"/>
      <c r="L12" s="302"/>
      <c r="M12" s="302"/>
      <c r="N12" s="219"/>
      <c r="O12" s="219"/>
      <c r="P12" s="219"/>
      <c r="Q12" s="219"/>
      <c r="R12" s="219"/>
      <c r="T12" s="278"/>
      <c r="U12" s="278"/>
      <c r="V12" s="278"/>
    </row>
    <row r="13" spans="1:57" s="303" customFormat="1" ht="45.75" customHeight="1" x14ac:dyDescent="0.25">
      <c r="A13" s="238"/>
      <c r="B13" s="238"/>
      <c r="C13" s="238"/>
      <c r="D13" s="299"/>
      <c r="E13" s="300"/>
      <c r="F13" s="300"/>
      <c r="G13" s="300"/>
      <c r="H13" s="300"/>
      <c r="I13" s="238"/>
      <c r="J13" s="301"/>
      <c r="K13" s="302"/>
      <c r="L13" s="302"/>
      <c r="M13" s="302"/>
      <c r="N13" s="219"/>
      <c r="O13" s="219"/>
      <c r="P13" s="219"/>
      <c r="Q13" s="219"/>
      <c r="R13" s="219"/>
      <c r="T13" s="278"/>
      <c r="U13" s="278"/>
      <c r="V13" s="278"/>
    </row>
    <row r="14" spans="1:57" s="303" customFormat="1" ht="45.75" customHeight="1" x14ac:dyDescent="0.25">
      <c r="A14" s="238"/>
      <c r="B14" s="238"/>
      <c r="C14" s="238"/>
      <c r="D14" s="299"/>
      <c r="E14" s="300"/>
      <c r="F14" s="300"/>
      <c r="G14" s="300"/>
      <c r="H14" s="300"/>
      <c r="I14" s="238"/>
      <c r="J14" s="301"/>
      <c r="K14" s="302"/>
      <c r="L14" s="302"/>
      <c r="M14" s="302"/>
      <c r="N14" s="219"/>
      <c r="O14" s="219"/>
      <c r="P14" s="219"/>
      <c r="Q14" s="219"/>
      <c r="R14" s="219"/>
      <c r="T14" s="278"/>
      <c r="U14" s="278"/>
      <c r="V14" s="278"/>
    </row>
    <row r="15" spans="1:57" s="303" customFormat="1" ht="45.75" customHeight="1" x14ac:dyDescent="0.25">
      <c r="A15" s="238"/>
      <c r="B15" s="238"/>
      <c r="C15" s="238"/>
      <c r="D15" s="299"/>
      <c r="E15" s="300"/>
      <c r="F15" s="300"/>
      <c r="G15" s="300"/>
      <c r="H15" s="300"/>
      <c r="I15" s="238"/>
      <c r="J15" s="301"/>
      <c r="K15" s="302"/>
      <c r="L15" s="302"/>
      <c r="M15" s="302"/>
      <c r="N15" s="219"/>
      <c r="O15" s="219"/>
      <c r="P15" s="219"/>
      <c r="Q15" s="219"/>
      <c r="R15" s="219"/>
      <c r="T15" s="278"/>
      <c r="U15" s="278"/>
      <c r="V15" s="278"/>
    </row>
    <row r="16" spans="1:57" s="303" customFormat="1" ht="45.75" customHeight="1" x14ac:dyDescent="0.25">
      <c r="A16" s="238"/>
      <c r="B16" s="238"/>
      <c r="C16" s="238"/>
      <c r="D16" s="299"/>
      <c r="E16" s="300"/>
      <c r="F16" s="300"/>
      <c r="G16" s="300"/>
      <c r="H16" s="300"/>
      <c r="I16" s="238"/>
      <c r="J16" s="301"/>
      <c r="K16" s="302"/>
      <c r="L16" s="302"/>
      <c r="M16" s="302"/>
      <c r="N16" s="219"/>
      <c r="O16" s="219"/>
      <c r="P16" s="219"/>
      <c r="Q16" s="219"/>
      <c r="R16" s="219"/>
      <c r="T16" s="278"/>
      <c r="U16" s="278"/>
      <c r="V16" s="278"/>
    </row>
    <row r="17" spans="1:22" s="303" customFormat="1" ht="45.75" customHeight="1" x14ac:dyDescent="0.25">
      <c r="A17" s="238"/>
      <c r="B17" s="238"/>
      <c r="C17" s="238"/>
      <c r="D17" s="299"/>
      <c r="E17" s="300"/>
      <c r="F17" s="300"/>
      <c r="G17" s="300"/>
      <c r="H17" s="300"/>
      <c r="I17" s="238"/>
      <c r="J17" s="301"/>
      <c r="K17" s="302"/>
      <c r="L17" s="302"/>
      <c r="M17" s="302"/>
      <c r="N17" s="219"/>
      <c r="O17" s="219"/>
      <c r="P17" s="219"/>
      <c r="Q17" s="219"/>
      <c r="R17" s="219"/>
      <c r="T17" s="278"/>
      <c r="U17" s="278"/>
      <c r="V17" s="278"/>
    </row>
    <row r="18" spans="1:22" s="303" customFormat="1" ht="45.75" customHeight="1" x14ac:dyDescent="0.25">
      <c r="A18" s="238"/>
      <c r="B18" s="238"/>
      <c r="C18" s="238"/>
      <c r="D18" s="299"/>
      <c r="E18" s="300"/>
      <c r="F18" s="300"/>
      <c r="G18" s="300"/>
      <c r="H18" s="300"/>
      <c r="I18" s="238"/>
      <c r="J18" s="301"/>
      <c r="K18" s="302"/>
      <c r="L18" s="302"/>
      <c r="M18" s="302"/>
      <c r="N18" s="219"/>
      <c r="O18" s="219"/>
      <c r="P18" s="219"/>
      <c r="Q18" s="219"/>
      <c r="R18" s="219"/>
      <c r="T18" s="278"/>
      <c r="U18" s="278"/>
      <c r="V18" s="278"/>
    </row>
    <row r="19" spans="1:22" s="303" customFormat="1" ht="45.75" customHeight="1" x14ac:dyDescent="0.25">
      <c r="A19" s="238"/>
      <c r="B19" s="238"/>
      <c r="C19" s="238"/>
      <c r="D19" s="299"/>
      <c r="E19" s="300"/>
      <c r="F19" s="300"/>
      <c r="G19" s="300"/>
      <c r="H19" s="300"/>
      <c r="I19" s="238"/>
      <c r="J19" s="301"/>
      <c r="K19" s="302"/>
      <c r="L19" s="302"/>
      <c r="M19" s="302"/>
      <c r="N19" s="219"/>
      <c r="O19" s="219"/>
      <c r="P19" s="219"/>
      <c r="Q19" s="219"/>
      <c r="R19" s="219"/>
      <c r="T19" s="278"/>
      <c r="U19" s="278"/>
      <c r="V19" s="278"/>
    </row>
    <row r="20" spans="1:22" s="303" customFormat="1" ht="45.75" customHeight="1" x14ac:dyDescent="0.25">
      <c r="A20" s="238"/>
      <c r="B20" s="238"/>
      <c r="C20" s="238"/>
      <c r="D20" s="299"/>
      <c r="E20" s="300"/>
      <c r="F20" s="300"/>
      <c r="G20" s="300"/>
      <c r="H20" s="300"/>
      <c r="I20" s="238"/>
      <c r="J20" s="301"/>
      <c r="K20" s="302"/>
      <c r="L20" s="302"/>
      <c r="M20" s="302"/>
      <c r="N20" s="219"/>
      <c r="O20" s="219"/>
      <c r="P20" s="219"/>
      <c r="Q20" s="219"/>
      <c r="R20" s="219"/>
      <c r="T20" s="278"/>
      <c r="U20" s="278"/>
      <c r="V20" s="278"/>
    </row>
    <row r="21" spans="1:22" s="303" customFormat="1" ht="45.75" customHeight="1" x14ac:dyDescent="0.25">
      <c r="A21" s="238"/>
      <c r="B21" s="238"/>
      <c r="C21" s="238"/>
      <c r="D21" s="299"/>
      <c r="E21" s="300"/>
      <c r="F21" s="300"/>
      <c r="G21" s="300"/>
      <c r="H21" s="300"/>
      <c r="I21" s="238"/>
      <c r="J21" s="301"/>
      <c r="K21" s="302"/>
      <c r="L21" s="302"/>
      <c r="M21" s="302"/>
      <c r="N21" s="219"/>
      <c r="O21" s="219"/>
      <c r="P21" s="219"/>
      <c r="Q21" s="219"/>
      <c r="R21" s="219"/>
      <c r="T21" s="278"/>
      <c r="U21" s="278"/>
      <c r="V21" s="278"/>
    </row>
    <row r="22" spans="1:22" s="303" customFormat="1" ht="45.75" customHeight="1" x14ac:dyDescent="0.25">
      <c r="A22" s="238"/>
      <c r="B22" s="238"/>
      <c r="C22" s="238"/>
      <c r="D22" s="299"/>
      <c r="E22" s="300"/>
      <c r="F22" s="300"/>
      <c r="G22" s="300"/>
      <c r="H22" s="300"/>
      <c r="I22" s="238"/>
      <c r="J22" s="301"/>
      <c r="K22" s="302"/>
      <c r="L22" s="302"/>
      <c r="M22" s="302"/>
      <c r="N22" s="219"/>
      <c r="O22" s="219"/>
      <c r="P22" s="219"/>
      <c r="Q22" s="219"/>
      <c r="R22" s="219"/>
      <c r="T22" s="278"/>
      <c r="U22" s="278"/>
      <c r="V22" s="278"/>
    </row>
    <row r="23" spans="1:22" s="303" customFormat="1" ht="45.75" customHeight="1" x14ac:dyDescent="0.25">
      <c r="A23" s="238"/>
      <c r="B23" s="238"/>
      <c r="C23" s="238"/>
      <c r="D23" s="299"/>
      <c r="E23" s="300"/>
      <c r="F23" s="300"/>
      <c r="G23" s="300"/>
      <c r="H23" s="300"/>
      <c r="I23" s="238"/>
      <c r="J23" s="301"/>
      <c r="K23" s="302"/>
      <c r="L23" s="302"/>
      <c r="M23" s="302"/>
      <c r="N23" s="219"/>
      <c r="O23" s="219"/>
      <c r="P23" s="219"/>
      <c r="Q23" s="219"/>
      <c r="R23" s="219"/>
      <c r="T23" s="278"/>
      <c r="U23" s="278"/>
      <c r="V23" s="278"/>
    </row>
    <row r="24" spans="1:22" s="303" customFormat="1" ht="45.75" customHeight="1" x14ac:dyDescent="0.25">
      <c r="A24" s="238"/>
      <c r="B24" s="238"/>
      <c r="C24" s="238"/>
      <c r="D24" s="299"/>
      <c r="E24" s="300"/>
      <c r="F24" s="300"/>
      <c r="G24" s="300"/>
      <c r="H24" s="300"/>
      <c r="I24" s="238"/>
      <c r="J24" s="301"/>
      <c r="K24" s="302"/>
      <c r="L24" s="302"/>
      <c r="M24" s="302"/>
      <c r="N24" s="219"/>
      <c r="O24" s="219"/>
      <c r="P24" s="219"/>
      <c r="Q24" s="219"/>
      <c r="R24" s="219"/>
      <c r="T24" s="278"/>
      <c r="U24" s="278"/>
      <c r="V24" s="278"/>
    </row>
    <row r="25" spans="1:22" s="303" customFormat="1" ht="45.75" customHeight="1" x14ac:dyDescent="0.25">
      <c r="A25" s="238"/>
      <c r="B25" s="238"/>
      <c r="C25" s="238"/>
      <c r="D25" s="299"/>
      <c r="E25" s="300"/>
      <c r="F25" s="300"/>
      <c r="G25" s="300"/>
      <c r="H25" s="300"/>
      <c r="I25" s="238"/>
      <c r="J25" s="301"/>
      <c r="K25" s="302"/>
      <c r="L25" s="302"/>
      <c r="M25" s="302"/>
      <c r="N25" s="219"/>
      <c r="O25" s="219"/>
      <c r="P25" s="219"/>
      <c r="Q25" s="219"/>
      <c r="R25" s="219"/>
      <c r="T25" s="278"/>
      <c r="U25" s="278"/>
      <c r="V25" s="278"/>
    </row>
    <row r="26" spans="1:22" s="303" customFormat="1" ht="45.75" customHeight="1" x14ac:dyDescent="0.25">
      <c r="A26" s="238"/>
      <c r="B26" s="238"/>
      <c r="C26" s="238"/>
      <c r="D26" s="299"/>
      <c r="E26" s="300"/>
      <c r="F26" s="300"/>
      <c r="G26" s="300"/>
      <c r="H26" s="300"/>
      <c r="I26" s="238"/>
      <c r="J26" s="301"/>
      <c r="K26" s="302"/>
      <c r="L26" s="302"/>
      <c r="M26" s="302"/>
      <c r="N26" s="219"/>
      <c r="O26" s="219"/>
      <c r="P26" s="219"/>
      <c r="Q26" s="219"/>
      <c r="R26" s="219"/>
      <c r="T26" s="278"/>
      <c r="U26" s="278"/>
      <c r="V26" s="278"/>
    </row>
    <row r="27" spans="1:22" s="303" customFormat="1" ht="45.75" customHeight="1" x14ac:dyDescent="0.25">
      <c r="A27" s="238"/>
      <c r="B27" s="238"/>
      <c r="C27" s="238"/>
      <c r="D27" s="299"/>
      <c r="E27" s="300"/>
      <c r="F27" s="300"/>
      <c r="G27" s="300"/>
      <c r="H27" s="300"/>
      <c r="I27" s="238"/>
      <c r="J27" s="301"/>
      <c r="K27" s="302"/>
      <c r="L27" s="302"/>
      <c r="M27" s="302"/>
      <c r="N27" s="219"/>
      <c r="O27" s="219"/>
      <c r="P27" s="219"/>
      <c r="Q27" s="219"/>
      <c r="R27" s="219"/>
      <c r="T27" s="278"/>
      <c r="U27" s="278"/>
      <c r="V27" s="278"/>
    </row>
    <row r="28" spans="1:22" s="303" customFormat="1" ht="45.75" customHeight="1" x14ac:dyDescent="0.25">
      <c r="A28" s="238"/>
      <c r="B28" s="238"/>
      <c r="C28" s="238"/>
      <c r="D28" s="299"/>
      <c r="E28" s="300"/>
      <c r="F28" s="300"/>
      <c r="G28" s="300"/>
      <c r="H28" s="300"/>
      <c r="I28" s="238"/>
      <c r="J28" s="301"/>
      <c r="K28" s="302"/>
      <c r="L28" s="302"/>
      <c r="M28" s="302"/>
      <c r="N28" s="219"/>
      <c r="O28" s="219"/>
      <c r="P28" s="219"/>
      <c r="Q28" s="219"/>
      <c r="R28" s="219"/>
      <c r="T28" s="278"/>
      <c r="U28" s="278"/>
      <c r="V28" s="278"/>
    </row>
    <row r="29" spans="1:22" s="303" customFormat="1" ht="45.75" customHeight="1" x14ac:dyDescent="0.25">
      <c r="A29" s="238"/>
      <c r="B29" s="238"/>
      <c r="C29" s="238"/>
      <c r="D29" s="299"/>
      <c r="E29" s="300"/>
      <c r="F29" s="300"/>
      <c r="G29" s="300"/>
      <c r="H29" s="300"/>
      <c r="I29" s="238"/>
      <c r="J29" s="301"/>
      <c r="K29" s="302"/>
      <c r="L29" s="302"/>
      <c r="M29" s="302"/>
      <c r="N29" s="219"/>
      <c r="O29" s="219"/>
      <c r="P29" s="219"/>
      <c r="Q29" s="219"/>
      <c r="R29" s="219"/>
      <c r="T29" s="278"/>
      <c r="U29" s="278"/>
      <c r="V29" s="278"/>
    </row>
    <row r="30" spans="1:22" s="303" customFormat="1" ht="45.75" customHeight="1" x14ac:dyDescent="0.25">
      <c r="A30" s="238"/>
      <c r="B30" s="238"/>
      <c r="C30" s="238"/>
      <c r="D30" s="299"/>
      <c r="E30" s="300"/>
      <c r="F30" s="300"/>
      <c r="G30" s="300"/>
      <c r="H30" s="300"/>
      <c r="I30" s="238"/>
      <c r="J30" s="301"/>
      <c r="K30" s="302"/>
      <c r="L30" s="302"/>
      <c r="M30" s="302"/>
      <c r="N30" s="219"/>
      <c r="O30" s="219"/>
      <c r="P30" s="219"/>
      <c r="Q30" s="219"/>
      <c r="R30" s="219"/>
      <c r="T30" s="278"/>
      <c r="U30" s="278"/>
      <c r="V30" s="278"/>
    </row>
    <row r="31" spans="1:22" s="303" customFormat="1" ht="45.75" customHeight="1" x14ac:dyDescent="0.25">
      <c r="A31" s="238"/>
      <c r="B31" s="238"/>
      <c r="C31" s="238"/>
      <c r="D31" s="299"/>
      <c r="E31" s="300"/>
      <c r="F31" s="300"/>
      <c r="G31" s="300"/>
      <c r="H31" s="300"/>
      <c r="I31" s="238"/>
      <c r="J31" s="301"/>
      <c r="K31" s="302"/>
      <c r="L31" s="302"/>
      <c r="M31" s="302"/>
      <c r="N31" s="219"/>
      <c r="O31" s="219"/>
      <c r="P31" s="219"/>
      <c r="Q31" s="219"/>
      <c r="R31" s="219"/>
      <c r="T31" s="278"/>
      <c r="U31" s="278"/>
      <c r="V31" s="278"/>
    </row>
    <row r="32" spans="1:22" s="303" customFormat="1" ht="45.75" customHeight="1" x14ac:dyDescent="0.25">
      <c r="A32" s="238"/>
      <c r="B32" s="238"/>
      <c r="C32" s="238"/>
      <c r="D32" s="299"/>
      <c r="E32" s="300"/>
      <c r="F32" s="300"/>
      <c r="G32" s="300"/>
      <c r="H32" s="300"/>
      <c r="I32" s="238"/>
      <c r="J32" s="301"/>
      <c r="K32" s="302"/>
      <c r="L32" s="302"/>
      <c r="M32" s="302"/>
      <c r="N32" s="219"/>
      <c r="O32" s="219"/>
      <c r="P32" s="219"/>
      <c r="Q32" s="219"/>
      <c r="R32" s="219"/>
      <c r="T32" s="278"/>
      <c r="U32" s="278"/>
      <c r="V32" s="278"/>
    </row>
    <row r="33" spans="1:22" s="303" customFormat="1" ht="45.75" customHeight="1" x14ac:dyDescent="0.25">
      <c r="A33" s="238"/>
      <c r="B33" s="238"/>
      <c r="C33" s="238"/>
      <c r="D33" s="299"/>
      <c r="E33" s="300"/>
      <c r="F33" s="300"/>
      <c r="G33" s="300"/>
      <c r="H33" s="300"/>
      <c r="I33" s="238"/>
      <c r="J33" s="301"/>
      <c r="K33" s="302"/>
      <c r="L33" s="302"/>
      <c r="M33" s="302"/>
      <c r="N33" s="219"/>
      <c r="O33" s="219"/>
      <c r="P33" s="219"/>
      <c r="Q33" s="219"/>
      <c r="R33" s="219"/>
      <c r="T33" s="278"/>
      <c r="U33" s="278"/>
      <c r="V33" s="278"/>
    </row>
    <row r="34" spans="1:22" s="303" customFormat="1" ht="45.75" customHeight="1" x14ac:dyDescent="0.25">
      <c r="A34" s="238"/>
      <c r="B34" s="238"/>
      <c r="C34" s="238"/>
      <c r="D34" s="299"/>
      <c r="E34" s="300"/>
      <c r="F34" s="300"/>
      <c r="G34" s="300"/>
      <c r="H34" s="300"/>
      <c r="I34" s="238"/>
      <c r="J34" s="301"/>
      <c r="K34" s="302"/>
      <c r="L34" s="302"/>
      <c r="M34" s="302"/>
      <c r="N34" s="219"/>
      <c r="O34" s="219"/>
      <c r="P34" s="219"/>
      <c r="Q34" s="219"/>
      <c r="R34" s="219"/>
      <c r="T34" s="278"/>
      <c r="U34" s="278"/>
      <c r="V34" s="278"/>
    </row>
    <row r="35" spans="1:22" s="303" customFormat="1" ht="45.75" customHeight="1" x14ac:dyDescent="0.25">
      <c r="A35" s="238"/>
      <c r="B35" s="238"/>
      <c r="C35" s="238"/>
      <c r="D35" s="299"/>
      <c r="E35" s="300"/>
      <c r="F35" s="300"/>
      <c r="G35" s="300"/>
      <c r="H35" s="300"/>
      <c r="I35" s="238"/>
      <c r="J35" s="301"/>
      <c r="K35" s="302"/>
      <c r="L35" s="302"/>
      <c r="M35" s="302"/>
      <c r="N35" s="219"/>
      <c r="O35" s="219"/>
      <c r="P35" s="219"/>
      <c r="Q35" s="219"/>
      <c r="R35" s="219"/>
      <c r="T35" s="278"/>
      <c r="U35" s="278"/>
      <c r="V35" s="278"/>
    </row>
    <row r="36" spans="1:22" s="303" customFormat="1" ht="45.75" customHeight="1" x14ac:dyDescent="0.25">
      <c r="A36" s="238"/>
      <c r="B36" s="238"/>
      <c r="C36" s="238"/>
      <c r="D36" s="299"/>
      <c r="E36" s="300"/>
      <c r="F36" s="300"/>
      <c r="G36" s="300"/>
      <c r="H36" s="300"/>
      <c r="I36" s="238"/>
      <c r="J36" s="301"/>
      <c r="K36" s="302"/>
      <c r="L36" s="302"/>
      <c r="M36" s="302"/>
      <c r="N36" s="219"/>
      <c r="O36" s="219"/>
      <c r="P36" s="219"/>
      <c r="Q36" s="219"/>
      <c r="R36" s="219"/>
      <c r="T36" s="278"/>
      <c r="U36" s="278"/>
      <c r="V36" s="278"/>
    </row>
    <row r="37" spans="1:22" s="303" customFormat="1" ht="45.75" customHeight="1" x14ac:dyDescent="0.25">
      <c r="A37" s="238"/>
      <c r="B37" s="238"/>
      <c r="C37" s="238"/>
      <c r="D37" s="299"/>
      <c r="E37" s="300"/>
      <c r="F37" s="300"/>
      <c r="G37" s="300"/>
      <c r="H37" s="300"/>
      <c r="I37" s="238"/>
      <c r="J37" s="301"/>
      <c r="K37" s="302"/>
      <c r="L37" s="302"/>
      <c r="M37" s="302"/>
      <c r="N37" s="219"/>
      <c r="O37" s="219"/>
      <c r="P37" s="219"/>
      <c r="Q37" s="219"/>
      <c r="R37" s="219"/>
      <c r="T37" s="278"/>
      <c r="U37" s="278"/>
      <c r="V37" s="278"/>
    </row>
    <row r="38" spans="1:22" s="303" customFormat="1" ht="45.75" customHeight="1" x14ac:dyDescent="0.25">
      <c r="A38" s="238"/>
      <c r="B38" s="238"/>
      <c r="C38" s="238"/>
      <c r="D38" s="299"/>
      <c r="E38" s="300"/>
      <c r="F38" s="300"/>
      <c r="G38" s="300"/>
      <c r="H38" s="300"/>
      <c r="I38" s="238"/>
      <c r="J38" s="301"/>
      <c r="K38" s="302"/>
      <c r="L38" s="302"/>
      <c r="M38" s="302"/>
      <c r="N38" s="219"/>
      <c r="O38" s="219"/>
      <c r="P38" s="219"/>
      <c r="Q38" s="219"/>
      <c r="R38" s="219"/>
      <c r="T38" s="278"/>
      <c r="U38" s="278"/>
      <c r="V38" s="278"/>
    </row>
    <row r="39" spans="1:22" s="303" customFormat="1" ht="45.75" customHeight="1" x14ac:dyDescent="0.25">
      <c r="A39" s="238"/>
      <c r="B39" s="238"/>
      <c r="C39" s="238"/>
      <c r="D39" s="299"/>
      <c r="E39" s="300"/>
      <c r="F39" s="300"/>
      <c r="G39" s="300"/>
      <c r="H39" s="300"/>
      <c r="I39" s="238"/>
      <c r="J39" s="301"/>
      <c r="K39" s="302"/>
      <c r="L39" s="302"/>
      <c r="M39" s="302"/>
      <c r="N39" s="219"/>
      <c r="O39" s="219"/>
      <c r="P39" s="219"/>
      <c r="Q39" s="219"/>
      <c r="R39" s="219"/>
      <c r="T39" s="278"/>
      <c r="U39" s="278"/>
      <c r="V39" s="278"/>
    </row>
    <row r="40" spans="1:22" s="303" customFormat="1" ht="45.75" customHeight="1" x14ac:dyDescent="0.25">
      <c r="A40" s="238"/>
      <c r="B40" s="238"/>
      <c r="C40" s="238"/>
      <c r="D40" s="299"/>
      <c r="E40" s="300"/>
      <c r="F40" s="300"/>
      <c r="G40" s="300"/>
      <c r="H40" s="300"/>
      <c r="I40" s="238"/>
      <c r="J40" s="301"/>
      <c r="K40" s="302"/>
      <c r="L40" s="302"/>
      <c r="M40" s="302"/>
      <c r="N40" s="219"/>
      <c r="O40" s="219"/>
      <c r="P40" s="219"/>
      <c r="Q40" s="219"/>
      <c r="R40" s="219"/>
      <c r="T40" s="278"/>
      <c r="U40" s="278"/>
      <c r="V40" s="278"/>
    </row>
    <row r="41" spans="1:22" s="303" customFormat="1" ht="45.75" customHeight="1" x14ac:dyDescent="0.25">
      <c r="A41" s="238"/>
      <c r="B41" s="238"/>
      <c r="C41" s="238"/>
      <c r="D41" s="299"/>
      <c r="E41" s="300"/>
      <c r="F41" s="300"/>
      <c r="G41" s="300"/>
      <c r="H41" s="300"/>
      <c r="I41" s="238"/>
      <c r="J41" s="301"/>
      <c r="K41" s="302"/>
      <c r="L41" s="302"/>
      <c r="M41" s="302"/>
      <c r="N41" s="219"/>
      <c r="O41" s="219"/>
      <c r="P41" s="219"/>
      <c r="Q41" s="219"/>
      <c r="R41" s="219"/>
      <c r="T41" s="278"/>
      <c r="U41" s="278"/>
      <c r="V41" s="278"/>
    </row>
    <row r="42" spans="1:22" s="303" customFormat="1" ht="45.75" customHeight="1" x14ac:dyDescent="0.25">
      <c r="A42" s="238"/>
      <c r="B42" s="238"/>
      <c r="C42" s="238"/>
      <c r="D42" s="299"/>
      <c r="E42" s="300"/>
      <c r="F42" s="300"/>
      <c r="G42" s="300"/>
      <c r="H42" s="300"/>
      <c r="I42" s="238"/>
      <c r="J42" s="301"/>
      <c r="K42" s="302"/>
      <c r="L42" s="302"/>
      <c r="M42" s="302"/>
      <c r="N42" s="219"/>
      <c r="O42" s="219"/>
      <c r="P42" s="219"/>
      <c r="Q42" s="219"/>
      <c r="R42" s="219"/>
      <c r="T42" s="278"/>
      <c r="U42" s="278"/>
      <c r="V42" s="278"/>
    </row>
    <row r="43" spans="1:22" s="303" customFormat="1" ht="45.75" customHeight="1" x14ac:dyDescent="0.25">
      <c r="A43" s="238"/>
      <c r="B43" s="238"/>
      <c r="C43" s="238"/>
      <c r="D43" s="299"/>
      <c r="E43" s="300"/>
      <c r="F43" s="300"/>
      <c r="G43" s="300"/>
      <c r="H43" s="300"/>
      <c r="I43" s="238"/>
      <c r="J43" s="301"/>
      <c r="K43" s="302"/>
      <c r="L43" s="302"/>
      <c r="M43" s="302"/>
      <c r="N43" s="219"/>
      <c r="O43" s="219"/>
      <c r="P43" s="219"/>
      <c r="Q43" s="219"/>
      <c r="R43" s="219"/>
      <c r="T43" s="278"/>
      <c r="U43" s="278"/>
      <c r="V43" s="278"/>
    </row>
    <row r="44" spans="1:22" s="303" customFormat="1" ht="45.75" customHeight="1" x14ac:dyDescent="0.25">
      <c r="A44" s="238"/>
      <c r="B44" s="238"/>
      <c r="C44" s="238"/>
      <c r="D44" s="299"/>
      <c r="E44" s="300"/>
      <c r="F44" s="300"/>
      <c r="G44" s="300"/>
      <c r="H44" s="300"/>
      <c r="I44" s="238"/>
      <c r="J44" s="301"/>
      <c r="K44" s="302"/>
      <c r="L44" s="302"/>
      <c r="M44" s="302"/>
      <c r="N44" s="219"/>
      <c r="O44" s="219"/>
      <c r="P44" s="219"/>
      <c r="Q44" s="219"/>
      <c r="R44" s="219"/>
      <c r="T44" s="278"/>
      <c r="U44" s="278"/>
      <c r="V44" s="278"/>
    </row>
    <row r="45" spans="1:22" s="303" customFormat="1" ht="45.75" customHeight="1" x14ac:dyDescent="0.25">
      <c r="A45" s="238"/>
      <c r="B45" s="238"/>
      <c r="C45" s="238"/>
      <c r="D45" s="299"/>
      <c r="E45" s="300"/>
      <c r="F45" s="300"/>
      <c r="G45" s="300"/>
      <c r="H45" s="300"/>
      <c r="I45" s="238"/>
      <c r="J45" s="301"/>
      <c r="K45" s="302"/>
      <c r="L45" s="302"/>
      <c r="M45" s="302"/>
      <c r="N45" s="219"/>
      <c r="O45" s="219"/>
      <c r="P45" s="219"/>
      <c r="Q45" s="219"/>
      <c r="R45" s="219"/>
      <c r="T45" s="278"/>
      <c r="U45" s="278"/>
      <c r="V45" s="278"/>
    </row>
    <row r="46" spans="1:22" s="303" customFormat="1" ht="45.75" customHeight="1" x14ac:dyDescent="0.25">
      <c r="A46" s="238"/>
      <c r="B46" s="238"/>
      <c r="C46" s="238"/>
      <c r="D46" s="299"/>
      <c r="E46" s="300"/>
      <c r="F46" s="300"/>
      <c r="G46" s="300"/>
      <c r="H46" s="300"/>
      <c r="I46" s="238"/>
      <c r="J46" s="301"/>
      <c r="K46" s="302"/>
      <c r="L46" s="302"/>
      <c r="M46" s="302"/>
      <c r="N46" s="219"/>
      <c r="O46" s="219"/>
      <c r="P46" s="219"/>
      <c r="Q46" s="219"/>
      <c r="R46" s="219"/>
      <c r="T46" s="278"/>
      <c r="U46" s="278"/>
      <c r="V46" s="278"/>
    </row>
    <row r="47" spans="1:22" s="303" customFormat="1" ht="45.75" customHeight="1" x14ac:dyDescent="0.25">
      <c r="A47" s="238"/>
      <c r="B47" s="238"/>
      <c r="C47" s="238"/>
      <c r="D47" s="299"/>
      <c r="E47" s="300"/>
      <c r="F47" s="300"/>
      <c r="G47" s="300"/>
      <c r="H47" s="300"/>
      <c r="I47" s="238"/>
      <c r="J47" s="301"/>
      <c r="K47" s="302"/>
      <c r="L47" s="302"/>
      <c r="M47" s="302"/>
      <c r="N47" s="219"/>
      <c r="O47" s="219"/>
      <c r="P47" s="219"/>
      <c r="Q47" s="219"/>
      <c r="R47" s="219"/>
      <c r="T47" s="278"/>
      <c r="U47" s="278"/>
      <c r="V47" s="278"/>
    </row>
    <row r="48" spans="1:22" s="303" customFormat="1" ht="45.75" customHeight="1" x14ac:dyDescent="0.25">
      <c r="A48" s="238"/>
      <c r="B48" s="238"/>
      <c r="C48" s="238"/>
      <c r="D48" s="299"/>
      <c r="E48" s="300"/>
      <c r="F48" s="300"/>
      <c r="G48" s="300"/>
      <c r="H48" s="300"/>
      <c r="I48" s="238"/>
      <c r="J48" s="301"/>
      <c r="K48" s="302"/>
      <c r="L48" s="302"/>
      <c r="M48" s="302"/>
      <c r="N48" s="219"/>
      <c r="O48" s="219"/>
      <c r="P48" s="219"/>
      <c r="Q48" s="219"/>
      <c r="R48" s="219"/>
      <c r="T48" s="278"/>
      <c r="U48" s="278"/>
      <c r="V48" s="278"/>
    </row>
    <row r="49" spans="1:22" s="303" customFormat="1" ht="45.75" customHeight="1" x14ac:dyDescent="0.25">
      <c r="A49" s="238"/>
      <c r="B49" s="238"/>
      <c r="C49" s="238"/>
      <c r="D49" s="299"/>
      <c r="E49" s="300"/>
      <c r="F49" s="300"/>
      <c r="G49" s="300"/>
      <c r="H49" s="300"/>
      <c r="I49" s="238"/>
      <c r="J49" s="301"/>
      <c r="K49" s="302"/>
      <c r="L49" s="302"/>
      <c r="M49" s="302"/>
      <c r="N49" s="219"/>
      <c r="O49" s="219"/>
      <c r="P49" s="219"/>
      <c r="Q49" s="219"/>
      <c r="R49" s="219"/>
      <c r="T49" s="278"/>
      <c r="U49" s="278"/>
      <c r="V49" s="278"/>
    </row>
    <row r="50" spans="1:22" s="303" customFormat="1" ht="45.75" customHeight="1" x14ac:dyDescent="0.25">
      <c r="A50" s="238"/>
      <c r="B50" s="238"/>
      <c r="C50" s="238"/>
      <c r="D50" s="299"/>
      <c r="E50" s="300"/>
      <c r="F50" s="300"/>
      <c r="G50" s="300"/>
      <c r="H50" s="300"/>
      <c r="I50" s="238"/>
      <c r="J50" s="301"/>
      <c r="K50" s="302"/>
      <c r="L50" s="302"/>
      <c r="M50" s="302"/>
      <c r="N50" s="219"/>
      <c r="O50" s="219"/>
      <c r="P50" s="219"/>
      <c r="Q50" s="219"/>
      <c r="R50" s="219"/>
      <c r="T50" s="278"/>
      <c r="U50" s="278"/>
      <c r="V50" s="278"/>
    </row>
    <row r="51" spans="1:22" s="303" customFormat="1" ht="45.75" customHeight="1" x14ac:dyDescent="0.25">
      <c r="A51" s="238"/>
      <c r="B51" s="238"/>
      <c r="C51" s="238"/>
      <c r="D51" s="299"/>
      <c r="E51" s="300"/>
      <c r="F51" s="300"/>
      <c r="G51" s="300"/>
      <c r="H51" s="300"/>
      <c r="I51" s="238"/>
      <c r="J51" s="301"/>
      <c r="K51" s="302"/>
      <c r="L51" s="302"/>
      <c r="M51" s="302"/>
      <c r="N51" s="219"/>
      <c r="O51" s="219"/>
      <c r="P51" s="219"/>
      <c r="Q51" s="219"/>
      <c r="R51" s="219"/>
      <c r="T51" s="278"/>
      <c r="U51" s="278"/>
      <c r="V51" s="278"/>
    </row>
    <row r="52" spans="1:22" s="303" customFormat="1" ht="45.75" customHeight="1" x14ac:dyDescent="0.25">
      <c r="A52" s="238"/>
      <c r="B52" s="238"/>
      <c r="C52" s="238"/>
      <c r="D52" s="299"/>
      <c r="E52" s="300"/>
      <c r="F52" s="300"/>
      <c r="G52" s="300"/>
      <c r="H52" s="300"/>
      <c r="I52" s="238"/>
      <c r="J52" s="301"/>
      <c r="K52" s="302"/>
      <c r="L52" s="302"/>
      <c r="M52" s="302"/>
      <c r="N52" s="219"/>
      <c r="O52" s="219"/>
      <c r="P52" s="219"/>
      <c r="Q52" s="219"/>
      <c r="R52" s="219"/>
      <c r="T52" s="278"/>
      <c r="U52" s="278"/>
      <c r="V52" s="278"/>
    </row>
    <row r="53" spans="1:22" s="303" customFormat="1" ht="45.75" customHeight="1" x14ac:dyDescent="0.25">
      <c r="A53" s="238"/>
      <c r="B53" s="238"/>
      <c r="C53" s="238"/>
      <c r="D53" s="299"/>
      <c r="E53" s="300"/>
      <c r="F53" s="300"/>
      <c r="G53" s="300"/>
      <c r="H53" s="300"/>
      <c r="I53" s="238"/>
      <c r="J53" s="301"/>
      <c r="K53" s="302"/>
      <c r="L53" s="302"/>
      <c r="M53" s="302"/>
      <c r="N53" s="219"/>
      <c r="O53" s="219"/>
      <c r="P53" s="219"/>
      <c r="Q53" s="219"/>
      <c r="R53" s="219"/>
      <c r="T53" s="278"/>
      <c r="U53" s="278"/>
      <c r="V53" s="278"/>
    </row>
    <row r="54" spans="1:22" s="303" customFormat="1" ht="45.75" customHeight="1" x14ac:dyDescent="0.25">
      <c r="A54" s="238"/>
      <c r="B54" s="238"/>
      <c r="C54" s="238"/>
      <c r="D54" s="299"/>
      <c r="E54" s="300"/>
      <c r="F54" s="300"/>
      <c r="G54" s="300"/>
      <c r="H54" s="300"/>
      <c r="I54" s="238"/>
      <c r="J54" s="301"/>
      <c r="K54" s="302"/>
      <c r="L54" s="302"/>
      <c r="M54" s="302"/>
      <c r="N54" s="219"/>
      <c r="O54" s="219"/>
      <c r="P54" s="219"/>
      <c r="Q54" s="219"/>
      <c r="R54" s="219"/>
      <c r="T54" s="278"/>
      <c r="U54" s="278"/>
      <c r="V54" s="278"/>
    </row>
    <row r="55" spans="1:22" s="303" customFormat="1" ht="45.75" customHeight="1" x14ac:dyDescent="0.25">
      <c r="A55" s="238"/>
      <c r="B55" s="238"/>
      <c r="C55" s="238"/>
      <c r="D55" s="299"/>
      <c r="E55" s="300"/>
      <c r="F55" s="300"/>
      <c r="G55" s="300"/>
      <c r="H55" s="300"/>
      <c r="I55" s="238"/>
      <c r="J55" s="301"/>
      <c r="K55" s="302"/>
      <c r="L55" s="302"/>
      <c r="M55" s="302"/>
      <c r="N55" s="219"/>
      <c r="O55" s="219"/>
      <c r="P55" s="219"/>
      <c r="Q55" s="219"/>
      <c r="R55" s="219"/>
      <c r="T55" s="278"/>
      <c r="U55" s="278"/>
      <c r="V55" s="278"/>
    </row>
    <row r="56" spans="1:22" s="303" customFormat="1" ht="45.75" customHeight="1" x14ac:dyDescent="0.25">
      <c r="A56" s="238"/>
      <c r="B56" s="238"/>
      <c r="C56" s="238"/>
      <c r="D56" s="299"/>
      <c r="E56" s="300"/>
      <c r="F56" s="300"/>
      <c r="G56" s="300"/>
      <c r="H56" s="300"/>
      <c r="I56" s="238"/>
      <c r="J56" s="301"/>
      <c r="K56" s="302"/>
      <c r="L56" s="302"/>
      <c r="M56" s="302"/>
      <c r="N56" s="219"/>
      <c r="O56" s="219"/>
      <c r="P56" s="219"/>
      <c r="Q56" s="219"/>
      <c r="R56" s="219"/>
      <c r="T56" s="278"/>
      <c r="U56" s="278"/>
      <c r="V56" s="278"/>
    </row>
    <row r="57" spans="1:22" s="303" customFormat="1" ht="45.75" customHeight="1" x14ac:dyDescent="0.25">
      <c r="A57" s="238"/>
      <c r="B57" s="238"/>
      <c r="C57" s="238"/>
      <c r="D57" s="299"/>
      <c r="E57" s="300"/>
      <c r="F57" s="300"/>
      <c r="G57" s="300"/>
      <c r="H57" s="300"/>
      <c r="I57" s="238"/>
      <c r="J57" s="301"/>
      <c r="K57" s="302"/>
      <c r="L57" s="302"/>
      <c r="M57" s="302"/>
      <c r="N57" s="219"/>
      <c r="O57" s="219"/>
      <c r="P57" s="219"/>
      <c r="Q57" s="219"/>
      <c r="R57" s="219"/>
      <c r="T57" s="278"/>
      <c r="U57" s="278"/>
      <c r="V57" s="278"/>
    </row>
    <row r="58" spans="1:22" s="303" customFormat="1" ht="45.75" customHeight="1" x14ac:dyDescent="0.25">
      <c r="A58" s="238"/>
      <c r="B58" s="238"/>
      <c r="C58" s="238"/>
      <c r="D58" s="299"/>
      <c r="E58" s="300"/>
      <c r="F58" s="300"/>
      <c r="G58" s="300"/>
      <c r="H58" s="300"/>
      <c r="I58" s="238"/>
      <c r="J58" s="301"/>
      <c r="K58" s="302"/>
      <c r="L58" s="302"/>
      <c r="M58" s="302"/>
      <c r="N58" s="219"/>
      <c r="O58" s="219"/>
      <c r="P58" s="219"/>
      <c r="Q58" s="219"/>
      <c r="R58" s="219"/>
      <c r="T58" s="278"/>
      <c r="U58" s="278"/>
      <c r="V58" s="278"/>
    </row>
    <row r="59" spans="1:22" s="303" customFormat="1" ht="45.75" customHeight="1" x14ac:dyDescent="0.25">
      <c r="A59" s="238"/>
      <c r="B59" s="238"/>
      <c r="C59" s="238"/>
      <c r="D59" s="299"/>
      <c r="E59" s="300"/>
      <c r="F59" s="300"/>
      <c r="G59" s="300"/>
      <c r="H59" s="300"/>
      <c r="I59" s="238"/>
      <c r="J59" s="301"/>
      <c r="K59" s="302"/>
      <c r="L59" s="302"/>
      <c r="M59" s="302"/>
      <c r="N59" s="219"/>
      <c r="O59" s="219"/>
      <c r="P59" s="219"/>
      <c r="Q59" s="219"/>
      <c r="R59" s="219"/>
      <c r="T59" s="278"/>
      <c r="U59" s="278"/>
      <c r="V59" s="278"/>
    </row>
    <row r="60" spans="1:22" s="303" customFormat="1" ht="45.75" customHeight="1" x14ac:dyDescent="0.25">
      <c r="A60" s="238"/>
      <c r="B60" s="238"/>
      <c r="C60" s="238"/>
      <c r="D60" s="299"/>
      <c r="E60" s="300"/>
      <c r="F60" s="300"/>
      <c r="G60" s="300"/>
      <c r="H60" s="300"/>
      <c r="I60" s="238"/>
      <c r="J60" s="301"/>
      <c r="K60" s="302"/>
      <c r="L60" s="302"/>
      <c r="M60" s="302"/>
      <c r="N60" s="219"/>
      <c r="O60" s="219"/>
      <c r="P60" s="219"/>
      <c r="Q60" s="219"/>
      <c r="R60" s="219"/>
      <c r="T60" s="278"/>
      <c r="U60" s="278"/>
      <c r="V60" s="278"/>
    </row>
    <row r="61" spans="1:22" s="303" customFormat="1" ht="45.75" customHeight="1" x14ac:dyDescent="0.25">
      <c r="A61" s="238"/>
      <c r="B61" s="238"/>
      <c r="C61" s="238"/>
      <c r="D61" s="299"/>
      <c r="E61" s="300"/>
      <c r="F61" s="300"/>
      <c r="G61" s="300"/>
      <c r="H61" s="300"/>
      <c r="I61" s="238"/>
      <c r="J61" s="301"/>
      <c r="K61" s="302"/>
      <c r="L61" s="302"/>
      <c r="M61" s="302"/>
      <c r="N61" s="219"/>
      <c r="O61" s="219"/>
      <c r="P61" s="219"/>
      <c r="Q61" s="219"/>
      <c r="R61" s="219"/>
      <c r="T61" s="278"/>
      <c r="U61" s="278"/>
      <c r="V61" s="278"/>
    </row>
    <row r="62" spans="1:22" s="303" customFormat="1" ht="45.75" customHeight="1" x14ac:dyDescent="0.25">
      <c r="A62" s="238"/>
      <c r="B62" s="238"/>
      <c r="C62" s="238"/>
      <c r="D62" s="299"/>
      <c r="E62" s="300"/>
      <c r="F62" s="300"/>
      <c r="G62" s="300"/>
      <c r="H62" s="300"/>
      <c r="I62" s="238"/>
      <c r="J62" s="301"/>
      <c r="K62" s="302"/>
      <c r="L62" s="302"/>
      <c r="M62" s="302"/>
      <c r="N62" s="219"/>
      <c r="O62" s="219"/>
      <c r="P62" s="219"/>
      <c r="Q62" s="219"/>
      <c r="R62" s="219"/>
      <c r="T62" s="278"/>
      <c r="U62" s="278"/>
      <c r="V62" s="278"/>
    </row>
    <row r="63" spans="1:22" s="303" customFormat="1" ht="45.75" customHeight="1" x14ac:dyDescent="0.25">
      <c r="A63" s="238"/>
      <c r="B63" s="238"/>
      <c r="C63" s="238"/>
      <c r="D63" s="299"/>
      <c r="E63" s="300"/>
      <c r="F63" s="300"/>
      <c r="G63" s="300"/>
      <c r="H63" s="300"/>
      <c r="I63" s="238"/>
      <c r="J63" s="301"/>
      <c r="K63" s="302"/>
      <c r="L63" s="302"/>
      <c r="M63" s="302"/>
      <c r="N63" s="219"/>
      <c r="O63" s="219"/>
      <c r="P63" s="219"/>
      <c r="Q63" s="219"/>
      <c r="R63" s="219"/>
      <c r="T63" s="278"/>
      <c r="U63" s="278"/>
      <c r="V63" s="278"/>
    </row>
    <row r="64" spans="1:22" s="303" customFormat="1" ht="45.75" customHeight="1" x14ac:dyDescent="0.25">
      <c r="A64" s="238"/>
      <c r="B64" s="238"/>
      <c r="C64" s="238"/>
      <c r="D64" s="299"/>
      <c r="E64" s="300"/>
      <c r="F64" s="300"/>
      <c r="G64" s="300"/>
      <c r="H64" s="300"/>
      <c r="I64" s="238"/>
      <c r="J64" s="301"/>
      <c r="K64" s="302"/>
      <c r="L64" s="302"/>
      <c r="M64" s="302"/>
      <c r="N64" s="219"/>
      <c r="O64" s="219"/>
      <c r="P64" s="219"/>
      <c r="Q64" s="219"/>
      <c r="R64" s="219"/>
      <c r="T64" s="278"/>
      <c r="U64" s="278"/>
      <c r="V64" s="278"/>
    </row>
    <row r="65" spans="1:22" s="303" customFormat="1" ht="45.75" customHeight="1" x14ac:dyDescent="0.25">
      <c r="A65" s="238"/>
      <c r="B65" s="238"/>
      <c r="C65" s="238"/>
      <c r="D65" s="299"/>
      <c r="E65" s="300"/>
      <c r="F65" s="300"/>
      <c r="G65" s="300"/>
      <c r="H65" s="300"/>
      <c r="I65" s="238"/>
      <c r="J65" s="301"/>
      <c r="K65" s="302"/>
      <c r="L65" s="302"/>
      <c r="M65" s="302"/>
      <c r="N65" s="219"/>
      <c r="O65" s="219"/>
      <c r="P65" s="219"/>
      <c r="Q65" s="219"/>
      <c r="R65" s="219"/>
      <c r="T65" s="278"/>
      <c r="U65" s="278"/>
      <c r="V65" s="278"/>
    </row>
    <row r="66" spans="1:22" s="303" customFormat="1" ht="45.75" customHeight="1" x14ac:dyDescent="0.25">
      <c r="A66" s="238"/>
      <c r="B66" s="238"/>
      <c r="C66" s="238"/>
      <c r="D66" s="299"/>
      <c r="E66" s="300"/>
      <c r="F66" s="300"/>
      <c r="G66" s="300"/>
      <c r="H66" s="300"/>
      <c r="I66" s="238"/>
      <c r="J66" s="301"/>
      <c r="K66" s="302"/>
      <c r="L66" s="302"/>
      <c r="M66" s="302"/>
      <c r="N66" s="219"/>
      <c r="O66" s="219"/>
      <c r="P66" s="219"/>
      <c r="Q66" s="219"/>
      <c r="R66" s="219"/>
      <c r="T66" s="278"/>
      <c r="U66" s="278"/>
      <c r="V66" s="278"/>
    </row>
    <row r="67" spans="1:22" s="303" customFormat="1" ht="45.75" customHeight="1" x14ac:dyDescent="0.25">
      <c r="A67" s="238"/>
      <c r="B67" s="238"/>
      <c r="C67" s="238"/>
      <c r="D67" s="299"/>
      <c r="E67" s="300"/>
      <c r="F67" s="300"/>
      <c r="G67" s="300"/>
      <c r="H67" s="300"/>
      <c r="I67" s="238"/>
      <c r="J67" s="301"/>
      <c r="K67" s="302"/>
      <c r="L67" s="302"/>
      <c r="M67" s="302"/>
      <c r="N67" s="219"/>
      <c r="O67" s="219"/>
      <c r="P67" s="219"/>
      <c r="Q67" s="219"/>
      <c r="R67" s="219"/>
      <c r="T67" s="278"/>
      <c r="U67" s="278"/>
      <c r="V67" s="278"/>
    </row>
    <row r="68" spans="1:22" s="303" customFormat="1" ht="45.75" customHeight="1" x14ac:dyDescent="0.25">
      <c r="A68" s="238"/>
      <c r="B68" s="238"/>
      <c r="C68" s="238"/>
      <c r="D68" s="299"/>
      <c r="E68" s="300"/>
      <c r="F68" s="300"/>
      <c r="G68" s="300"/>
      <c r="H68" s="300"/>
      <c r="I68" s="238"/>
      <c r="J68" s="301"/>
      <c r="K68" s="302"/>
      <c r="L68" s="302"/>
      <c r="M68" s="302"/>
      <c r="N68" s="219"/>
      <c r="O68" s="219"/>
      <c r="P68" s="219"/>
      <c r="Q68" s="219"/>
      <c r="R68" s="219"/>
      <c r="T68" s="278"/>
      <c r="U68" s="278"/>
      <c r="V68" s="278"/>
    </row>
    <row r="69" spans="1:22" s="303" customFormat="1" ht="45.75" customHeight="1" x14ac:dyDescent="0.25">
      <c r="A69" s="238"/>
      <c r="B69" s="238"/>
      <c r="C69" s="238"/>
      <c r="D69" s="299"/>
      <c r="E69" s="300"/>
      <c r="F69" s="300"/>
      <c r="G69" s="300"/>
      <c r="H69" s="300"/>
      <c r="I69" s="238"/>
      <c r="J69" s="301"/>
      <c r="K69" s="302"/>
      <c r="L69" s="302"/>
      <c r="M69" s="302"/>
      <c r="N69" s="219"/>
      <c r="O69" s="219"/>
      <c r="P69" s="219"/>
      <c r="Q69" s="219"/>
      <c r="R69" s="219"/>
      <c r="T69" s="278"/>
      <c r="U69" s="278"/>
      <c r="V69" s="278"/>
    </row>
    <row r="70" spans="1:22" s="303" customFormat="1" ht="45.75" customHeight="1" x14ac:dyDescent="0.25">
      <c r="A70" s="238"/>
      <c r="B70" s="238"/>
      <c r="C70" s="238"/>
      <c r="D70" s="299"/>
      <c r="E70" s="300"/>
      <c r="F70" s="300"/>
      <c r="G70" s="300"/>
      <c r="H70" s="300"/>
      <c r="I70" s="238"/>
      <c r="J70" s="301"/>
      <c r="K70" s="302"/>
      <c r="L70" s="302"/>
      <c r="M70" s="302"/>
      <c r="N70" s="219"/>
      <c r="O70" s="219"/>
      <c r="P70" s="219"/>
      <c r="Q70" s="219"/>
      <c r="R70" s="219"/>
      <c r="T70" s="278"/>
      <c r="U70" s="278"/>
      <c r="V70" s="278"/>
    </row>
    <row r="71" spans="1:22" s="303" customFormat="1" ht="45.75" customHeight="1" x14ac:dyDescent="0.25">
      <c r="A71" s="238"/>
      <c r="B71" s="238"/>
      <c r="C71" s="238"/>
      <c r="D71" s="299"/>
      <c r="E71" s="300"/>
      <c r="F71" s="300"/>
      <c r="G71" s="300"/>
      <c r="H71" s="300"/>
      <c r="I71" s="238"/>
      <c r="J71" s="301"/>
      <c r="K71" s="302"/>
      <c r="L71" s="302"/>
      <c r="M71" s="302"/>
      <c r="N71" s="219"/>
      <c r="O71" s="219"/>
      <c r="P71" s="219"/>
      <c r="Q71" s="219"/>
      <c r="R71" s="219"/>
      <c r="T71" s="278"/>
      <c r="U71" s="278"/>
      <c r="V71" s="278"/>
    </row>
    <row r="72" spans="1:22" s="303" customFormat="1" ht="45.75" customHeight="1" x14ac:dyDescent="0.25">
      <c r="A72" s="238"/>
      <c r="B72" s="238"/>
      <c r="C72" s="238"/>
      <c r="D72" s="299"/>
      <c r="E72" s="300"/>
      <c r="F72" s="300"/>
      <c r="G72" s="300"/>
      <c r="H72" s="300"/>
      <c r="I72" s="238"/>
      <c r="J72" s="301"/>
      <c r="K72" s="302"/>
      <c r="L72" s="302"/>
      <c r="M72" s="302"/>
      <c r="N72" s="219"/>
      <c r="O72" s="219"/>
      <c r="P72" s="219"/>
      <c r="Q72" s="219"/>
      <c r="R72" s="219"/>
      <c r="T72" s="278"/>
      <c r="U72" s="278"/>
      <c r="V72" s="278"/>
    </row>
    <row r="73" spans="1:22" s="303" customFormat="1" ht="45.75" customHeight="1" x14ac:dyDescent="0.25">
      <c r="A73" s="238"/>
      <c r="B73" s="238"/>
      <c r="C73" s="238"/>
      <c r="D73" s="299"/>
      <c r="E73" s="300"/>
      <c r="F73" s="300"/>
      <c r="G73" s="300"/>
      <c r="H73" s="300"/>
      <c r="I73" s="238"/>
      <c r="J73" s="301"/>
      <c r="K73" s="302"/>
      <c r="L73" s="302"/>
      <c r="M73" s="302"/>
      <c r="N73" s="219"/>
      <c r="O73" s="219"/>
      <c r="P73" s="219"/>
      <c r="Q73" s="219"/>
      <c r="R73" s="219"/>
      <c r="T73" s="278"/>
      <c r="U73" s="278"/>
      <c r="V73" s="278"/>
    </row>
    <row r="74" spans="1:22" s="303" customFormat="1" ht="45.75" customHeight="1" x14ac:dyDescent="0.25">
      <c r="A74" s="238"/>
      <c r="B74" s="238"/>
      <c r="C74" s="238"/>
      <c r="D74" s="299"/>
      <c r="E74" s="300"/>
      <c r="F74" s="300"/>
      <c r="G74" s="300"/>
      <c r="H74" s="300"/>
      <c r="I74" s="238"/>
      <c r="J74" s="301"/>
      <c r="K74" s="302"/>
      <c r="L74" s="302"/>
      <c r="M74" s="302"/>
      <c r="N74" s="219"/>
      <c r="O74" s="219"/>
      <c r="P74" s="219"/>
      <c r="Q74" s="219"/>
      <c r="R74" s="219"/>
      <c r="T74" s="278"/>
      <c r="U74" s="278"/>
      <c r="V74" s="278"/>
    </row>
    <row r="75" spans="1:22" s="303" customFormat="1" ht="45.75" customHeight="1" x14ac:dyDescent="0.25">
      <c r="A75" s="238"/>
      <c r="B75" s="238"/>
      <c r="C75" s="238"/>
      <c r="D75" s="299"/>
      <c r="E75" s="300"/>
      <c r="F75" s="300"/>
      <c r="G75" s="300"/>
      <c r="H75" s="300"/>
      <c r="I75" s="238"/>
      <c r="J75" s="301"/>
      <c r="K75" s="302"/>
      <c r="L75" s="302"/>
      <c r="M75" s="302"/>
      <c r="N75" s="219"/>
      <c r="O75" s="219"/>
      <c r="P75" s="219"/>
      <c r="Q75" s="219"/>
      <c r="R75" s="219"/>
      <c r="T75" s="278"/>
      <c r="U75" s="278"/>
      <c r="V75" s="278"/>
    </row>
    <row r="76" spans="1:22" s="303" customFormat="1" ht="45.75" customHeight="1" x14ac:dyDescent="0.25">
      <c r="A76" s="238"/>
      <c r="B76" s="238"/>
      <c r="C76" s="238"/>
      <c r="D76" s="299"/>
      <c r="E76" s="300"/>
      <c r="F76" s="300"/>
      <c r="G76" s="300"/>
      <c r="H76" s="300"/>
      <c r="I76" s="238"/>
      <c r="J76" s="301"/>
      <c r="K76" s="302"/>
      <c r="L76" s="302"/>
      <c r="M76" s="302"/>
      <c r="N76" s="219"/>
      <c r="O76" s="219"/>
      <c r="P76" s="219"/>
      <c r="Q76" s="219"/>
      <c r="R76" s="219"/>
      <c r="T76" s="278"/>
      <c r="U76" s="278"/>
      <c r="V76" s="278"/>
    </row>
    <row r="77" spans="1:22" s="303" customFormat="1" ht="45.75" customHeight="1" x14ac:dyDescent="0.25">
      <c r="A77" s="238"/>
      <c r="B77" s="238"/>
      <c r="C77" s="238"/>
      <c r="D77" s="299"/>
      <c r="E77" s="300"/>
      <c r="F77" s="300"/>
      <c r="G77" s="300"/>
      <c r="H77" s="300"/>
      <c r="I77" s="238"/>
      <c r="J77" s="301"/>
      <c r="K77" s="302"/>
      <c r="L77" s="302"/>
      <c r="M77" s="302"/>
      <c r="N77" s="219"/>
      <c r="O77" s="219"/>
      <c r="P77" s="219"/>
      <c r="Q77" s="219"/>
      <c r="R77" s="219"/>
      <c r="T77" s="278"/>
      <c r="U77" s="278"/>
      <c r="V77" s="278"/>
    </row>
    <row r="78" spans="1:22" s="303" customFormat="1" ht="45.75" customHeight="1" x14ac:dyDescent="0.25">
      <c r="A78" s="238"/>
      <c r="B78" s="238"/>
      <c r="C78" s="238"/>
      <c r="D78" s="299"/>
      <c r="E78" s="300"/>
      <c r="F78" s="300"/>
      <c r="G78" s="300"/>
      <c r="H78" s="300"/>
      <c r="I78" s="238"/>
      <c r="J78" s="301"/>
      <c r="K78" s="302"/>
      <c r="L78" s="302"/>
      <c r="M78" s="302"/>
      <c r="N78" s="219"/>
      <c r="O78" s="219"/>
      <c r="P78" s="219"/>
      <c r="Q78" s="219"/>
      <c r="R78" s="219"/>
      <c r="T78" s="278"/>
      <c r="U78" s="278"/>
      <c r="V78" s="278"/>
    </row>
    <row r="79" spans="1:22" s="303" customFormat="1" ht="45.75" customHeight="1" x14ac:dyDescent="0.25">
      <c r="A79" s="238"/>
      <c r="B79" s="238"/>
      <c r="C79" s="238"/>
      <c r="D79" s="299"/>
      <c r="E79" s="300"/>
      <c r="F79" s="300"/>
      <c r="G79" s="300"/>
      <c r="H79" s="300"/>
      <c r="I79" s="238"/>
      <c r="J79" s="301"/>
      <c r="K79" s="302"/>
      <c r="L79" s="302"/>
      <c r="M79" s="302"/>
      <c r="N79" s="219"/>
      <c r="O79" s="219"/>
      <c r="P79" s="219"/>
      <c r="Q79" s="219"/>
      <c r="R79" s="219"/>
      <c r="T79" s="278"/>
      <c r="U79" s="278"/>
      <c r="V79" s="278"/>
    </row>
    <row r="80" spans="1:22" s="303" customFormat="1" ht="45.75" customHeight="1" x14ac:dyDescent="0.25">
      <c r="A80" s="238"/>
      <c r="B80" s="238"/>
      <c r="C80" s="238"/>
      <c r="D80" s="299"/>
      <c r="E80" s="300"/>
      <c r="F80" s="300"/>
      <c r="G80" s="300"/>
      <c r="H80" s="300"/>
      <c r="I80" s="238"/>
      <c r="J80" s="301"/>
      <c r="K80" s="302"/>
      <c r="L80" s="302"/>
      <c r="M80" s="302"/>
      <c r="N80" s="219"/>
      <c r="O80" s="219"/>
      <c r="P80" s="219"/>
      <c r="Q80" s="219"/>
      <c r="R80" s="219"/>
      <c r="T80" s="278"/>
      <c r="U80" s="278"/>
      <c r="V80" s="278"/>
    </row>
    <row r="81" spans="1:22" s="303" customFormat="1" ht="45.75" customHeight="1" x14ac:dyDescent="0.25">
      <c r="A81" s="238"/>
      <c r="B81" s="238"/>
      <c r="C81" s="238"/>
      <c r="D81" s="299"/>
      <c r="E81" s="300"/>
      <c r="F81" s="300"/>
      <c r="G81" s="300"/>
      <c r="H81" s="300"/>
      <c r="I81" s="238"/>
      <c r="J81" s="301"/>
      <c r="K81" s="302"/>
      <c r="L81" s="302"/>
      <c r="M81" s="302"/>
      <c r="N81" s="219"/>
      <c r="O81" s="219"/>
      <c r="P81" s="219"/>
      <c r="Q81" s="219"/>
      <c r="R81" s="219"/>
      <c r="T81" s="278"/>
      <c r="U81" s="278"/>
      <c r="V81" s="278"/>
    </row>
    <row r="82" spans="1:22" s="303" customFormat="1" ht="45.75" customHeight="1" x14ac:dyDescent="0.25">
      <c r="A82" s="238"/>
      <c r="B82" s="238"/>
      <c r="C82" s="238"/>
      <c r="D82" s="299"/>
      <c r="E82" s="300"/>
      <c r="F82" s="300"/>
      <c r="G82" s="300"/>
      <c r="H82" s="300"/>
      <c r="I82" s="238"/>
      <c r="J82" s="301"/>
      <c r="K82" s="302"/>
      <c r="L82" s="302"/>
      <c r="M82" s="302"/>
      <c r="N82" s="219"/>
      <c r="O82" s="219"/>
      <c r="P82" s="219"/>
      <c r="Q82" s="219"/>
      <c r="R82" s="219"/>
      <c r="T82" s="278"/>
      <c r="U82" s="278"/>
      <c r="V82" s="278"/>
    </row>
    <row r="83" spans="1:22" s="303" customFormat="1" ht="45.75" customHeight="1" x14ac:dyDescent="0.25">
      <c r="A83" s="238"/>
      <c r="B83" s="238"/>
      <c r="C83" s="238"/>
      <c r="D83" s="299"/>
      <c r="E83" s="300"/>
      <c r="F83" s="300"/>
      <c r="G83" s="300"/>
      <c r="H83" s="300"/>
      <c r="I83" s="238"/>
      <c r="J83" s="301"/>
      <c r="K83" s="302"/>
      <c r="L83" s="302"/>
      <c r="M83" s="302"/>
      <c r="N83" s="219"/>
      <c r="O83" s="219"/>
      <c r="P83" s="219"/>
      <c r="Q83" s="219"/>
      <c r="R83" s="219"/>
      <c r="T83" s="278"/>
      <c r="U83" s="278"/>
      <c r="V83" s="278"/>
    </row>
    <row r="84" spans="1:22" s="303" customFormat="1" ht="45.75" customHeight="1" x14ac:dyDescent="0.25">
      <c r="A84" s="238"/>
      <c r="B84" s="238"/>
      <c r="C84" s="238"/>
      <c r="D84" s="299"/>
      <c r="E84" s="300"/>
      <c r="F84" s="300"/>
      <c r="G84" s="300"/>
      <c r="H84" s="300"/>
      <c r="I84" s="238"/>
      <c r="J84" s="301"/>
      <c r="K84" s="302"/>
      <c r="L84" s="302"/>
      <c r="M84" s="302"/>
      <c r="N84" s="219"/>
      <c r="O84" s="219"/>
      <c r="P84" s="219"/>
      <c r="Q84" s="219"/>
      <c r="R84" s="219"/>
      <c r="T84" s="278"/>
      <c r="U84" s="278"/>
      <c r="V84" s="278"/>
    </row>
    <row r="85" spans="1:22" s="303" customFormat="1" ht="45.75" customHeight="1" x14ac:dyDescent="0.25">
      <c r="A85" s="238"/>
      <c r="B85" s="238"/>
      <c r="C85" s="238"/>
      <c r="D85" s="299"/>
      <c r="E85" s="300"/>
      <c r="F85" s="300"/>
      <c r="G85" s="300"/>
      <c r="H85" s="300"/>
      <c r="I85" s="238"/>
      <c r="J85" s="301"/>
      <c r="K85" s="302"/>
      <c r="L85" s="302"/>
      <c r="M85" s="302"/>
      <c r="N85" s="219"/>
      <c r="O85" s="219"/>
      <c r="P85" s="219"/>
      <c r="Q85" s="219"/>
      <c r="R85" s="219"/>
      <c r="T85" s="278"/>
      <c r="U85" s="278"/>
      <c r="V85" s="278"/>
    </row>
    <row r="86" spans="1:22" s="303" customFormat="1" ht="45.75" customHeight="1" x14ac:dyDescent="0.25">
      <c r="A86" s="238"/>
      <c r="B86" s="238"/>
      <c r="C86" s="238"/>
      <c r="D86" s="299"/>
      <c r="E86" s="300"/>
      <c r="F86" s="300"/>
      <c r="G86" s="300"/>
      <c r="H86" s="300"/>
      <c r="I86" s="238"/>
      <c r="J86" s="301"/>
      <c r="K86" s="302"/>
      <c r="L86" s="302"/>
      <c r="M86" s="302"/>
      <c r="N86" s="219"/>
      <c r="O86" s="219"/>
      <c r="P86" s="219"/>
      <c r="Q86" s="219"/>
      <c r="R86" s="219"/>
      <c r="T86" s="278"/>
      <c r="U86" s="278"/>
      <c r="V86" s="278"/>
    </row>
    <row r="87" spans="1:22" s="303" customFormat="1" ht="45.75" customHeight="1" x14ac:dyDescent="0.25">
      <c r="A87" s="238"/>
      <c r="B87" s="238"/>
      <c r="C87" s="238"/>
      <c r="D87" s="299"/>
      <c r="E87" s="300"/>
      <c r="F87" s="300"/>
      <c r="G87" s="300"/>
      <c r="H87" s="300"/>
      <c r="I87" s="238"/>
      <c r="J87" s="301"/>
      <c r="K87" s="302"/>
      <c r="L87" s="302"/>
      <c r="M87" s="302"/>
      <c r="N87" s="219"/>
      <c r="O87" s="219"/>
      <c r="P87" s="219"/>
      <c r="Q87" s="219"/>
      <c r="R87" s="219"/>
      <c r="T87" s="278"/>
      <c r="U87" s="278"/>
      <c r="V87" s="278"/>
    </row>
    <row r="88" spans="1:22" s="303" customFormat="1" ht="45.75" customHeight="1" x14ac:dyDescent="0.25">
      <c r="A88" s="238"/>
      <c r="B88" s="238"/>
      <c r="C88" s="238"/>
      <c r="D88" s="299"/>
      <c r="E88" s="300"/>
      <c r="F88" s="300"/>
      <c r="G88" s="300"/>
      <c r="H88" s="300"/>
      <c r="I88" s="238"/>
      <c r="J88" s="301"/>
      <c r="K88" s="302"/>
      <c r="L88" s="302"/>
      <c r="M88" s="302"/>
      <c r="N88" s="219"/>
      <c r="O88" s="219"/>
      <c r="P88" s="219"/>
      <c r="Q88" s="219"/>
      <c r="R88" s="219"/>
      <c r="T88" s="278"/>
      <c r="U88" s="278"/>
      <c r="V88" s="278"/>
    </row>
    <row r="89" spans="1:22" s="303" customFormat="1" ht="45.75" customHeight="1" x14ac:dyDescent="0.25">
      <c r="A89" s="238"/>
      <c r="B89" s="238"/>
      <c r="C89" s="238"/>
      <c r="D89" s="299"/>
      <c r="E89" s="300"/>
      <c r="F89" s="300"/>
      <c r="G89" s="300"/>
      <c r="H89" s="300"/>
      <c r="I89" s="238"/>
      <c r="J89" s="301"/>
      <c r="K89" s="302"/>
      <c r="L89" s="302"/>
      <c r="M89" s="302"/>
      <c r="N89" s="219"/>
      <c r="O89" s="219"/>
      <c r="P89" s="219"/>
      <c r="Q89" s="219"/>
      <c r="R89" s="219"/>
      <c r="T89" s="278"/>
      <c r="U89" s="278"/>
      <c r="V89" s="278"/>
    </row>
    <row r="90" spans="1:22" s="303" customFormat="1" ht="45.75" customHeight="1" x14ac:dyDescent="0.25">
      <c r="A90" s="238"/>
      <c r="B90" s="238"/>
      <c r="C90" s="238"/>
      <c r="D90" s="299"/>
      <c r="E90" s="300"/>
      <c r="F90" s="300"/>
      <c r="G90" s="300"/>
      <c r="H90" s="300"/>
      <c r="I90" s="238"/>
      <c r="J90" s="301"/>
      <c r="K90" s="302"/>
      <c r="L90" s="302"/>
      <c r="M90" s="302"/>
      <c r="N90" s="219"/>
      <c r="O90" s="219"/>
      <c r="P90" s="219"/>
      <c r="Q90" s="219"/>
      <c r="R90" s="219"/>
      <c r="T90" s="278"/>
      <c r="U90" s="278"/>
      <c r="V90" s="278"/>
    </row>
    <row r="91" spans="1:22" s="303" customFormat="1" ht="45.75" customHeight="1" x14ac:dyDescent="0.25">
      <c r="A91" s="238"/>
      <c r="B91" s="238"/>
      <c r="C91" s="238"/>
      <c r="D91" s="299"/>
      <c r="E91" s="300"/>
      <c r="F91" s="300"/>
      <c r="G91" s="300"/>
      <c r="H91" s="300"/>
      <c r="I91" s="238"/>
      <c r="J91" s="301"/>
      <c r="K91" s="302"/>
      <c r="L91" s="302"/>
      <c r="M91" s="302"/>
      <c r="N91" s="219"/>
      <c r="O91" s="219"/>
      <c r="P91" s="219"/>
      <c r="Q91" s="219"/>
      <c r="R91" s="219"/>
      <c r="T91" s="278"/>
      <c r="U91" s="278"/>
      <c r="V91" s="278"/>
    </row>
    <row r="92" spans="1:22" s="303" customFormat="1" ht="45.75" customHeight="1" x14ac:dyDescent="0.25">
      <c r="A92" s="238"/>
      <c r="B92" s="238"/>
      <c r="C92" s="238"/>
      <c r="D92" s="299"/>
      <c r="E92" s="300"/>
      <c r="F92" s="300"/>
      <c r="G92" s="300"/>
      <c r="H92" s="300"/>
      <c r="I92" s="238"/>
      <c r="J92" s="301"/>
      <c r="K92" s="302"/>
      <c r="L92" s="302"/>
      <c r="M92" s="302"/>
      <c r="N92" s="219"/>
      <c r="O92" s="219"/>
      <c r="P92" s="219"/>
      <c r="Q92" s="219"/>
      <c r="R92" s="219"/>
      <c r="T92" s="278"/>
      <c r="U92" s="278"/>
      <c r="V92" s="278"/>
    </row>
    <row r="93" spans="1:22" s="303" customFormat="1" ht="45.75" customHeight="1" x14ac:dyDescent="0.25">
      <c r="A93" s="238"/>
      <c r="B93" s="238"/>
      <c r="C93" s="238"/>
      <c r="D93" s="299"/>
      <c r="E93" s="300"/>
      <c r="F93" s="300"/>
      <c r="G93" s="300"/>
      <c r="H93" s="300"/>
      <c r="I93" s="238"/>
      <c r="J93" s="301"/>
      <c r="K93" s="302"/>
      <c r="L93" s="302"/>
      <c r="M93" s="302"/>
      <c r="N93" s="219"/>
      <c r="O93" s="219"/>
      <c r="P93" s="219"/>
      <c r="Q93" s="219"/>
      <c r="R93" s="219"/>
      <c r="T93" s="278"/>
      <c r="U93" s="278"/>
      <c r="V93" s="278"/>
    </row>
    <row r="94" spans="1:22" s="303" customFormat="1" ht="45.75" customHeight="1" x14ac:dyDescent="0.25">
      <c r="A94" s="238"/>
      <c r="B94" s="238"/>
      <c r="C94" s="238"/>
      <c r="D94" s="299"/>
      <c r="E94" s="300"/>
      <c r="F94" s="300"/>
      <c r="G94" s="300"/>
      <c r="H94" s="300"/>
      <c r="I94" s="238"/>
      <c r="J94" s="301"/>
      <c r="K94" s="302"/>
      <c r="L94" s="302"/>
      <c r="M94" s="302"/>
      <c r="N94" s="219"/>
      <c r="O94" s="219"/>
      <c r="P94" s="219"/>
      <c r="Q94" s="219"/>
      <c r="R94" s="219"/>
      <c r="T94" s="278"/>
      <c r="U94" s="278"/>
      <c r="V94" s="278"/>
    </row>
    <row r="95" spans="1:22" s="303" customFormat="1" ht="45.75" customHeight="1" x14ac:dyDescent="0.25">
      <c r="A95" s="238"/>
      <c r="B95" s="238"/>
      <c r="C95" s="238"/>
      <c r="D95" s="299"/>
      <c r="E95" s="300"/>
      <c r="F95" s="300"/>
      <c r="G95" s="300"/>
      <c r="H95" s="300"/>
      <c r="I95" s="238"/>
      <c r="J95" s="301"/>
      <c r="K95" s="302"/>
      <c r="L95" s="302"/>
      <c r="M95" s="302"/>
      <c r="N95" s="219"/>
      <c r="O95" s="219"/>
      <c r="P95" s="219"/>
      <c r="Q95" s="219"/>
      <c r="R95" s="219"/>
      <c r="T95" s="278"/>
      <c r="U95" s="278"/>
      <c r="V95" s="278"/>
    </row>
    <row r="96" spans="1:22" s="303" customFormat="1" ht="45.75" customHeight="1" x14ac:dyDescent="0.25">
      <c r="A96" s="238"/>
      <c r="B96" s="238"/>
      <c r="C96" s="238"/>
      <c r="D96" s="299"/>
      <c r="E96" s="300"/>
      <c r="F96" s="300"/>
      <c r="G96" s="300"/>
      <c r="H96" s="300"/>
      <c r="I96" s="238"/>
      <c r="J96" s="301"/>
      <c r="K96" s="302"/>
      <c r="L96" s="302"/>
      <c r="M96" s="302"/>
      <c r="N96" s="219"/>
      <c r="O96" s="219"/>
      <c r="P96" s="219"/>
      <c r="Q96" s="219"/>
      <c r="R96" s="219"/>
      <c r="T96" s="278"/>
      <c r="U96" s="278"/>
      <c r="V96" s="278"/>
    </row>
    <row r="97" spans="1:22" s="303" customFormat="1" ht="45.75" customHeight="1" x14ac:dyDescent="0.25">
      <c r="A97" s="238"/>
      <c r="B97" s="238"/>
      <c r="C97" s="238"/>
      <c r="D97" s="299"/>
      <c r="E97" s="300"/>
      <c r="F97" s="300"/>
      <c r="G97" s="300"/>
      <c r="H97" s="300"/>
      <c r="I97" s="238"/>
      <c r="J97" s="301"/>
      <c r="K97" s="302"/>
      <c r="L97" s="302"/>
      <c r="M97" s="302"/>
      <c r="N97" s="219"/>
      <c r="O97" s="219"/>
      <c r="P97" s="219"/>
      <c r="Q97" s="219"/>
      <c r="R97" s="219"/>
      <c r="T97" s="278"/>
      <c r="U97" s="278"/>
      <c r="V97" s="278"/>
    </row>
    <row r="98" spans="1:22" s="303" customFormat="1" ht="45.75" customHeight="1" x14ac:dyDescent="0.25">
      <c r="A98" s="238"/>
      <c r="B98" s="238"/>
      <c r="C98" s="238"/>
      <c r="D98" s="299"/>
      <c r="E98" s="300"/>
      <c r="F98" s="300"/>
      <c r="G98" s="300"/>
      <c r="H98" s="300"/>
      <c r="I98" s="238"/>
      <c r="J98" s="301"/>
      <c r="K98" s="302"/>
      <c r="L98" s="302"/>
      <c r="M98" s="302"/>
      <c r="N98" s="219"/>
      <c r="O98" s="219"/>
      <c r="P98" s="219"/>
      <c r="Q98" s="219"/>
      <c r="R98" s="219"/>
      <c r="T98" s="278"/>
      <c r="U98" s="278"/>
      <c r="V98" s="278"/>
    </row>
    <row r="99" spans="1:22" s="303" customFormat="1" ht="45.75" customHeight="1" x14ac:dyDescent="0.25">
      <c r="A99" s="238"/>
      <c r="B99" s="238"/>
      <c r="C99" s="238"/>
      <c r="D99" s="299"/>
      <c r="E99" s="300"/>
      <c r="F99" s="300"/>
      <c r="G99" s="300"/>
      <c r="H99" s="300"/>
      <c r="I99" s="238"/>
      <c r="J99" s="301"/>
      <c r="K99" s="302"/>
      <c r="L99" s="302"/>
      <c r="M99" s="302"/>
      <c r="N99" s="219"/>
      <c r="O99" s="219"/>
      <c r="P99" s="219"/>
      <c r="Q99" s="219"/>
      <c r="R99" s="219"/>
      <c r="T99" s="278"/>
      <c r="U99" s="278"/>
      <c r="V99" s="278"/>
    </row>
    <row r="100" spans="1:22" s="303" customFormat="1" ht="45.75" customHeight="1" x14ac:dyDescent="0.25">
      <c r="A100" s="238"/>
      <c r="B100" s="238"/>
      <c r="C100" s="238"/>
      <c r="D100" s="299"/>
      <c r="E100" s="300"/>
      <c r="F100" s="300"/>
      <c r="G100" s="300"/>
      <c r="H100" s="300"/>
      <c r="I100" s="238"/>
      <c r="J100" s="301"/>
      <c r="K100" s="302"/>
      <c r="L100" s="302"/>
      <c r="M100" s="302"/>
      <c r="N100" s="219"/>
      <c r="O100" s="219"/>
      <c r="P100" s="219"/>
      <c r="Q100" s="219"/>
      <c r="R100" s="219"/>
      <c r="T100" s="278"/>
      <c r="U100" s="278"/>
      <c r="V100" s="278"/>
    </row>
    <row r="101" spans="1:22" s="303" customFormat="1" ht="45.75" customHeight="1" x14ac:dyDescent="0.25">
      <c r="A101" s="238"/>
      <c r="B101" s="238"/>
      <c r="C101" s="238"/>
      <c r="D101" s="299"/>
      <c r="E101" s="300"/>
      <c r="F101" s="300"/>
      <c r="G101" s="300"/>
      <c r="H101" s="300"/>
      <c r="I101" s="238"/>
      <c r="J101" s="301"/>
      <c r="K101" s="302"/>
      <c r="L101" s="302"/>
      <c r="M101" s="302"/>
      <c r="N101" s="219"/>
      <c r="O101" s="219"/>
      <c r="P101" s="219"/>
      <c r="Q101" s="219"/>
      <c r="R101" s="219"/>
      <c r="T101" s="278"/>
      <c r="U101" s="278"/>
      <c r="V101" s="278"/>
    </row>
    <row r="102" spans="1:22" s="303" customFormat="1" ht="45.75" customHeight="1" x14ac:dyDescent="0.25">
      <c r="A102" s="238"/>
      <c r="B102" s="238"/>
      <c r="C102" s="238"/>
      <c r="D102" s="299"/>
      <c r="E102" s="300"/>
      <c r="F102" s="300"/>
      <c r="G102" s="300"/>
      <c r="H102" s="300"/>
      <c r="I102" s="238"/>
      <c r="J102" s="301"/>
      <c r="K102" s="302"/>
      <c r="L102" s="302"/>
      <c r="M102" s="302"/>
      <c r="N102" s="219"/>
      <c r="O102" s="219"/>
      <c r="P102" s="219"/>
      <c r="Q102" s="219"/>
      <c r="R102" s="219"/>
      <c r="T102" s="278"/>
      <c r="U102" s="278"/>
      <c r="V102" s="278"/>
    </row>
    <row r="103" spans="1:22" s="303" customFormat="1" ht="45.75" customHeight="1" x14ac:dyDescent="0.25">
      <c r="A103" s="238"/>
      <c r="B103" s="238"/>
      <c r="C103" s="238"/>
      <c r="D103" s="299"/>
      <c r="E103" s="300"/>
      <c r="F103" s="300"/>
      <c r="G103" s="300"/>
      <c r="H103" s="300"/>
      <c r="I103" s="238"/>
      <c r="J103" s="301"/>
      <c r="K103" s="302"/>
      <c r="L103" s="302"/>
      <c r="M103" s="302"/>
      <c r="N103" s="219"/>
      <c r="O103" s="219"/>
      <c r="P103" s="219"/>
      <c r="Q103" s="219"/>
      <c r="R103" s="219"/>
      <c r="T103" s="278"/>
      <c r="U103" s="278"/>
      <c r="V103" s="278"/>
    </row>
    <row r="104" spans="1:22" s="303" customFormat="1" ht="45.75" customHeight="1" x14ac:dyDescent="0.25">
      <c r="A104" s="238"/>
      <c r="B104" s="238"/>
      <c r="C104" s="238"/>
      <c r="D104" s="299"/>
      <c r="E104" s="300"/>
      <c r="F104" s="300"/>
      <c r="G104" s="300"/>
      <c r="H104" s="300"/>
      <c r="I104" s="238"/>
      <c r="J104" s="301"/>
      <c r="K104" s="302"/>
      <c r="L104" s="302"/>
      <c r="M104" s="302"/>
      <c r="N104" s="219"/>
      <c r="O104" s="219"/>
      <c r="P104" s="219"/>
      <c r="Q104" s="219"/>
      <c r="R104" s="219"/>
      <c r="T104" s="278"/>
      <c r="U104" s="278"/>
      <c r="V104" s="278"/>
    </row>
    <row r="105" spans="1:22" s="303" customFormat="1" ht="45.75" customHeight="1" x14ac:dyDescent="0.25">
      <c r="A105" s="238"/>
      <c r="B105" s="238"/>
      <c r="C105" s="238"/>
      <c r="D105" s="299"/>
      <c r="E105" s="300"/>
      <c r="F105" s="300"/>
      <c r="G105" s="300"/>
      <c r="H105" s="300"/>
      <c r="I105" s="238"/>
      <c r="J105" s="301"/>
      <c r="K105" s="302"/>
      <c r="L105" s="302"/>
      <c r="M105" s="302"/>
      <c r="N105" s="219"/>
      <c r="O105" s="219"/>
      <c r="P105" s="219"/>
      <c r="Q105" s="219"/>
      <c r="R105" s="219"/>
      <c r="T105" s="278"/>
      <c r="U105" s="278"/>
      <c r="V105" s="278"/>
    </row>
    <row r="106" spans="1:22" s="303" customFormat="1" ht="45.75" customHeight="1" x14ac:dyDescent="0.25">
      <c r="A106" s="238"/>
      <c r="B106" s="238"/>
      <c r="C106" s="238"/>
      <c r="D106" s="299"/>
      <c r="E106" s="300"/>
      <c r="F106" s="300"/>
      <c r="G106" s="300"/>
      <c r="H106" s="300"/>
      <c r="I106" s="238"/>
      <c r="J106" s="301"/>
      <c r="K106" s="302"/>
      <c r="L106" s="302"/>
      <c r="M106" s="302"/>
      <c r="N106" s="219"/>
      <c r="O106" s="219"/>
      <c r="P106" s="219"/>
      <c r="Q106" s="219"/>
      <c r="R106" s="219"/>
      <c r="T106" s="278"/>
      <c r="U106" s="278"/>
      <c r="V106" s="278"/>
    </row>
    <row r="107" spans="1:22" s="303" customFormat="1" ht="45.75" customHeight="1" x14ac:dyDescent="0.25">
      <c r="A107" s="238"/>
      <c r="B107" s="238"/>
      <c r="C107" s="238"/>
      <c r="D107" s="299"/>
      <c r="E107" s="300"/>
      <c r="F107" s="300"/>
      <c r="G107" s="300"/>
      <c r="H107" s="300"/>
      <c r="I107" s="238"/>
      <c r="J107" s="301"/>
      <c r="K107" s="302"/>
      <c r="L107" s="302"/>
      <c r="M107" s="302"/>
      <c r="N107" s="219"/>
      <c r="O107" s="219"/>
      <c r="P107" s="219"/>
      <c r="Q107" s="219"/>
      <c r="R107" s="219"/>
      <c r="T107" s="278"/>
      <c r="U107" s="278"/>
      <c r="V107" s="278"/>
    </row>
    <row r="108" spans="1:22" s="303" customFormat="1" ht="45.75" customHeight="1" x14ac:dyDescent="0.25">
      <c r="A108" s="238"/>
      <c r="B108" s="238"/>
      <c r="C108" s="238"/>
      <c r="D108" s="299"/>
      <c r="E108" s="300"/>
      <c r="F108" s="300"/>
      <c r="G108" s="300"/>
      <c r="H108" s="300"/>
      <c r="I108" s="238"/>
      <c r="J108" s="301"/>
      <c r="K108" s="302"/>
      <c r="L108" s="302"/>
      <c r="M108" s="302"/>
      <c r="N108" s="219"/>
      <c r="O108" s="219"/>
      <c r="P108" s="219"/>
      <c r="Q108" s="219"/>
      <c r="R108" s="219"/>
      <c r="T108" s="278"/>
      <c r="U108" s="278"/>
      <c r="V108" s="278"/>
    </row>
    <row r="109" spans="1:22" s="303" customFormat="1" ht="45.75" customHeight="1" x14ac:dyDescent="0.25">
      <c r="A109" s="238"/>
      <c r="B109" s="238"/>
      <c r="C109" s="238"/>
      <c r="D109" s="299"/>
      <c r="E109" s="300"/>
      <c r="F109" s="300"/>
      <c r="G109" s="300"/>
      <c r="H109" s="300"/>
      <c r="I109" s="238"/>
      <c r="J109" s="301"/>
      <c r="K109" s="302"/>
      <c r="L109" s="302"/>
      <c r="M109" s="302"/>
      <c r="N109" s="219"/>
      <c r="O109" s="219"/>
      <c r="P109" s="219"/>
      <c r="Q109" s="219"/>
      <c r="R109" s="219"/>
      <c r="T109" s="278"/>
      <c r="U109" s="278"/>
      <c r="V109" s="278"/>
    </row>
    <row r="110" spans="1:22" s="303" customFormat="1" ht="45.75" customHeight="1" x14ac:dyDescent="0.25">
      <c r="A110" s="238"/>
      <c r="B110" s="238"/>
      <c r="C110" s="238"/>
      <c r="D110" s="299"/>
      <c r="E110" s="300"/>
      <c r="F110" s="300"/>
      <c r="G110" s="300"/>
      <c r="H110" s="300"/>
      <c r="I110" s="238"/>
      <c r="J110" s="301"/>
      <c r="K110" s="302"/>
      <c r="L110" s="302"/>
      <c r="M110" s="302"/>
      <c r="N110" s="219"/>
      <c r="O110" s="219"/>
      <c r="P110" s="219"/>
      <c r="Q110" s="219"/>
      <c r="R110" s="219"/>
      <c r="T110" s="278"/>
      <c r="U110" s="278"/>
      <c r="V110" s="278"/>
    </row>
    <row r="111" spans="1:22" s="303" customFormat="1" ht="45.75" customHeight="1" x14ac:dyDescent="0.25">
      <c r="A111" s="238"/>
      <c r="B111" s="238"/>
      <c r="C111" s="238"/>
      <c r="D111" s="299"/>
      <c r="E111" s="300"/>
      <c r="F111" s="300"/>
      <c r="G111" s="300"/>
      <c r="H111" s="300"/>
      <c r="I111" s="238"/>
      <c r="J111" s="301"/>
      <c r="K111" s="302"/>
      <c r="L111" s="302"/>
      <c r="M111" s="302"/>
      <c r="N111" s="219"/>
      <c r="O111" s="219"/>
      <c r="P111" s="219"/>
      <c r="Q111" s="219"/>
      <c r="R111" s="219"/>
      <c r="T111" s="278"/>
      <c r="U111" s="278"/>
      <c r="V111" s="278"/>
    </row>
    <row r="112" spans="1:22" s="303" customFormat="1" ht="45.75" customHeight="1" x14ac:dyDescent="0.25">
      <c r="A112" s="238"/>
      <c r="B112" s="238"/>
      <c r="C112" s="238"/>
      <c r="D112" s="299"/>
      <c r="E112" s="300"/>
      <c r="F112" s="300"/>
      <c r="G112" s="300"/>
      <c r="H112" s="300"/>
      <c r="I112" s="238"/>
      <c r="J112" s="301"/>
      <c r="K112" s="302"/>
      <c r="L112" s="302"/>
      <c r="M112" s="302"/>
      <c r="N112" s="219"/>
      <c r="O112" s="219"/>
      <c r="P112" s="219"/>
      <c r="Q112" s="219"/>
      <c r="R112" s="219"/>
      <c r="T112" s="278"/>
      <c r="U112" s="278"/>
      <c r="V112" s="278"/>
    </row>
    <row r="113" spans="1:22" s="303" customFormat="1" ht="45.75" customHeight="1" x14ac:dyDescent="0.25">
      <c r="A113" s="238"/>
      <c r="B113" s="238"/>
      <c r="C113" s="238"/>
      <c r="D113" s="299"/>
      <c r="E113" s="300"/>
      <c r="F113" s="300"/>
      <c r="G113" s="300"/>
      <c r="H113" s="300"/>
      <c r="I113" s="238"/>
      <c r="J113" s="301"/>
      <c r="K113" s="302"/>
      <c r="L113" s="302"/>
      <c r="M113" s="302"/>
      <c r="N113" s="219"/>
      <c r="O113" s="219"/>
      <c r="P113" s="219"/>
      <c r="Q113" s="219"/>
      <c r="R113" s="219"/>
      <c r="T113" s="278"/>
      <c r="U113" s="278"/>
      <c r="V113" s="278"/>
    </row>
    <row r="114" spans="1:22" s="303" customFormat="1" ht="45.75" customHeight="1" x14ac:dyDescent="0.25">
      <c r="A114" s="238"/>
      <c r="B114" s="238"/>
      <c r="C114" s="238"/>
      <c r="D114" s="299"/>
      <c r="E114" s="300"/>
      <c r="F114" s="300"/>
      <c r="G114" s="300"/>
      <c r="H114" s="300"/>
      <c r="I114" s="238"/>
      <c r="J114" s="301"/>
      <c r="K114" s="302"/>
      <c r="L114" s="302"/>
      <c r="M114" s="302"/>
      <c r="N114" s="219"/>
      <c r="O114" s="219"/>
      <c r="P114" s="219"/>
      <c r="Q114" s="219"/>
      <c r="R114" s="219"/>
      <c r="T114" s="278"/>
      <c r="U114" s="278"/>
      <c r="V114" s="278"/>
    </row>
    <row r="115" spans="1:22" s="303" customFormat="1" ht="45.75" customHeight="1" x14ac:dyDescent="0.25">
      <c r="A115" s="238"/>
      <c r="B115" s="238"/>
      <c r="C115" s="238"/>
      <c r="D115" s="299"/>
      <c r="E115" s="300"/>
      <c r="F115" s="300"/>
      <c r="G115" s="300"/>
      <c r="H115" s="300"/>
      <c r="I115" s="238"/>
      <c r="J115" s="301"/>
      <c r="K115" s="302"/>
      <c r="L115" s="302"/>
      <c r="M115" s="302"/>
      <c r="N115" s="219"/>
      <c r="O115" s="219"/>
      <c r="P115" s="219"/>
      <c r="Q115" s="219"/>
      <c r="R115" s="219"/>
      <c r="T115" s="278"/>
      <c r="U115" s="278"/>
      <c r="V115" s="278"/>
    </row>
    <row r="116" spans="1:22" s="303" customFormat="1" ht="45.75" customHeight="1" x14ac:dyDescent="0.25">
      <c r="A116" s="238"/>
      <c r="B116" s="238"/>
      <c r="C116" s="238"/>
      <c r="D116" s="299"/>
      <c r="E116" s="300"/>
      <c r="F116" s="300"/>
      <c r="G116" s="300"/>
      <c r="H116" s="300"/>
      <c r="I116" s="238"/>
      <c r="J116" s="301"/>
      <c r="K116" s="302"/>
      <c r="L116" s="302"/>
      <c r="M116" s="302"/>
      <c r="N116" s="219"/>
      <c r="O116" s="219"/>
      <c r="P116" s="219"/>
      <c r="Q116" s="219"/>
      <c r="R116" s="219"/>
      <c r="T116" s="278"/>
      <c r="U116" s="278"/>
      <c r="V116" s="278"/>
    </row>
    <row r="117" spans="1:22" s="303" customFormat="1" ht="45.75" customHeight="1" x14ac:dyDescent="0.25">
      <c r="A117" s="238"/>
      <c r="B117" s="238"/>
      <c r="C117" s="238"/>
      <c r="D117" s="299"/>
      <c r="E117" s="300"/>
      <c r="F117" s="300"/>
      <c r="G117" s="300"/>
      <c r="H117" s="300"/>
      <c r="I117" s="238"/>
      <c r="J117" s="301"/>
      <c r="K117" s="302"/>
      <c r="L117" s="302"/>
      <c r="M117" s="302"/>
      <c r="N117" s="219"/>
      <c r="O117" s="219"/>
      <c r="P117" s="219"/>
      <c r="Q117" s="219"/>
      <c r="R117" s="219"/>
      <c r="T117" s="278"/>
      <c r="U117" s="278"/>
      <c r="V117" s="278"/>
    </row>
    <row r="118" spans="1:22" s="303" customFormat="1" ht="45.75" customHeight="1" x14ac:dyDescent="0.25">
      <c r="A118" s="238"/>
      <c r="B118" s="238"/>
      <c r="C118" s="238"/>
      <c r="D118" s="299"/>
      <c r="E118" s="300"/>
      <c r="F118" s="300"/>
      <c r="G118" s="300"/>
      <c r="H118" s="300"/>
      <c r="I118" s="238"/>
      <c r="J118" s="301"/>
      <c r="K118" s="302"/>
      <c r="L118" s="302"/>
      <c r="M118" s="302"/>
      <c r="N118" s="219"/>
      <c r="O118" s="219"/>
      <c r="P118" s="219"/>
      <c r="Q118" s="219"/>
      <c r="R118" s="219"/>
      <c r="T118" s="278"/>
      <c r="U118" s="278"/>
      <c r="V118" s="278"/>
    </row>
    <row r="119" spans="1:22" s="303" customFormat="1" ht="45.75" customHeight="1" x14ac:dyDescent="0.25">
      <c r="A119" s="238"/>
      <c r="B119" s="238"/>
      <c r="C119" s="238"/>
      <c r="D119" s="299"/>
      <c r="E119" s="300"/>
      <c r="F119" s="300"/>
      <c r="G119" s="300"/>
      <c r="H119" s="300"/>
      <c r="I119" s="238"/>
      <c r="J119" s="301"/>
      <c r="K119" s="302"/>
      <c r="L119" s="302"/>
      <c r="M119" s="302"/>
      <c r="N119" s="219"/>
      <c r="O119" s="219"/>
      <c r="P119" s="219"/>
      <c r="Q119" s="219"/>
      <c r="R119" s="219"/>
      <c r="T119" s="278"/>
      <c r="U119" s="278"/>
      <c r="V119" s="278"/>
    </row>
    <row r="120" spans="1:22" s="303" customFormat="1" ht="45.75" customHeight="1" x14ac:dyDescent="0.25">
      <c r="A120" s="238"/>
      <c r="B120" s="238"/>
      <c r="C120" s="238"/>
      <c r="D120" s="299"/>
      <c r="E120" s="300"/>
      <c r="F120" s="300"/>
      <c r="G120" s="300"/>
      <c r="H120" s="300"/>
      <c r="I120" s="238"/>
      <c r="J120" s="301"/>
      <c r="K120" s="302"/>
      <c r="L120" s="302"/>
      <c r="M120" s="302"/>
      <c r="N120" s="219"/>
      <c r="O120" s="219"/>
      <c r="P120" s="219"/>
      <c r="Q120" s="219"/>
      <c r="R120" s="219"/>
      <c r="T120" s="278"/>
      <c r="U120" s="278"/>
      <c r="V120" s="278"/>
    </row>
    <row r="121" spans="1:22" s="303" customFormat="1" ht="45.75" customHeight="1" x14ac:dyDescent="0.25">
      <c r="A121" s="238"/>
      <c r="B121" s="238"/>
      <c r="C121" s="238"/>
      <c r="D121" s="299"/>
      <c r="E121" s="300"/>
      <c r="F121" s="300"/>
      <c r="G121" s="300"/>
      <c r="H121" s="300"/>
      <c r="I121" s="238"/>
      <c r="J121" s="301"/>
      <c r="K121" s="302"/>
      <c r="L121" s="302"/>
      <c r="M121" s="302"/>
      <c r="N121" s="219"/>
      <c r="O121" s="219"/>
      <c r="P121" s="219"/>
      <c r="Q121" s="219"/>
      <c r="R121" s="219"/>
      <c r="T121" s="278"/>
      <c r="U121" s="278"/>
      <c r="V121" s="278"/>
    </row>
    <row r="122" spans="1:22" s="303" customFormat="1" ht="45.75" customHeight="1" x14ac:dyDescent="0.25">
      <c r="A122" s="238"/>
      <c r="B122" s="238"/>
      <c r="C122" s="238"/>
      <c r="D122" s="299"/>
      <c r="E122" s="300"/>
      <c r="F122" s="300"/>
      <c r="G122" s="300"/>
      <c r="H122" s="300"/>
      <c r="I122" s="238"/>
      <c r="J122" s="301"/>
      <c r="K122" s="302"/>
      <c r="L122" s="302"/>
      <c r="M122" s="302"/>
      <c r="N122" s="219"/>
      <c r="O122" s="219"/>
      <c r="P122" s="219"/>
      <c r="Q122" s="219"/>
      <c r="R122" s="219"/>
      <c r="T122" s="278"/>
      <c r="U122" s="278"/>
      <c r="V122" s="278"/>
    </row>
    <row r="123" spans="1:22" s="303" customFormat="1" ht="45.75" customHeight="1" x14ac:dyDescent="0.25">
      <c r="A123" s="238"/>
      <c r="B123" s="238"/>
      <c r="C123" s="238"/>
      <c r="D123" s="299"/>
      <c r="E123" s="300"/>
      <c r="F123" s="300"/>
      <c r="G123" s="300"/>
      <c r="H123" s="300"/>
      <c r="I123" s="238"/>
      <c r="J123" s="301"/>
      <c r="K123" s="302"/>
      <c r="L123" s="302"/>
      <c r="M123" s="302"/>
      <c r="N123" s="219"/>
      <c r="O123" s="219"/>
      <c r="P123" s="219"/>
      <c r="Q123" s="219"/>
      <c r="R123" s="219"/>
      <c r="T123" s="278"/>
      <c r="U123" s="278"/>
      <c r="V123" s="278"/>
    </row>
    <row r="124" spans="1:22" s="303" customFormat="1" ht="45.75" customHeight="1" x14ac:dyDescent="0.25">
      <c r="A124" s="238"/>
      <c r="B124" s="238"/>
      <c r="C124" s="238"/>
      <c r="D124" s="299"/>
      <c r="E124" s="300"/>
      <c r="F124" s="300"/>
      <c r="G124" s="300"/>
      <c r="H124" s="300"/>
      <c r="I124" s="238"/>
      <c r="J124" s="301"/>
      <c r="K124" s="302"/>
      <c r="L124" s="302"/>
      <c r="M124" s="302"/>
      <c r="N124" s="219"/>
      <c r="O124" s="219"/>
      <c r="P124" s="219"/>
      <c r="Q124" s="219"/>
      <c r="R124" s="219"/>
      <c r="T124" s="278"/>
      <c r="U124" s="278"/>
      <c r="V124" s="278"/>
    </row>
    <row r="125" spans="1:22" s="303" customFormat="1" ht="45.75" customHeight="1" x14ac:dyDescent="0.25">
      <c r="A125" s="238"/>
      <c r="B125" s="238"/>
      <c r="C125" s="238"/>
      <c r="D125" s="299"/>
      <c r="E125" s="300"/>
      <c r="F125" s="300"/>
      <c r="G125" s="300"/>
      <c r="H125" s="300"/>
      <c r="I125" s="238"/>
      <c r="J125" s="301"/>
      <c r="K125" s="302"/>
      <c r="L125" s="302"/>
      <c r="M125" s="302"/>
      <c r="N125" s="219"/>
      <c r="O125" s="219"/>
      <c r="P125" s="219"/>
      <c r="Q125" s="219"/>
      <c r="R125" s="219"/>
      <c r="T125" s="278"/>
      <c r="U125" s="278"/>
      <c r="V125" s="278"/>
    </row>
    <row r="126" spans="1:22" s="303" customFormat="1" ht="45.75" customHeight="1" x14ac:dyDescent="0.25">
      <c r="A126" s="238"/>
      <c r="B126" s="238"/>
      <c r="C126" s="238"/>
      <c r="D126" s="299"/>
      <c r="E126" s="300"/>
      <c r="F126" s="300"/>
      <c r="G126" s="300"/>
      <c r="H126" s="300"/>
      <c r="I126" s="238"/>
      <c r="J126" s="301"/>
      <c r="K126" s="302"/>
      <c r="L126" s="302"/>
      <c r="M126" s="302"/>
      <c r="N126" s="219"/>
      <c r="O126" s="219"/>
      <c r="P126" s="219"/>
      <c r="Q126" s="219"/>
      <c r="R126" s="219"/>
      <c r="T126" s="278"/>
      <c r="U126" s="278"/>
      <c r="V126" s="278"/>
    </row>
    <row r="127" spans="1:22" s="303" customFormat="1" ht="45.75" customHeight="1" x14ac:dyDescent="0.25">
      <c r="A127" s="238"/>
      <c r="B127" s="238"/>
      <c r="C127" s="238"/>
      <c r="D127" s="299"/>
      <c r="E127" s="300"/>
      <c r="F127" s="300"/>
      <c r="G127" s="300"/>
      <c r="H127" s="300"/>
      <c r="I127" s="238"/>
      <c r="J127" s="301"/>
      <c r="K127" s="302"/>
      <c r="L127" s="302"/>
      <c r="M127" s="302"/>
      <c r="N127" s="219"/>
      <c r="O127" s="219"/>
      <c r="P127" s="219"/>
      <c r="Q127" s="219"/>
      <c r="R127" s="219"/>
      <c r="T127" s="278"/>
      <c r="U127" s="278"/>
      <c r="V127" s="278"/>
    </row>
    <row r="128" spans="1:22" s="303" customFormat="1" ht="45.75" customHeight="1" x14ac:dyDescent="0.25">
      <c r="A128" s="238"/>
      <c r="B128" s="238"/>
      <c r="C128" s="238"/>
      <c r="D128" s="299"/>
      <c r="E128" s="300"/>
      <c r="F128" s="300"/>
      <c r="G128" s="300"/>
      <c r="H128" s="300"/>
      <c r="I128" s="238"/>
      <c r="J128" s="301"/>
      <c r="K128" s="302"/>
      <c r="L128" s="302"/>
      <c r="M128" s="302"/>
      <c r="N128" s="219"/>
      <c r="O128" s="219"/>
      <c r="P128" s="219"/>
      <c r="Q128" s="219"/>
      <c r="R128" s="219"/>
      <c r="T128" s="278"/>
      <c r="U128" s="278"/>
      <c r="V128" s="278"/>
    </row>
    <row r="129" spans="1:22" s="303" customFormat="1" ht="45.75" customHeight="1" x14ac:dyDescent="0.25">
      <c r="A129" s="238"/>
      <c r="B129" s="238"/>
      <c r="C129" s="238"/>
      <c r="D129" s="299"/>
      <c r="E129" s="300"/>
      <c r="F129" s="300"/>
      <c r="G129" s="300"/>
      <c r="H129" s="300"/>
      <c r="I129" s="238"/>
      <c r="J129" s="301"/>
      <c r="K129" s="302"/>
      <c r="L129" s="302"/>
      <c r="M129" s="302"/>
      <c r="N129" s="219"/>
      <c r="O129" s="219"/>
      <c r="P129" s="219"/>
      <c r="Q129" s="219"/>
      <c r="R129" s="219"/>
      <c r="T129" s="278"/>
      <c r="U129" s="278"/>
      <c r="V129" s="278"/>
    </row>
    <row r="130" spans="1:22" s="303" customFormat="1" ht="45.75" customHeight="1" x14ac:dyDescent="0.25">
      <c r="A130" s="238"/>
      <c r="B130" s="238"/>
      <c r="C130" s="238"/>
      <c r="D130" s="299"/>
      <c r="E130" s="300"/>
      <c r="F130" s="300"/>
      <c r="G130" s="300"/>
      <c r="H130" s="300"/>
      <c r="I130" s="238"/>
      <c r="J130" s="301"/>
      <c r="K130" s="302"/>
      <c r="L130" s="302"/>
      <c r="M130" s="302"/>
      <c r="N130" s="219"/>
      <c r="O130" s="219"/>
      <c r="P130" s="219"/>
      <c r="Q130" s="219"/>
      <c r="R130" s="219"/>
      <c r="T130" s="278"/>
      <c r="U130" s="278"/>
      <c r="V130" s="278"/>
    </row>
    <row r="131" spans="1:22" s="303" customFormat="1" ht="45.75" customHeight="1" x14ac:dyDescent="0.25">
      <c r="A131" s="238"/>
      <c r="B131" s="238"/>
      <c r="C131" s="238"/>
      <c r="D131" s="299"/>
      <c r="E131" s="300"/>
      <c r="F131" s="300"/>
      <c r="G131" s="300"/>
      <c r="H131" s="300"/>
      <c r="I131" s="238"/>
      <c r="J131" s="301"/>
      <c r="K131" s="302"/>
      <c r="L131" s="302"/>
      <c r="M131" s="302"/>
      <c r="N131" s="219"/>
      <c r="O131" s="219"/>
      <c r="P131" s="219"/>
      <c r="Q131" s="219"/>
      <c r="R131" s="219"/>
      <c r="T131" s="278"/>
      <c r="U131" s="278"/>
      <c r="V131" s="278"/>
    </row>
    <row r="132" spans="1:22" s="303" customFormat="1" ht="45.75" customHeight="1" x14ac:dyDescent="0.25">
      <c r="A132" s="238"/>
      <c r="B132" s="238"/>
      <c r="C132" s="238"/>
      <c r="D132" s="299"/>
      <c r="E132" s="300"/>
      <c r="F132" s="300"/>
      <c r="G132" s="300"/>
      <c r="H132" s="300"/>
      <c r="I132" s="238"/>
      <c r="J132" s="301"/>
      <c r="K132" s="302"/>
      <c r="L132" s="302"/>
      <c r="M132" s="302"/>
      <c r="N132" s="219"/>
      <c r="O132" s="219"/>
      <c r="P132" s="219"/>
      <c r="Q132" s="219"/>
      <c r="R132" s="219"/>
      <c r="T132" s="278"/>
      <c r="U132" s="278"/>
      <c r="V132" s="278"/>
    </row>
    <row r="133" spans="1:22" s="303" customFormat="1" ht="45.75" customHeight="1" x14ac:dyDescent="0.25">
      <c r="A133" s="238"/>
      <c r="B133" s="238"/>
      <c r="C133" s="238"/>
      <c r="D133" s="299"/>
      <c r="E133" s="300"/>
      <c r="F133" s="300"/>
      <c r="G133" s="300"/>
      <c r="H133" s="300"/>
      <c r="I133" s="238"/>
      <c r="J133" s="301"/>
      <c r="K133" s="302"/>
      <c r="L133" s="302"/>
      <c r="M133" s="302"/>
      <c r="N133" s="219"/>
      <c r="O133" s="219"/>
      <c r="P133" s="219"/>
      <c r="Q133" s="219"/>
      <c r="R133" s="219"/>
      <c r="T133" s="278"/>
      <c r="U133" s="278"/>
      <c r="V133" s="278"/>
    </row>
    <row r="134" spans="1:22" s="303" customFormat="1" ht="45.75" customHeight="1" x14ac:dyDescent="0.25">
      <c r="A134" s="238"/>
      <c r="B134" s="238"/>
      <c r="C134" s="238"/>
      <c r="D134" s="299"/>
      <c r="E134" s="300"/>
      <c r="F134" s="300"/>
      <c r="G134" s="300"/>
      <c r="H134" s="300"/>
      <c r="I134" s="238"/>
      <c r="J134" s="301"/>
      <c r="K134" s="302"/>
      <c r="L134" s="302"/>
      <c r="M134" s="302"/>
      <c r="N134" s="219"/>
      <c r="O134" s="219"/>
      <c r="P134" s="219"/>
      <c r="Q134" s="219"/>
      <c r="R134" s="219"/>
      <c r="T134" s="278"/>
      <c r="U134" s="278"/>
      <c r="V134" s="278"/>
    </row>
    <row r="135" spans="1:22" s="303" customFormat="1" ht="45.75" customHeight="1" x14ac:dyDescent="0.25">
      <c r="A135" s="238"/>
      <c r="B135" s="238"/>
      <c r="C135" s="238"/>
      <c r="D135" s="299"/>
      <c r="E135" s="300"/>
      <c r="F135" s="300"/>
      <c r="G135" s="300"/>
      <c r="H135" s="300"/>
      <c r="I135" s="238"/>
      <c r="J135" s="301"/>
      <c r="K135" s="302"/>
      <c r="L135" s="302"/>
      <c r="M135" s="302"/>
      <c r="N135" s="219"/>
      <c r="O135" s="219"/>
      <c r="P135" s="219"/>
      <c r="Q135" s="219"/>
      <c r="R135" s="219"/>
      <c r="T135" s="278"/>
      <c r="U135" s="278"/>
      <c r="V135" s="278"/>
    </row>
    <row r="136" spans="1:22" s="303" customFormat="1" ht="45.75" customHeight="1" x14ac:dyDescent="0.25">
      <c r="A136" s="238"/>
      <c r="B136" s="238"/>
      <c r="C136" s="238"/>
      <c r="D136" s="299"/>
      <c r="E136" s="300"/>
      <c r="F136" s="300"/>
      <c r="G136" s="300"/>
      <c r="H136" s="300"/>
      <c r="I136" s="238"/>
      <c r="J136" s="301"/>
      <c r="K136" s="302"/>
      <c r="L136" s="302"/>
      <c r="M136" s="302"/>
      <c r="N136" s="219"/>
      <c r="O136" s="219"/>
      <c r="P136" s="219"/>
      <c r="Q136" s="219"/>
      <c r="R136" s="219"/>
      <c r="T136" s="278"/>
      <c r="U136" s="278"/>
      <c r="V136" s="278"/>
    </row>
    <row r="137" spans="1:22" s="303" customFormat="1" ht="45.75" customHeight="1" x14ac:dyDescent="0.25">
      <c r="A137" s="238"/>
      <c r="B137" s="238"/>
      <c r="C137" s="238"/>
      <c r="D137" s="299"/>
      <c r="E137" s="300"/>
      <c r="F137" s="300"/>
      <c r="G137" s="300"/>
      <c r="H137" s="300"/>
      <c r="I137" s="238"/>
      <c r="J137" s="301"/>
      <c r="K137" s="302"/>
      <c r="L137" s="302"/>
      <c r="M137" s="302"/>
      <c r="N137" s="219"/>
      <c r="O137" s="219"/>
      <c r="P137" s="219"/>
      <c r="Q137" s="219"/>
      <c r="R137" s="219"/>
      <c r="T137" s="278"/>
      <c r="U137" s="278"/>
      <c r="V137" s="278"/>
    </row>
    <row r="138" spans="1:22" s="303" customFormat="1" ht="45.75" customHeight="1" x14ac:dyDescent="0.25">
      <c r="A138" s="238"/>
      <c r="B138" s="238"/>
      <c r="C138" s="238"/>
      <c r="D138" s="299"/>
      <c r="E138" s="300"/>
      <c r="F138" s="300"/>
      <c r="G138" s="300"/>
      <c r="H138" s="300"/>
      <c r="I138" s="238"/>
      <c r="J138" s="301"/>
      <c r="K138" s="302"/>
      <c r="L138" s="302"/>
      <c r="M138" s="302"/>
      <c r="N138" s="219"/>
      <c r="O138" s="219"/>
      <c r="P138" s="219"/>
      <c r="Q138" s="219"/>
      <c r="R138" s="219"/>
      <c r="T138" s="278"/>
      <c r="U138" s="278"/>
      <c r="V138" s="278"/>
    </row>
    <row r="139" spans="1:22" s="303" customFormat="1" ht="45.75" customHeight="1" x14ac:dyDescent="0.25">
      <c r="A139" s="238"/>
      <c r="B139" s="238"/>
      <c r="C139" s="238"/>
      <c r="D139" s="299"/>
      <c r="E139" s="300"/>
      <c r="F139" s="300"/>
      <c r="G139" s="300"/>
      <c r="H139" s="300"/>
      <c r="I139" s="238"/>
      <c r="J139" s="301"/>
      <c r="K139" s="302"/>
      <c r="L139" s="302"/>
      <c r="M139" s="302"/>
      <c r="N139" s="219"/>
      <c r="O139" s="219"/>
      <c r="P139" s="219"/>
      <c r="Q139" s="219"/>
      <c r="R139" s="219"/>
      <c r="T139" s="278"/>
      <c r="U139" s="278"/>
      <c r="V139" s="278"/>
    </row>
    <row r="140" spans="1:22" s="303" customFormat="1" ht="45.75" customHeight="1" x14ac:dyDescent="0.25">
      <c r="A140" s="238"/>
      <c r="B140" s="238"/>
      <c r="C140" s="238"/>
      <c r="D140" s="299"/>
      <c r="E140" s="300"/>
      <c r="F140" s="300"/>
      <c r="G140" s="300"/>
      <c r="H140" s="300"/>
      <c r="I140" s="238"/>
      <c r="J140" s="301"/>
      <c r="K140" s="302"/>
      <c r="L140" s="302"/>
      <c r="M140" s="302"/>
      <c r="N140" s="219"/>
      <c r="O140" s="219"/>
      <c r="P140" s="219"/>
      <c r="Q140" s="219"/>
      <c r="R140" s="219"/>
      <c r="T140" s="278"/>
      <c r="U140" s="278"/>
      <c r="V140" s="278"/>
    </row>
    <row r="141" spans="1:22" s="303" customFormat="1" ht="45.75" customHeight="1" x14ac:dyDescent="0.25">
      <c r="A141" s="238"/>
      <c r="B141" s="238"/>
      <c r="C141" s="238"/>
      <c r="D141" s="299"/>
      <c r="E141" s="300"/>
      <c r="F141" s="300"/>
      <c r="G141" s="300"/>
      <c r="H141" s="300"/>
      <c r="I141" s="238"/>
      <c r="J141" s="301"/>
      <c r="K141" s="302"/>
      <c r="L141" s="302"/>
      <c r="M141" s="302"/>
      <c r="N141" s="219"/>
      <c r="O141" s="219"/>
      <c r="P141" s="219"/>
      <c r="Q141" s="219"/>
      <c r="R141" s="219"/>
      <c r="T141" s="278"/>
      <c r="U141" s="278"/>
      <c r="V141" s="278"/>
    </row>
    <row r="142" spans="1:22" s="303" customFormat="1" ht="45.75" customHeight="1" x14ac:dyDescent="0.25">
      <c r="A142" s="238"/>
      <c r="B142" s="238"/>
      <c r="C142" s="238"/>
      <c r="D142" s="299"/>
      <c r="E142" s="300"/>
      <c r="F142" s="300"/>
      <c r="G142" s="300"/>
      <c r="H142" s="300"/>
      <c r="I142" s="238"/>
      <c r="J142" s="301"/>
      <c r="K142" s="302"/>
      <c r="L142" s="302"/>
      <c r="M142" s="302"/>
      <c r="N142" s="219"/>
      <c r="O142" s="219"/>
      <c r="P142" s="219"/>
      <c r="Q142" s="219"/>
      <c r="R142" s="219"/>
      <c r="T142" s="278"/>
      <c r="U142" s="278"/>
      <c r="V142" s="278"/>
    </row>
    <row r="143" spans="1:22" s="303" customFormat="1" ht="45.75" customHeight="1" x14ac:dyDescent="0.25">
      <c r="A143" s="238"/>
      <c r="B143" s="238"/>
      <c r="C143" s="238"/>
      <c r="D143" s="299"/>
      <c r="E143" s="300"/>
      <c r="F143" s="300"/>
      <c r="G143" s="300"/>
      <c r="H143" s="300"/>
      <c r="I143" s="238"/>
      <c r="J143" s="301"/>
      <c r="K143" s="302"/>
      <c r="L143" s="302"/>
      <c r="M143" s="302"/>
      <c r="N143" s="219"/>
      <c r="O143" s="219"/>
      <c r="P143" s="219"/>
      <c r="Q143" s="219"/>
      <c r="R143" s="219"/>
      <c r="T143" s="278"/>
      <c r="U143" s="278"/>
      <c r="V143" s="278"/>
    </row>
    <row r="144" spans="1:22" s="303" customFormat="1" ht="45.75" customHeight="1" x14ac:dyDescent="0.25">
      <c r="A144" s="238"/>
      <c r="B144" s="238"/>
      <c r="C144" s="238"/>
      <c r="D144" s="299"/>
      <c r="E144" s="300"/>
      <c r="F144" s="300"/>
      <c r="G144" s="300"/>
      <c r="H144" s="300"/>
      <c r="I144" s="238"/>
      <c r="J144" s="301"/>
      <c r="K144" s="302"/>
      <c r="L144" s="302"/>
      <c r="M144" s="302"/>
      <c r="N144" s="219"/>
      <c r="O144" s="219"/>
      <c r="P144" s="219"/>
      <c r="Q144" s="219"/>
      <c r="R144" s="219"/>
      <c r="T144" s="278"/>
      <c r="U144" s="278"/>
      <c r="V144" s="278"/>
    </row>
    <row r="145" spans="1:22" s="303" customFormat="1" ht="45.75" customHeight="1" x14ac:dyDescent="0.25">
      <c r="A145" s="238"/>
      <c r="B145" s="238"/>
      <c r="C145" s="238"/>
      <c r="D145" s="299"/>
      <c r="E145" s="300"/>
      <c r="F145" s="300"/>
      <c r="G145" s="300"/>
      <c r="H145" s="300"/>
      <c r="I145" s="238"/>
      <c r="J145" s="301"/>
      <c r="K145" s="302"/>
      <c r="L145" s="302"/>
      <c r="M145" s="302"/>
      <c r="N145" s="219"/>
      <c r="O145" s="219"/>
      <c r="P145" s="219"/>
      <c r="Q145" s="219"/>
      <c r="R145" s="219"/>
      <c r="T145" s="278"/>
      <c r="U145" s="278"/>
      <c r="V145" s="278"/>
    </row>
    <row r="146" spans="1:22" s="303" customFormat="1" ht="45.75" customHeight="1" x14ac:dyDescent="0.25">
      <c r="A146" s="238"/>
      <c r="B146" s="238"/>
      <c r="C146" s="238"/>
      <c r="D146" s="299"/>
      <c r="E146" s="300"/>
      <c r="F146" s="300"/>
      <c r="G146" s="300"/>
      <c r="H146" s="300"/>
      <c r="I146" s="238"/>
      <c r="J146" s="301"/>
      <c r="K146" s="302"/>
      <c r="L146" s="302"/>
      <c r="M146" s="302"/>
      <c r="N146" s="219"/>
      <c r="O146" s="219"/>
      <c r="P146" s="219"/>
      <c r="Q146" s="219"/>
      <c r="R146" s="219"/>
      <c r="T146" s="278"/>
      <c r="U146" s="278"/>
      <c r="V146" s="278"/>
    </row>
    <row r="147" spans="1:22" s="303" customFormat="1" ht="45.75" customHeight="1" x14ac:dyDescent="0.25">
      <c r="A147" s="238"/>
      <c r="B147" s="238"/>
      <c r="C147" s="238"/>
      <c r="D147" s="299"/>
      <c r="E147" s="300"/>
      <c r="F147" s="300"/>
      <c r="G147" s="300"/>
      <c r="H147" s="300"/>
      <c r="I147" s="238"/>
      <c r="J147" s="301"/>
      <c r="K147" s="302"/>
      <c r="L147" s="302"/>
      <c r="M147" s="302"/>
      <c r="N147" s="219"/>
      <c r="O147" s="219"/>
      <c r="P147" s="219"/>
      <c r="Q147" s="219"/>
      <c r="R147" s="219"/>
      <c r="T147" s="278"/>
      <c r="U147" s="278"/>
      <c r="V147" s="278"/>
    </row>
    <row r="148" spans="1:22" s="303" customFormat="1" ht="45.75" customHeight="1" x14ac:dyDescent="0.25">
      <c r="A148" s="238"/>
      <c r="B148" s="238"/>
      <c r="C148" s="238"/>
      <c r="D148" s="299"/>
      <c r="E148" s="300"/>
      <c r="F148" s="300"/>
      <c r="G148" s="300"/>
      <c r="H148" s="300"/>
      <c r="I148" s="238"/>
      <c r="J148" s="301"/>
      <c r="K148" s="302"/>
      <c r="L148" s="302"/>
      <c r="M148" s="302"/>
      <c r="N148" s="219"/>
      <c r="O148" s="219"/>
      <c r="P148" s="219"/>
      <c r="Q148" s="219"/>
      <c r="R148" s="219"/>
      <c r="T148" s="278"/>
      <c r="U148" s="278"/>
      <c r="V148" s="278"/>
    </row>
    <row r="149" spans="1:22" s="303" customFormat="1" ht="45.75" customHeight="1" x14ac:dyDescent="0.25">
      <c r="A149" s="238"/>
      <c r="B149" s="238"/>
      <c r="C149" s="238"/>
      <c r="D149" s="299"/>
      <c r="E149" s="300"/>
      <c r="F149" s="300"/>
      <c r="G149" s="300"/>
      <c r="H149" s="300"/>
      <c r="I149" s="238"/>
      <c r="J149" s="301"/>
      <c r="K149" s="302"/>
      <c r="L149" s="302"/>
      <c r="M149" s="302"/>
      <c r="N149" s="219"/>
      <c r="O149" s="219"/>
      <c r="P149" s="219"/>
      <c r="Q149" s="219"/>
      <c r="R149" s="219"/>
      <c r="T149" s="278"/>
      <c r="U149" s="278"/>
      <c r="V149" s="278"/>
    </row>
    <row r="150" spans="1:22" s="303" customFormat="1" ht="45.75" customHeight="1" x14ac:dyDescent="0.25">
      <c r="A150" s="238"/>
      <c r="B150" s="238"/>
      <c r="C150" s="238"/>
      <c r="D150" s="299"/>
      <c r="E150" s="300"/>
      <c r="F150" s="300"/>
      <c r="G150" s="300"/>
      <c r="H150" s="300"/>
      <c r="I150" s="238"/>
      <c r="J150" s="301"/>
      <c r="K150" s="302"/>
      <c r="L150" s="302"/>
      <c r="M150" s="302"/>
      <c r="N150" s="219"/>
      <c r="O150" s="219"/>
      <c r="P150" s="219"/>
      <c r="Q150" s="219"/>
      <c r="R150" s="219"/>
      <c r="T150" s="278"/>
      <c r="U150" s="278"/>
      <c r="V150" s="278"/>
    </row>
    <row r="151" spans="1:22" s="303" customFormat="1" ht="45.75" customHeight="1" x14ac:dyDescent="0.25">
      <c r="A151" s="238"/>
      <c r="B151" s="238"/>
      <c r="C151" s="238"/>
      <c r="D151" s="299"/>
      <c r="E151" s="300"/>
      <c r="F151" s="300"/>
      <c r="G151" s="300"/>
      <c r="H151" s="300"/>
      <c r="I151" s="238"/>
      <c r="J151" s="301"/>
      <c r="K151" s="302"/>
      <c r="L151" s="302"/>
      <c r="M151" s="302"/>
      <c r="N151" s="219"/>
      <c r="O151" s="219"/>
      <c r="P151" s="219"/>
      <c r="Q151" s="219"/>
      <c r="R151" s="219"/>
      <c r="T151" s="278"/>
      <c r="U151" s="278"/>
      <c r="V151" s="278"/>
    </row>
    <row r="152" spans="1:22" s="303" customFormat="1" ht="45.75" customHeight="1" x14ac:dyDescent="0.25">
      <c r="A152" s="238"/>
      <c r="B152" s="238"/>
      <c r="C152" s="238"/>
      <c r="D152" s="299"/>
      <c r="E152" s="300"/>
      <c r="F152" s="300"/>
      <c r="G152" s="300"/>
      <c r="H152" s="300"/>
      <c r="I152" s="238"/>
      <c r="J152" s="301"/>
      <c r="K152" s="302"/>
      <c r="L152" s="302"/>
      <c r="M152" s="302"/>
      <c r="N152" s="219"/>
      <c r="O152" s="219"/>
      <c r="P152" s="219"/>
      <c r="Q152" s="219"/>
      <c r="R152" s="219"/>
      <c r="T152" s="278"/>
      <c r="U152" s="278"/>
      <c r="V152" s="278"/>
    </row>
    <row r="153" spans="1:22" s="303" customFormat="1" ht="45.75" customHeight="1" x14ac:dyDescent="0.25">
      <c r="A153" s="238"/>
      <c r="B153" s="238"/>
      <c r="C153" s="238"/>
      <c r="D153" s="299"/>
      <c r="E153" s="300"/>
      <c r="F153" s="300"/>
      <c r="G153" s="300"/>
      <c r="H153" s="300"/>
      <c r="I153" s="238"/>
      <c r="J153" s="301"/>
      <c r="K153" s="302"/>
      <c r="L153" s="302"/>
      <c r="M153" s="302"/>
      <c r="N153" s="219"/>
      <c r="O153" s="219"/>
      <c r="P153" s="219"/>
      <c r="Q153" s="219"/>
      <c r="R153" s="219"/>
      <c r="T153" s="278"/>
      <c r="U153" s="278"/>
      <c r="V153" s="278"/>
    </row>
    <row r="154" spans="1:22" s="303" customFormat="1" ht="45.75" customHeight="1" x14ac:dyDescent="0.25">
      <c r="A154" s="238"/>
      <c r="B154" s="238"/>
      <c r="C154" s="238"/>
      <c r="D154" s="299"/>
      <c r="E154" s="300"/>
      <c r="F154" s="300"/>
      <c r="G154" s="300"/>
      <c r="H154" s="300"/>
      <c r="I154" s="238"/>
      <c r="J154" s="301"/>
      <c r="K154" s="302"/>
      <c r="L154" s="302"/>
      <c r="M154" s="302"/>
      <c r="N154" s="219"/>
      <c r="O154" s="219"/>
      <c r="P154" s="219"/>
      <c r="Q154" s="219"/>
      <c r="R154" s="219"/>
      <c r="T154" s="278"/>
      <c r="U154" s="278"/>
      <c r="V154" s="278"/>
    </row>
    <row r="155" spans="1:22" s="303" customFormat="1" ht="45.75" customHeight="1" x14ac:dyDescent="0.25">
      <c r="A155" s="238"/>
      <c r="B155" s="238"/>
      <c r="C155" s="238"/>
      <c r="D155" s="299"/>
      <c r="E155" s="300"/>
      <c r="F155" s="300"/>
      <c r="G155" s="300"/>
      <c r="H155" s="300"/>
      <c r="I155" s="238"/>
      <c r="J155" s="301"/>
      <c r="K155" s="302"/>
      <c r="L155" s="302"/>
      <c r="M155" s="302"/>
      <c r="N155" s="219"/>
      <c r="O155" s="219"/>
      <c r="P155" s="219"/>
      <c r="Q155" s="219"/>
      <c r="R155" s="219"/>
      <c r="T155" s="278"/>
      <c r="U155" s="278"/>
      <c r="V155" s="278"/>
    </row>
    <row r="156" spans="1:22" s="303" customFormat="1" ht="45.75" customHeight="1" x14ac:dyDescent="0.25">
      <c r="A156" s="238"/>
      <c r="B156" s="238"/>
      <c r="C156" s="238"/>
      <c r="D156" s="299"/>
      <c r="E156" s="300"/>
      <c r="F156" s="300"/>
      <c r="G156" s="300"/>
      <c r="H156" s="300"/>
      <c r="I156" s="238"/>
      <c r="J156" s="301"/>
      <c r="K156" s="302"/>
      <c r="L156" s="302"/>
      <c r="M156" s="302"/>
      <c r="N156" s="219"/>
      <c r="O156" s="219"/>
      <c r="P156" s="219"/>
      <c r="Q156" s="219"/>
      <c r="R156" s="219"/>
      <c r="T156" s="278"/>
      <c r="U156" s="278"/>
      <c r="V156" s="278"/>
    </row>
    <row r="157" spans="1:22" s="303" customFormat="1" ht="45.75" customHeight="1" x14ac:dyDescent="0.25">
      <c r="A157" s="238"/>
      <c r="B157" s="238"/>
      <c r="C157" s="238"/>
      <c r="D157" s="299"/>
      <c r="E157" s="300"/>
      <c r="F157" s="300"/>
      <c r="G157" s="300"/>
      <c r="H157" s="300"/>
      <c r="I157" s="238"/>
      <c r="J157" s="301"/>
      <c r="K157" s="302"/>
      <c r="L157" s="302"/>
      <c r="M157" s="302"/>
      <c r="N157" s="219"/>
      <c r="O157" s="219"/>
      <c r="P157" s="219"/>
      <c r="Q157" s="219"/>
      <c r="R157" s="219"/>
      <c r="T157" s="278"/>
      <c r="U157" s="278"/>
      <c r="V157" s="278"/>
    </row>
    <row r="158" spans="1:22" s="303" customFormat="1" ht="45.75" customHeight="1" x14ac:dyDescent="0.25">
      <c r="A158" s="238"/>
      <c r="B158" s="238"/>
      <c r="C158" s="238"/>
      <c r="D158" s="299"/>
      <c r="E158" s="300"/>
      <c r="F158" s="300"/>
      <c r="G158" s="300"/>
      <c r="H158" s="300"/>
      <c r="I158" s="238"/>
      <c r="J158" s="301"/>
      <c r="K158" s="302"/>
      <c r="L158" s="302"/>
      <c r="M158" s="302"/>
      <c r="N158" s="219"/>
      <c r="O158" s="219"/>
      <c r="P158" s="219"/>
      <c r="Q158" s="219"/>
      <c r="R158" s="219"/>
      <c r="T158" s="278"/>
      <c r="U158" s="278"/>
      <c r="V158" s="278"/>
    </row>
    <row r="159" spans="1:22" s="303" customFormat="1" ht="45.75" customHeight="1" x14ac:dyDescent="0.25">
      <c r="A159" s="238"/>
      <c r="B159" s="238"/>
      <c r="C159" s="238"/>
      <c r="D159" s="299"/>
      <c r="E159" s="300"/>
      <c r="F159" s="300"/>
      <c r="G159" s="300"/>
      <c r="H159" s="300"/>
      <c r="I159" s="238"/>
      <c r="J159" s="301"/>
      <c r="K159" s="302"/>
      <c r="L159" s="302"/>
      <c r="M159" s="302"/>
      <c r="N159" s="219"/>
      <c r="O159" s="219"/>
      <c r="P159" s="219"/>
      <c r="Q159" s="219"/>
      <c r="R159" s="219"/>
      <c r="T159" s="278"/>
      <c r="U159" s="278"/>
      <c r="V159" s="278"/>
    </row>
    <row r="160" spans="1:22" s="303" customFormat="1" ht="45.75" customHeight="1" x14ac:dyDescent="0.25">
      <c r="A160" s="238"/>
      <c r="B160" s="238"/>
      <c r="C160" s="238"/>
      <c r="D160" s="299"/>
      <c r="E160" s="300"/>
      <c r="F160" s="300"/>
      <c r="G160" s="300"/>
      <c r="H160" s="300"/>
      <c r="I160" s="238"/>
      <c r="J160" s="301"/>
      <c r="K160" s="302"/>
      <c r="L160" s="302"/>
      <c r="M160" s="302"/>
      <c r="N160" s="219"/>
      <c r="O160" s="219"/>
      <c r="P160" s="219"/>
      <c r="Q160" s="219"/>
      <c r="R160" s="219"/>
      <c r="T160" s="278"/>
      <c r="U160" s="278"/>
      <c r="V160" s="278"/>
    </row>
    <row r="161" spans="1:22" s="303" customFormat="1" ht="45.75" customHeight="1" x14ac:dyDescent="0.25">
      <c r="A161" s="238"/>
      <c r="B161" s="238"/>
      <c r="C161" s="238"/>
      <c r="D161" s="299"/>
      <c r="E161" s="300"/>
      <c r="F161" s="300"/>
      <c r="G161" s="300"/>
      <c r="H161" s="300"/>
      <c r="I161" s="238"/>
      <c r="J161" s="301"/>
      <c r="K161" s="302"/>
      <c r="L161" s="302"/>
      <c r="M161" s="302"/>
      <c r="N161" s="219"/>
      <c r="O161" s="219"/>
      <c r="P161" s="219"/>
      <c r="Q161" s="219"/>
      <c r="R161" s="219"/>
      <c r="T161" s="278"/>
      <c r="U161" s="278"/>
      <c r="V161" s="278"/>
    </row>
    <row r="162" spans="1:22" s="303" customFormat="1" ht="45.75" customHeight="1" x14ac:dyDescent="0.25">
      <c r="A162" s="238"/>
      <c r="B162" s="238"/>
      <c r="C162" s="238"/>
      <c r="D162" s="299"/>
      <c r="E162" s="300"/>
      <c r="F162" s="300"/>
      <c r="G162" s="300"/>
      <c r="H162" s="300"/>
      <c r="I162" s="238"/>
      <c r="J162" s="301"/>
      <c r="K162" s="302"/>
      <c r="L162" s="302"/>
      <c r="M162" s="302"/>
      <c r="N162" s="219"/>
      <c r="O162" s="219"/>
      <c r="P162" s="219"/>
      <c r="Q162" s="219"/>
      <c r="R162" s="219"/>
      <c r="T162" s="278"/>
      <c r="U162" s="278"/>
      <c r="V162" s="278"/>
    </row>
    <row r="163" spans="1:22" s="303" customFormat="1" ht="45.75" customHeight="1" x14ac:dyDescent="0.25">
      <c r="A163" s="238"/>
      <c r="B163" s="238"/>
      <c r="C163" s="238"/>
      <c r="D163" s="299"/>
      <c r="E163" s="300"/>
      <c r="F163" s="300"/>
      <c r="G163" s="300"/>
      <c r="H163" s="300"/>
      <c r="I163" s="238"/>
      <c r="J163" s="301"/>
      <c r="K163" s="302"/>
      <c r="L163" s="302"/>
      <c r="M163" s="302"/>
      <c r="N163" s="219"/>
      <c r="O163" s="219"/>
      <c r="P163" s="219"/>
      <c r="Q163" s="219"/>
      <c r="R163" s="219"/>
      <c r="T163" s="278"/>
      <c r="U163" s="278"/>
      <c r="V163" s="278"/>
    </row>
    <row r="164" spans="1:22" s="303" customFormat="1" ht="45.75" customHeight="1" x14ac:dyDescent="0.25">
      <c r="A164" s="238"/>
      <c r="B164" s="238"/>
      <c r="C164" s="238"/>
      <c r="D164" s="299"/>
      <c r="E164" s="300"/>
      <c r="F164" s="300"/>
      <c r="G164" s="300"/>
      <c r="H164" s="300"/>
      <c r="I164" s="238"/>
      <c r="J164" s="301"/>
      <c r="K164" s="302"/>
      <c r="L164" s="302"/>
      <c r="M164" s="302"/>
      <c r="N164" s="219"/>
      <c r="O164" s="219"/>
      <c r="P164" s="219"/>
      <c r="Q164" s="219"/>
      <c r="R164" s="219"/>
      <c r="T164" s="278"/>
      <c r="U164" s="278"/>
      <c r="V164" s="278"/>
    </row>
    <row r="165" spans="1:22" s="303" customFormat="1" ht="45.75" customHeight="1" x14ac:dyDescent="0.25">
      <c r="A165" s="238"/>
      <c r="B165" s="238"/>
      <c r="C165" s="238"/>
      <c r="D165" s="299"/>
      <c r="E165" s="300"/>
      <c r="F165" s="300"/>
      <c r="G165" s="300"/>
      <c r="H165" s="300"/>
      <c r="I165" s="238"/>
      <c r="J165" s="301"/>
      <c r="K165" s="302"/>
      <c r="L165" s="302"/>
      <c r="M165" s="302"/>
      <c r="N165" s="219"/>
      <c r="O165" s="219"/>
      <c r="P165" s="219"/>
      <c r="Q165" s="219"/>
      <c r="R165" s="219"/>
      <c r="T165" s="278"/>
      <c r="U165" s="278"/>
      <c r="V165" s="278"/>
    </row>
    <row r="166" spans="1:22" s="303" customFormat="1" ht="45.75" customHeight="1" x14ac:dyDescent="0.25">
      <c r="A166" s="238"/>
      <c r="B166" s="238"/>
      <c r="C166" s="238"/>
      <c r="D166" s="299"/>
      <c r="E166" s="300"/>
      <c r="F166" s="300"/>
      <c r="G166" s="300"/>
      <c r="H166" s="300"/>
      <c r="I166" s="238"/>
      <c r="J166" s="301"/>
      <c r="K166" s="302"/>
      <c r="L166" s="302"/>
      <c r="M166" s="302"/>
      <c r="N166" s="219"/>
      <c r="O166" s="219"/>
      <c r="P166" s="219"/>
      <c r="Q166" s="219"/>
      <c r="R166" s="219"/>
      <c r="T166" s="278"/>
      <c r="U166" s="278"/>
      <c r="V166" s="278"/>
    </row>
    <row r="167" spans="1:22" s="303" customFormat="1" ht="45.75" customHeight="1" x14ac:dyDescent="0.25">
      <c r="A167" s="238"/>
      <c r="B167" s="238"/>
      <c r="C167" s="238"/>
      <c r="D167" s="299"/>
      <c r="E167" s="300"/>
      <c r="F167" s="300"/>
      <c r="G167" s="300"/>
      <c r="H167" s="300"/>
      <c r="I167" s="238"/>
      <c r="J167" s="301"/>
      <c r="K167" s="302"/>
      <c r="L167" s="302"/>
      <c r="M167" s="302"/>
      <c r="N167" s="219"/>
      <c r="O167" s="219"/>
      <c r="P167" s="219"/>
      <c r="Q167" s="219"/>
      <c r="R167" s="219"/>
      <c r="T167" s="278"/>
      <c r="U167" s="278"/>
      <c r="V167" s="278"/>
    </row>
    <row r="168" spans="1:22" s="303" customFormat="1" ht="45.75" customHeight="1" x14ac:dyDescent="0.25">
      <c r="A168" s="238"/>
      <c r="B168" s="238"/>
      <c r="C168" s="238"/>
      <c r="D168" s="299"/>
      <c r="E168" s="300"/>
      <c r="F168" s="300"/>
      <c r="G168" s="300"/>
      <c r="H168" s="300"/>
      <c r="I168" s="238"/>
      <c r="J168" s="301"/>
      <c r="K168" s="302"/>
      <c r="L168" s="302"/>
      <c r="M168" s="302"/>
      <c r="N168" s="219"/>
      <c r="O168" s="219"/>
      <c r="P168" s="219"/>
      <c r="Q168" s="219"/>
      <c r="R168" s="219"/>
      <c r="T168" s="278"/>
      <c r="U168" s="278"/>
      <c r="V168" s="278"/>
    </row>
    <row r="169" spans="1:22" s="303" customFormat="1" ht="45.75" customHeight="1" x14ac:dyDescent="0.25">
      <c r="A169" s="238"/>
      <c r="B169" s="238"/>
      <c r="C169" s="238"/>
      <c r="D169" s="299"/>
      <c r="E169" s="300"/>
      <c r="F169" s="300"/>
      <c r="G169" s="300"/>
      <c r="H169" s="300"/>
      <c r="I169" s="238"/>
      <c r="J169" s="301"/>
      <c r="K169" s="302"/>
      <c r="L169" s="302"/>
      <c r="M169" s="302"/>
      <c r="N169" s="219"/>
      <c r="O169" s="219"/>
      <c r="P169" s="219"/>
      <c r="Q169" s="219"/>
      <c r="R169" s="219"/>
      <c r="T169" s="278"/>
      <c r="U169" s="278"/>
      <c r="V169" s="278"/>
    </row>
    <row r="170" spans="1:22" s="303" customFormat="1" ht="45.75" customHeight="1" x14ac:dyDescent="0.25">
      <c r="A170" s="238"/>
      <c r="B170" s="238"/>
      <c r="C170" s="238"/>
      <c r="D170" s="299"/>
      <c r="E170" s="300"/>
      <c r="F170" s="300"/>
      <c r="G170" s="300"/>
      <c r="H170" s="300"/>
      <c r="I170" s="238"/>
      <c r="J170" s="301"/>
      <c r="K170" s="302"/>
      <c r="L170" s="302"/>
      <c r="M170" s="302"/>
      <c r="N170" s="219"/>
      <c r="O170" s="219"/>
      <c r="P170" s="219"/>
      <c r="Q170" s="219"/>
      <c r="R170" s="219"/>
      <c r="T170" s="278"/>
      <c r="U170" s="278"/>
      <c r="V170" s="278"/>
    </row>
    <row r="171" spans="1:22" s="303" customFormat="1" ht="45.75" customHeight="1" x14ac:dyDescent="0.25">
      <c r="A171" s="238"/>
      <c r="B171" s="238"/>
      <c r="C171" s="238"/>
      <c r="D171" s="299"/>
      <c r="E171" s="300"/>
      <c r="F171" s="300"/>
      <c r="G171" s="300"/>
      <c r="H171" s="300"/>
      <c r="I171" s="238"/>
      <c r="J171" s="301"/>
      <c r="K171" s="302"/>
      <c r="L171" s="302"/>
      <c r="M171" s="302"/>
      <c r="N171" s="219"/>
      <c r="O171" s="219"/>
      <c r="P171" s="219"/>
      <c r="Q171" s="219"/>
      <c r="R171" s="219"/>
      <c r="T171" s="278"/>
      <c r="U171" s="278"/>
      <c r="V171" s="278"/>
    </row>
    <row r="172" spans="1:22" s="303" customFormat="1" ht="45.75" customHeight="1" x14ac:dyDescent="0.25">
      <c r="A172" s="238"/>
      <c r="B172" s="238"/>
      <c r="C172" s="238"/>
      <c r="D172" s="299"/>
      <c r="E172" s="300"/>
      <c r="F172" s="300"/>
      <c r="G172" s="300"/>
      <c r="H172" s="300"/>
      <c r="I172" s="238"/>
      <c r="J172" s="301"/>
      <c r="K172" s="302"/>
      <c r="L172" s="302"/>
      <c r="M172" s="302"/>
      <c r="N172" s="219"/>
      <c r="O172" s="219"/>
      <c r="P172" s="219"/>
      <c r="Q172" s="219"/>
      <c r="R172" s="219"/>
      <c r="T172" s="278"/>
      <c r="U172" s="278"/>
      <c r="V172" s="278"/>
    </row>
    <row r="173" spans="1:22" s="303" customFormat="1" ht="45.75" customHeight="1" x14ac:dyDescent="0.25">
      <c r="A173" s="238"/>
      <c r="B173" s="238"/>
      <c r="C173" s="238"/>
      <c r="D173" s="299"/>
      <c r="E173" s="300"/>
      <c r="F173" s="300"/>
      <c r="G173" s="300"/>
      <c r="H173" s="300"/>
      <c r="I173" s="238"/>
      <c r="J173" s="301"/>
      <c r="K173" s="302"/>
      <c r="L173" s="302"/>
      <c r="M173" s="302"/>
      <c r="N173" s="219"/>
      <c r="O173" s="219"/>
      <c r="P173" s="219"/>
      <c r="Q173" s="219"/>
      <c r="R173" s="219"/>
      <c r="T173" s="278"/>
      <c r="U173" s="278"/>
      <c r="V173" s="278"/>
    </row>
    <row r="174" spans="1:22" s="303" customFormat="1" ht="45.75" customHeight="1" x14ac:dyDescent="0.25">
      <c r="A174" s="238"/>
      <c r="B174" s="238"/>
      <c r="C174" s="238"/>
      <c r="D174" s="299"/>
      <c r="E174" s="300"/>
      <c r="F174" s="300"/>
      <c r="G174" s="300"/>
      <c r="H174" s="300"/>
      <c r="I174" s="238"/>
      <c r="J174" s="301"/>
      <c r="K174" s="302"/>
      <c r="L174" s="302"/>
      <c r="M174" s="302"/>
      <c r="N174" s="219"/>
      <c r="O174" s="219"/>
      <c r="P174" s="219"/>
      <c r="Q174" s="219"/>
      <c r="R174" s="219"/>
      <c r="T174" s="278"/>
      <c r="U174" s="278"/>
      <c r="V174" s="278"/>
    </row>
    <row r="175" spans="1:22" s="303" customFormat="1" ht="45.75" customHeight="1" x14ac:dyDescent="0.25">
      <c r="A175" s="238"/>
      <c r="B175" s="238"/>
      <c r="C175" s="238"/>
      <c r="D175" s="299"/>
      <c r="E175" s="300"/>
      <c r="F175" s="300"/>
      <c r="G175" s="300"/>
      <c r="H175" s="300"/>
      <c r="I175" s="238"/>
      <c r="J175" s="301"/>
      <c r="K175" s="302"/>
      <c r="L175" s="302"/>
      <c r="M175" s="302"/>
      <c r="N175" s="219"/>
      <c r="O175" s="219"/>
      <c r="P175" s="219"/>
      <c r="Q175" s="219"/>
      <c r="R175" s="219"/>
      <c r="T175" s="278"/>
      <c r="U175" s="278"/>
      <c r="V175" s="278"/>
    </row>
    <row r="176" spans="1:22" s="303" customFormat="1" ht="45.75" customHeight="1" x14ac:dyDescent="0.25">
      <c r="A176" s="238"/>
      <c r="B176" s="238"/>
      <c r="C176" s="238"/>
      <c r="D176" s="299"/>
      <c r="E176" s="300"/>
      <c r="F176" s="300"/>
      <c r="G176" s="300"/>
      <c r="H176" s="300"/>
      <c r="I176" s="238"/>
      <c r="J176" s="301"/>
      <c r="K176" s="302"/>
      <c r="L176" s="302"/>
      <c r="M176" s="302"/>
      <c r="N176" s="219"/>
      <c r="O176" s="219"/>
      <c r="P176" s="219"/>
      <c r="Q176" s="219"/>
      <c r="R176" s="219"/>
      <c r="T176" s="278"/>
      <c r="U176" s="278"/>
      <c r="V176" s="278"/>
    </row>
    <row r="177" spans="1:22" s="303" customFormat="1" ht="45.75" customHeight="1" x14ac:dyDescent="0.25">
      <c r="A177" s="238"/>
      <c r="B177" s="238"/>
      <c r="C177" s="238"/>
      <c r="D177" s="299"/>
      <c r="E177" s="300"/>
      <c r="F177" s="300"/>
      <c r="G177" s="300"/>
      <c r="H177" s="300"/>
      <c r="I177" s="238"/>
      <c r="J177" s="301"/>
      <c r="K177" s="302"/>
      <c r="L177" s="302"/>
      <c r="M177" s="302"/>
      <c r="N177" s="219"/>
      <c r="O177" s="219"/>
      <c r="P177" s="219"/>
      <c r="Q177" s="219"/>
      <c r="R177" s="219"/>
      <c r="T177" s="278"/>
      <c r="U177" s="278"/>
      <c r="V177" s="278"/>
    </row>
    <row r="178" spans="1:22" s="303" customFormat="1" ht="45.75" customHeight="1" x14ac:dyDescent="0.25">
      <c r="A178" s="238"/>
      <c r="B178" s="238"/>
      <c r="C178" s="238"/>
      <c r="D178" s="299"/>
      <c r="E178" s="300"/>
      <c r="F178" s="300"/>
      <c r="G178" s="300"/>
      <c r="H178" s="300"/>
      <c r="I178" s="238"/>
      <c r="J178" s="301"/>
      <c r="K178" s="302"/>
      <c r="L178" s="302"/>
      <c r="M178" s="302"/>
      <c r="N178" s="219"/>
      <c r="O178" s="219"/>
      <c r="P178" s="219"/>
      <c r="Q178" s="219"/>
      <c r="R178" s="219"/>
      <c r="T178" s="278"/>
      <c r="U178" s="278"/>
      <c r="V178" s="278"/>
    </row>
    <row r="179" spans="1:22" s="303" customFormat="1" ht="45.75" customHeight="1" x14ac:dyDescent="0.25">
      <c r="A179" s="238"/>
      <c r="B179" s="238"/>
      <c r="C179" s="238"/>
      <c r="D179" s="299"/>
      <c r="E179" s="300"/>
      <c r="F179" s="300"/>
      <c r="G179" s="300"/>
      <c r="H179" s="300"/>
      <c r="I179" s="238"/>
      <c r="J179" s="301"/>
      <c r="K179" s="302"/>
      <c r="L179" s="302"/>
      <c r="M179" s="302"/>
      <c r="N179" s="219"/>
      <c r="O179" s="219"/>
      <c r="P179" s="219"/>
      <c r="Q179" s="219"/>
      <c r="R179" s="219"/>
      <c r="T179" s="278"/>
      <c r="U179" s="278"/>
      <c r="V179" s="278"/>
    </row>
    <row r="180" spans="1:22" s="303" customFormat="1" ht="45.75" customHeight="1" x14ac:dyDescent="0.25">
      <c r="A180" s="238"/>
      <c r="B180" s="238"/>
      <c r="C180" s="238"/>
      <c r="D180" s="299"/>
      <c r="E180" s="300"/>
      <c r="F180" s="300"/>
      <c r="G180" s="300"/>
      <c r="H180" s="300"/>
      <c r="I180" s="238"/>
      <c r="J180" s="301"/>
      <c r="K180" s="302"/>
      <c r="L180" s="302"/>
      <c r="M180" s="302"/>
      <c r="N180" s="219"/>
      <c r="O180" s="219"/>
      <c r="P180" s="219"/>
      <c r="Q180" s="219"/>
      <c r="R180" s="219"/>
      <c r="T180" s="278"/>
      <c r="U180" s="278"/>
      <c r="V180" s="278"/>
    </row>
    <row r="181" spans="1:22" s="303" customFormat="1" ht="45.75" customHeight="1" x14ac:dyDescent="0.25">
      <c r="A181" s="238"/>
      <c r="B181" s="238"/>
      <c r="C181" s="238"/>
      <c r="D181" s="299"/>
      <c r="E181" s="300"/>
      <c r="F181" s="300"/>
      <c r="G181" s="300"/>
      <c r="H181" s="300"/>
      <c r="I181" s="238"/>
      <c r="J181" s="301"/>
      <c r="K181" s="302"/>
      <c r="L181" s="302"/>
      <c r="M181" s="302"/>
      <c r="N181" s="219"/>
      <c r="O181" s="219"/>
      <c r="P181" s="219"/>
      <c r="Q181" s="219"/>
      <c r="R181" s="219"/>
      <c r="T181" s="278"/>
      <c r="U181" s="278"/>
      <c r="V181" s="278"/>
    </row>
    <row r="182" spans="1:22" s="303" customFormat="1" ht="45.75" customHeight="1" x14ac:dyDescent="0.25">
      <c r="A182" s="238"/>
      <c r="B182" s="238"/>
      <c r="C182" s="238"/>
      <c r="D182" s="299"/>
      <c r="E182" s="300"/>
      <c r="F182" s="300"/>
      <c r="G182" s="300"/>
      <c r="H182" s="300"/>
      <c r="I182" s="238"/>
      <c r="J182" s="301"/>
      <c r="K182" s="302"/>
      <c r="L182" s="302"/>
      <c r="M182" s="302"/>
      <c r="N182" s="219"/>
      <c r="O182" s="219"/>
      <c r="P182" s="219"/>
      <c r="Q182" s="219"/>
      <c r="R182" s="219"/>
      <c r="T182" s="278"/>
      <c r="U182" s="278"/>
      <c r="V182" s="278"/>
    </row>
    <row r="183" spans="1:22" s="303" customFormat="1" ht="45.75" customHeight="1" x14ac:dyDescent="0.25">
      <c r="A183" s="238"/>
      <c r="B183" s="238"/>
      <c r="C183" s="238"/>
      <c r="D183" s="299"/>
      <c r="E183" s="300"/>
      <c r="F183" s="300"/>
      <c r="G183" s="300"/>
      <c r="H183" s="300"/>
      <c r="I183" s="238"/>
      <c r="J183" s="301"/>
      <c r="K183" s="302"/>
      <c r="L183" s="302"/>
      <c r="M183" s="302"/>
      <c r="N183" s="219"/>
      <c r="O183" s="219"/>
      <c r="P183" s="219"/>
      <c r="Q183" s="219"/>
      <c r="R183" s="219"/>
      <c r="T183" s="278"/>
      <c r="U183" s="278"/>
      <c r="V183" s="278"/>
    </row>
    <row r="184" spans="1:22" s="303" customFormat="1" ht="45.75" customHeight="1" x14ac:dyDescent="0.25">
      <c r="A184" s="238"/>
      <c r="B184" s="238"/>
      <c r="C184" s="238"/>
      <c r="D184" s="299"/>
      <c r="E184" s="300"/>
      <c r="F184" s="300"/>
      <c r="G184" s="300"/>
      <c r="H184" s="300"/>
      <c r="I184" s="238"/>
      <c r="J184" s="301"/>
      <c r="K184" s="302"/>
      <c r="L184" s="302"/>
      <c r="M184" s="302"/>
      <c r="N184" s="219"/>
      <c r="O184" s="219"/>
      <c r="P184" s="219"/>
      <c r="Q184" s="219"/>
      <c r="R184" s="219"/>
      <c r="T184" s="278"/>
      <c r="U184" s="278"/>
      <c r="V184" s="278"/>
    </row>
    <row r="185" spans="1:22" s="303" customFormat="1" ht="45.75" customHeight="1" x14ac:dyDescent="0.25">
      <c r="A185" s="238"/>
      <c r="B185" s="238"/>
      <c r="C185" s="238"/>
      <c r="D185" s="299"/>
      <c r="E185" s="300"/>
      <c r="F185" s="300"/>
      <c r="G185" s="300"/>
      <c r="H185" s="300"/>
      <c r="I185" s="238"/>
      <c r="J185" s="301"/>
      <c r="K185" s="302"/>
      <c r="L185" s="302"/>
      <c r="M185" s="302"/>
      <c r="N185" s="219"/>
      <c r="O185" s="219"/>
      <c r="P185" s="219"/>
      <c r="Q185" s="219"/>
      <c r="R185" s="219"/>
      <c r="T185" s="278"/>
      <c r="U185" s="278"/>
      <c r="V185" s="278"/>
    </row>
    <row r="186" spans="1:22" s="303" customFormat="1" ht="45.75" customHeight="1" x14ac:dyDescent="0.25">
      <c r="A186" s="238"/>
      <c r="B186" s="238"/>
      <c r="C186" s="238"/>
      <c r="D186" s="299"/>
      <c r="E186" s="300"/>
      <c r="F186" s="300"/>
      <c r="G186" s="300"/>
      <c r="H186" s="300"/>
      <c r="I186" s="238"/>
      <c r="J186" s="301"/>
      <c r="K186" s="302"/>
      <c r="L186" s="302"/>
      <c r="M186" s="302"/>
      <c r="N186" s="219"/>
      <c r="O186" s="219"/>
      <c r="P186" s="219"/>
      <c r="Q186" s="219"/>
      <c r="R186" s="219"/>
      <c r="T186" s="278"/>
      <c r="U186" s="278"/>
      <c r="V186" s="278"/>
    </row>
    <row r="187" spans="1:22" s="303" customFormat="1" ht="45.75" customHeight="1" x14ac:dyDescent="0.25">
      <c r="A187" s="238"/>
      <c r="B187" s="238"/>
      <c r="C187" s="238"/>
      <c r="D187" s="299"/>
      <c r="E187" s="300"/>
      <c r="F187" s="300"/>
      <c r="G187" s="300"/>
      <c r="H187" s="300"/>
      <c r="I187" s="238"/>
      <c r="J187" s="301"/>
      <c r="K187" s="302"/>
      <c r="L187" s="302"/>
      <c r="M187" s="302"/>
      <c r="N187" s="219"/>
      <c r="O187" s="219"/>
      <c r="P187" s="219"/>
      <c r="Q187" s="219"/>
      <c r="R187" s="219"/>
      <c r="T187" s="278"/>
      <c r="U187" s="278"/>
      <c r="V187" s="278"/>
    </row>
    <row r="188" spans="1:22" s="303" customFormat="1" ht="45.75" customHeight="1" x14ac:dyDescent="0.25">
      <c r="A188" s="238"/>
      <c r="B188" s="238"/>
      <c r="C188" s="238"/>
      <c r="D188" s="299"/>
      <c r="E188" s="300"/>
      <c r="F188" s="300"/>
      <c r="G188" s="300"/>
      <c r="H188" s="300"/>
      <c r="I188" s="238"/>
      <c r="J188" s="301"/>
      <c r="K188" s="302"/>
      <c r="L188" s="302"/>
      <c r="M188" s="302"/>
      <c r="N188" s="219"/>
      <c r="O188" s="219"/>
      <c r="P188" s="219"/>
      <c r="Q188" s="219"/>
      <c r="R188" s="219"/>
      <c r="T188" s="278"/>
      <c r="U188" s="278"/>
      <c r="V188" s="278"/>
    </row>
    <row r="189" spans="1:22" s="303" customFormat="1" ht="45.75" customHeight="1" x14ac:dyDescent="0.25">
      <c r="A189" s="238"/>
      <c r="B189" s="238"/>
      <c r="C189" s="238"/>
      <c r="D189" s="299"/>
      <c r="E189" s="300"/>
      <c r="F189" s="300"/>
      <c r="G189" s="300"/>
      <c r="H189" s="300"/>
      <c r="I189" s="238"/>
      <c r="J189" s="301"/>
      <c r="K189" s="302"/>
      <c r="L189" s="302"/>
      <c r="M189" s="302"/>
      <c r="N189" s="219"/>
      <c r="O189" s="219"/>
      <c r="P189" s="219"/>
      <c r="Q189" s="219"/>
      <c r="R189" s="219"/>
      <c r="T189" s="278"/>
      <c r="U189" s="278"/>
      <c r="V189" s="278"/>
    </row>
    <row r="190" spans="1:22" s="303" customFormat="1" ht="45.75" customHeight="1" x14ac:dyDescent="0.25">
      <c r="A190" s="238"/>
      <c r="B190" s="238"/>
      <c r="C190" s="238"/>
      <c r="D190" s="299"/>
      <c r="E190" s="300"/>
      <c r="F190" s="300"/>
      <c r="G190" s="300"/>
      <c r="H190" s="300"/>
      <c r="I190" s="238"/>
      <c r="J190" s="301"/>
      <c r="K190" s="302"/>
      <c r="L190" s="302"/>
      <c r="M190" s="302"/>
      <c r="N190" s="219"/>
      <c r="O190" s="219"/>
      <c r="P190" s="219"/>
      <c r="Q190" s="219"/>
      <c r="R190" s="219"/>
      <c r="T190" s="278"/>
      <c r="U190" s="278"/>
      <c r="V190" s="278"/>
    </row>
    <row r="191" spans="1:22" s="303" customFormat="1" ht="45.75" customHeight="1" x14ac:dyDescent="0.25">
      <c r="A191" s="238"/>
      <c r="B191" s="238"/>
      <c r="C191" s="238"/>
      <c r="D191" s="299"/>
      <c r="E191" s="300"/>
      <c r="F191" s="300"/>
      <c r="G191" s="300"/>
      <c r="H191" s="300"/>
      <c r="I191" s="238"/>
      <c r="J191" s="301"/>
      <c r="K191" s="302"/>
      <c r="L191" s="302"/>
      <c r="M191" s="302"/>
      <c r="N191" s="219"/>
      <c r="O191" s="219"/>
      <c r="P191" s="219"/>
      <c r="Q191" s="219"/>
      <c r="R191" s="219"/>
      <c r="T191" s="278"/>
      <c r="U191" s="278"/>
      <c r="V191" s="278"/>
    </row>
    <row r="192" spans="1:22" s="303" customFormat="1" ht="45.75" customHeight="1" x14ac:dyDescent="0.25">
      <c r="A192" s="238"/>
      <c r="B192" s="238"/>
      <c r="C192" s="238"/>
      <c r="D192" s="299"/>
      <c r="E192" s="300"/>
      <c r="F192" s="300"/>
      <c r="G192" s="300"/>
      <c r="H192" s="300"/>
      <c r="I192" s="238"/>
      <c r="J192" s="301"/>
      <c r="K192" s="302"/>
      <c r="L192" s="302"/>
      <c r="M192" s="302"/>
      <c r="N192" s="219"/>
      <c r="O192" s="219"/>
      <c r="P192" s="219"/>
      <c r="Q192" s="219"/>
      <c r="R192" s="219"/>
      <c r="T192" s="278"/>
      <c r="U192" s="278"/>
      <c r="V192" s="278"/>
    </row>
    <row r="193" spans="1:22" s="303" customFormat="1" ht="45.75" customHeight="1" x14ac:dyDescent="0.25">
      <c r="A193" s="238"/>
      <c r="B193" s="238"/>
      <c r="C193" s="238"/>
      <c r="D193" s="299"/>
      <c r="E193" s="300"/>
      <c r="F193" s="300"/>
      <c r="G193" s="300"/>
      <c r="H193" s="300"/>
      <c r="I193" s="238"/>
      <c r="J193" s="301"/>
      <c r="K193" s="302"/>
      <c r="L193" s="302"/>
      <c r="M193" s="302"/>
      <c r="N193" s="219"/>
      <c r="O193" s="219"/>
      <c r="P193" s="219"/>
      <c r="Q193" s="219"/>
      <c r="R193" s="219"/>
      <c r="T193" s="278"/>
      <c r="U193" s="278"/>
      <c r="V193" s="278"/>
    </row>
    <row r="194" spans="1:22" s="303" customFormat="1" ht="45.75" customHeight="1" x14ac:dyDescent="0.25">
      <c r="A194" s="238"/>
      <c r="B194" s="238"/>
      <c r="C194" s="238"/>
      <c r="D194" s="299"/>
      <c r="E194" s="300"/>
      <c r="F194" s="300"/>
      <c r="G194" s="300"/>
      <c r="H194" s="300"/>
      <c r="I194" s="238"/>
      <c r="J194" s="301"/>
      <c r="K194" s="302"/>
      <c r="L194" s="302"/>
      <c r="M194" s="302"/>
      <c r="N194" s="219"/>
      <c r="O194" s="219"/>
      <c r="P194" s="219"/>
      <c r="Q194" s="219"/>
      <c r="R194" s="219"/>
      <c r="T194" s="278"/>
      <c r="U194" s="278"/>
      <c r="V194" s="278"/>
    </row>
    <row r="195" spans="1:22" s="303" customFormat="1" ht="45.75" customHeight="1" x14ac:dyDescent="0.25">
      <c r="A195" s="238"/>
      <c r="B195" s="238"/>
      <c r="C195" s="238"/>
      <c r="D195" s="299"/>
      <c r="E195" s="300"/>
      <c r="F195" s="300"/>
      <c r="G195" s="300"/>
      <c r="H195" s="300"/>
      <c r="I195" s="238"/>
      <c r="J195" s="301"/>
      <c r="K195" s="302"/>
      <c r="L195" s="302"/>
      <c r="M195" s="302"/>
      <c r="N195" s="219"/>
      <c r="O195" s="219"/>
      <c r="P195" s="219"/>
      <c r="Q195" s="219"/>
      <c r="R195" s="219"/>
      <c r="T195" s="278"/>
      <c r="U195" s="278"/>
      <c r="V195" s="278"/>
    </row>
    <row r="196" spans="1:22" s="303" customFormat="1" ht="45.75" customHeight="1" x14ac:dyDescent="0.25">
      <c r="A196" s="238"/>
      <c r="B196" s="238"/>
      <c r="C196" s="238"/>
      <c r="D196" s="299"/>
      <c r="E196" s="300"/>
      <c r="F196" s="300"/>
      <c r="G196" s="300"/>
      <c r="H196" s="300"/>
      <c r="I196" s="238"/>
      <c r="J196" s="301"/>
      <c r="K196" s="302"/>
      <c r="L196" s="302"/>
      <c r="M196" s="302"/>
      <c r="N196" s="219"/>
      <c r="O196" s="219"/>
      <c r="P196" s="219"/>
      <c r="Q196" s="219"/>
      <c r="R196" s="219"/>
      <c r="T196" s="278"/>
      <c r="U196" s="278"/>
      <c r="V196" s="278"/>
    </row>
    <row r="197" spans="1:22" s="303" customFormat="1" ht="45.75" customHeight="1" x14ac:dyDescent="0.25">
      <c r="A197" s="238"/>
      <c r="B197" s="238"/>
      <c r="C197" s="238"/>
      <c r="D197" s="299"/>
      <c r="E197" s="300"/>
      <c r="F197" s="300"/>
      <c r="G197" s="300"/>
      <c r="H197" s="300"/>
      <c r="I197" s="238"/>
      <c r="J197" s="301"/>
      <c r="K197" s="302"/>
      <c r="L197" s="302"/>
      <c r="M197" s="302"/>
      <c r="N197" s="219"/>
      <c r="O197" s="219"/>
      <c r="P197" s="219"/>
      <c r="Q197" s="219"/>
      <c r="R197" s="219"/>
      <c r="T197" s="278"/>
      <c r="U197" s="278"/>
      <c r="V197" s="278"/>
    </row>
    <row r="198" spans="1:22" s="303" customFormat="1" ht="45.75" customHeight="1" x14ac:dyDescent="0.25">
      <c r="A198" s="238"/>
      <c r="B198" s="238"/>
      <c r="C198" s="238"/>
      <c r="D198" s="299"/>
      <c r="E198" s="300"/>
      <c r="F198" s="300"/>
      <c r="G198" s="300"/>
      <c r="H198" s="300"/>
      <c r="I198" s="238"/>
      <c r="J198" s="301"/>
      <c r="K198" s="302"/>
      <c r="L198" s="302"/>
      <c r="M198" s="302"/>
      <c r="N198" s="219"/>
      <c r="O198" s="219"/>
      <c r="P198" s="219"/>
      <c r="Q198" s="219"/>
      <c r="R198" s="219"/>
      <c r="T198" s="278"/>
      <c r="U198" s="278"/>
      <c r="V198" s="278"/>
    </row>
    <row r="199" spans="1:22" s="303" customFormat="1" ht="45.75" customHeight="1" x14ac:dyDescent="0.25">
      <c r="A199" s="238"/>
      <c r="B199" s="238"/>
      <c r="C199" s="238"/>
      <c r="D199" s="299"/>
      <c r="E199" s="300"/>
      <c r="F199" s="300"/>
      <c r="G199" s="300"/>
      <c r="H199" s="300"/>
      <c r="I199" s="238"/>
      <c r="J199" s="301"/>
      <c r="K199" s="302"/>
      <c r="L199" s="302"/>
      <c r="M199" s="302"/>
      <c r="N199" s="219"/>
      <c r="O199" s="219"/>
      <c r="P199" s="219"/>
      <c r="Q199" s="219"/>
      <c r="R199" s="219"/>
      <c r="T199" s="278"/>
      <c r="U199" s="278"/>
      <c r="V199" s="278"/>
    </row>
    <row r="200" spans="1:22" s="303" customFormat="1" ht="45.75" customHeight="1" x14ac:dyDescent="0.25">
      <c r="A200" s="238"/>
      <c r="B200" s="238"/>
      <c r="C200" s="238"/>
      <c r="D200" s="299"/>
      <c r="E200" s="300"/>
      <c r="F200" s="300"/>
      <c r="G200" s="300"/>
      <c r="H200" s="300"/>
      <c r="I200" s="238"/>
      <c r="J200" s="301"/>
      <c r="K200" s="302"/>
      <c r="L200" s="302"/>
      <c r="M200" s="302"/>
      <c r="N200" s="219"/>
      <c r="O200" s="219"/>
      <c r="P200" s="219"/>
      <c r="Q200" s="219"/>
      <c r="R200" s="219"/>
      <c r="T200" s="278"/>
      <c r="U200" s="278"/>
      <c r="V200" s="278"/>
    </row>
    <row r="201" spans="1:22" s="303" customFormat="1" ht="45.75" customHeight="1" x14ac:dyDescent="0.25">
      <c r="A201" s="238"/>
      <c r="B201" s="238"/>
      <c r="C201" s="238"/>
      <c r="D201" s="299"/>
      <c r="E201" s="300"/>
      <c r="F201" s="300"/>
      <c r="G201" s="300"/>
      <c r="H201" s="300"/>
      <c r="I201" s="238"/>
      <c r="J201" s="301"/>
      <c r="K201" s="302"/>
      <c r="L201" s="302"/>
      <c r="M201" s="302"/>
      <c r="N201" s="219"/>
      <c r="O201" s="219"/>
      <c r="P201" s="219"/>
      <c r="Q201" s="219"/>
      <c r="R201" s="219"/>
      <c r="T201" s="278"/>
      <c r="U201" s="278"/>
      <c r="V201" s="278"/>
    </row>
    <row r="202" spans="1:22" s="303" customFormat="1" ht="45.75" customHeight="1" x14ac:dyDescent="0.25">
      <c r="A202" s="238"/>
      <c r="B202" s="238"/>
      <c r="C202" s="238"/>
      <c r="D202" s="299"/>
      <c r="E202" s="300"/>
      <c r="F202" s="300"/>
      <c r="G202" s="300"/>
      <c r="H202" s="300"/>
      <c r="I202" s="238"/>
      <c r="J202" s="301"/>
      <c r="K202" s="302"/>
      <c r="L202" s="302"/>
      <c r="M202" s="302"/>
      <c r="N202" s="219"/>
      <c r="O202" s="219"/>
      <c r="P202" s="219"/>
      <c r="Q202" s="219"/>
      <c r="R202" s="219"/>
      <c r="T202" s="278"/>
      <c r="U202" s="278"/>
      <c r="V202" s="278"/>
    </row>
    <row r="203" spans="1:22" s="303" customFormat="1" ht="45.75" customHeight="1" x14ac:dyDescent="0.25">
      <c r="A203" s="238"/>
      <c r="B203" s="238"/>
      <c r="C203" s="238"/>
      <c r="D203" s="299"/>
      <c r="E203" s="300"/>
      <c r="F203" s="300"/>
      <c r="G203" s="300"/>
      <c r="H203" s="300"/>
      <c r="I203" s="238"/>
      <c r="J203" s="301"/>
      <c r="K203" s="302"/>
      <c r="L203" s="302"/>
      <c r="M203" s="302"/>
      <c r="N203" s="219"/>
      <c r="O203" s="219"/>
      <c r="P203" s="219"/>
      <c r="Q203" s="219"/>
      <c r="R203" s="219"/>
      <c r="T203" s="278"/>
      <c r="U203" s="278"/>
      <c r="V203" s="278"/>
    </row>
    <row r="204" spans="1:22" s="303" customFormat="1" ht="45.75" customHeight="1" x14ac:dyDescent="0.25">
      <c r="A204" s="238"/>
      <c r="B204" s="238"/>
      <c r="C204" s="238"/>
      <c r="D204" s="299"/>
      <c r="E204" s="300"/>
      <c r="F204" s="300"/>
      <c r="G204" s="300"/>
      <c r="H204" s="300"/>
      <c r="I204" s="238"/>
      <c r="J204" s="301"/>
      <c r="K204" s="302"/>
      <c r="L204" s="302"/>
      <c r="M204" s="302"/>
      <c r="N204" s="219"/>
      <c r="O204" s="219"/>
      <c r="P204" s="219"/>
      <c r="Q204" s="219"/>
      <c r="R204" s="219"/>
      <c r="T204" s="278"/>
      <c r="U204" s="278"/>
      <c r="V204" s="278"/>
    </row>
    <row r="205" spans="1:22" s="303" customFormat="1" ht="45.75" customHeight="1" x14ac:dyDescent="0.25">
      <c r="A205" s="238"/>
      <c r="B205" s="238"/>
      <c r="C205" s="238"/>
      <c r="D205" s="299"/>
      <c r="E205" s="300"/>
      <c r="F205" s="300"/>
      <c r="G205" s="300"/>
      <c r="H205" s="300"/>
      <c r="I205" s="238"/>
      <c r="J205" s="301"/>
      <c r="K205" s="302"/>
      <c r="L205" s="302"/>
      <c r="M205" s="302"/>
      <c r="N205" s="219"/>
      <c r="O205" s="219"/>
      <c r="P205" s="219"/>
      <c r="Q205" s="219"/>
      <c r="R205" s="219"/>
      <c r="T205" s="278"/>
      <c r="U205" s="278"/>
      <c r="V205" s="278"/>
    </row>
    <row r="206" spans="1:22" s="303" customFormat="1" ht="45.75" customHeight="1" x14ac:dyDescent="0.25">
      <c r="A206" s="238"/>
      <c r="B206" s="238"/>
      <c r="C206" s="238"/>
      <c r="D206" s="299"/>
      <c r="E206" s="300"/>
      <c r="F206" s="300"/>
      <c r="G206" s="300"/>
      <c r="H206" s="300"/>
      <c r="I206" s="238"/>
      <c r="J206" s="301"/>
      <c r="K206" s="302"/>
      <c r="L206" s="302"/>
      <c r="M206" s="302"/>
      <c r="N206" s="219"/>
      <c r="O206" s="219"/>
      <c r="P206" s="219"/>
      <c r="Q206" s="219"/>
      <c r="R206" s="219"/>
      <c r="T206" s="278"/>
      <c r="U206" s="278"/>
      <c r="V206" s="278"/>
    </row>
    <row r="207" spans="1:22" s="303" customFormat="1" ht="45.75" customHeight="1" x14ac:dyDescent="0.25">
      <c r="A207" s="238"/>
      <c r="B207" s="238"/>
      <c r="C207" s="238"/>
      <c r="D207" s="299"/>
      <c r="E207" s="300"/>
      <c r="F207" s="300"/>
      <c r="G207" s="300"/>
      <c r="H207" s="300"/>
      <c r="I207" s="238"/>
      <c r="J207" s="301"/>
      <c r="K207" s="302"/>
      <c r="L207" s="302"/>
      <c r="M207" s="302"/>
      <c r="N207" s="219"/>
      <c r="O207" s="219"/>
      <c r="P207" s="219"/>
      <c r="Q207" s="219"/>
      <c r="R207" s="219"/>
      <c r="T207" s="278"/>
      <c r="U207" s="278"/>
      <c r="V207" s="278"/>
    </row>
    <row r="208" spans="1:22" s="303" customFormat="1" ht="45.75" customHeight="1" x14ac:dyDescent="0.25">
      <c r="A208" s="238"/>
      <c r="B208" s="238"/>
      <c r="C208" s="238"/>
      <c r="D208" s="299"/>
      <c r="E208" s="300"/>
      <c r="F208" s="300"/>
      <c r="G208" s="300"/>
      <c r="H208" s="300"/>
      <c r="I208" s="238"/>
      <c r="J208" s="301"/>
      <c r="K208" s="302"/>
      <c r="L208" s="302"/>
      <c r="M208" s="302"/>
      <c r="N208" s="219"/>
      <c r="O208" s="219"/>
      <c r="P208" s="219"/>
      <c r="Q208" s="219"/>
      <c r="R208" s="219"/>
      <c r="T208" s="278"/>
      <c r="U208" s="278"/>
      <c r="V208" s="278"/>
    </row>
    <row r="209" spans="1:22" s="303" customFormat="1" ht="45.75" customHeight="1" x14ac:dyDescent="0.25">
      <c r="A209" s="238"/>
      <c r="B209" s="238"/>
      <c r="C209" s="238"/>
      <c r="D209" s="299"/>
      <c r="E209" s="300"/>
      <c r="F209" s="300"/>
      <c r="G209" s="300"/>
      <c r="H209" s="300"/>
      <c r="I209" s="238"/>
      <c r="J209" s="301"/>
      <c r="K209" s="302"/>
      <c r="L209" s="302"/>
      <c r="M209" s="302"/>
      <c r="N209" s="219"/>
      <c r="O209" s="219"/>
      <c r="P209" s="219"/>
      <c r="Q209" s="219"/>
      <c r="R209" s="219"/>
      <c r="T209" s="278"/>
      <c r="U209" s="278"/>
      <c r="V209" s="278"/>
    </row>
    <row r="210" spans="1:22" s="303" customFormat="1" ht="45.75" customHeight="1" x14ac:dyDescent="0.25">
      <c r="A210" s="238"/>
      <c r="B210" s="238"/>
      <c r="C210" s="238"/>
      <c r="D210" s="299"/>
      <c r="E210" s="300"/>
      <c r="F210" s="300"/>
      <c r="G210" s="300"/>
      <c r="H210" s="300"/>
      <c r="I210" s="238"/>
      <c r="J210" s="301"/>
      <c r="K210" s="302"/>
      <c r="L210" s="302"/>
      <c r="M210" s="302"/>
      <c r="N210" s="219"/>
      <c r="O210" s="219"/>
      <c r="P210" s="219"/>
      <c r="Q210" s="219"/>
      <c r="R210" s="219"/>
      <c r="T210" s="278"/>
      <c r="U210" s="278"/>
      <c r="V210" s="278"/>
    </row>
    <row r="211" spans="1:22" s="303" customFormat="1" ht="45.75" customHeight="1" x14ac:dyDescent="0.25">
      <c r="A211" s="238"/>
      <c r="B211" s="238"/>
      <c r="C211" s="238"/>
      <c r="D211" s="299"/>
      <c r="E211" s="300"/>
      <c r="F211" s="300"/>
      <c r="G211" s="300"/>
      <c r="H211" s="300"/>
      <c r="I211" s="238"/>
      <c r="J211" s="301"/>
      <c r="K211" s="302"/>
      <c r="L211" s="302"/>
      <c r="M211" s="302"/>
      <c r="N211" s="219"/>
      <c r="O211" s="219"/>
      <c r="P211" s="219"/>
      <c r="Q211" s="219"/>
      <c r="R211" s="219"/>
      <c r="T211" s="278"/>
      <c r="U211" s="278"/>
      <c r="V211" s="278"/>
    </row>
    <row r="212" spans="1:22" s="303" customFormat="1" ht="45.75" customHeight="1" x14ac:dyDescent="0.25">
      <c r="A212" s="238"/>
      <c r="B212" s="238"/>
      <c r="C212" s="238"/>
      <c r="D212" s="299"/>
      <c r="E212" s="300"/>
      <c r="F212" s="300"/>
      <c r="G212" s="300"/>
      <c r="H212" s="300"/>
      <c r="I212" s="238"/>
      <c r="J212" s="301"/>
      <c r="K212" s="302"/>
      <c r="L212" s="302"/>
      <c r="M212" s="302"/>
      <c r="N212" s="219"/>
      <c r="O212" s="219"/>
      <c r="P212" s="219"/>
      <c r="Q212" s="219"/>
      <c r="R212" s="219"/>
      <c r="T212" s="278"/>
      <c r="U212" s="278"/>
      <c r="V212" s="278"/>
    </row>
    <row r="213" spans="1:22" s="303" customFormat="1" ht="45.75" customHeight="1" x14ac:dyDescent="0.25">
      <c r="A213" s="238"/>
      <c r="B213" s="238"/>
      <c r="C213" s="238"/>
      <c r="D213" s="299"/>
      <c r="E213" s="300"/>
      <c r="F213" s="300"/>
      <c r="G213" s="300"/>
      <c r="H213" s="300"/>
      <c r="I213" s="238"/>
      <c r="J213" s="301"/>
      <c r="K213" s="302"/>
      <c r="L213" s="302"/>
      <c r="M213" s="302"/>
      <c r="N213" s="219"/>
      <c r="O213" s="219"/>
      <c r="P213" s="219"/>
      <c r="Q213" s="219"/>
      <c r="R213" s="219"/>
      <c r="T213" s="278"/>
      <c r="U213" s="278"/>
      <c r="V213" s="278"/>
    </row>
    <row r="214" spans="1:22" s="303" customFormat="1" ht="45.75" customHeight="1" x14ac:dyDescent="0.25">
      <c r="A214" s="238"/>
      <c r="B214" s="238"/>
      <c r="C214" s="238"/>
      <c r="D214" s="299"/>
      <c r="E214" s="300"/>
      <c r="F214" s="300"/>
      <c r="G214" s="300"/>
      <c r="H214" s="300"/>
      <c r="I214" s="238"/>
      <c r="J214" s="301"/>
      <c r="K214" s="302"/>
      <c r="L214" s="302"/>
      <c r="M214" s="302"/>
      <c r="N214" s="219"/>
      <c r="O214" s="219"/>
      <c r="P214" s="219"/>
      <c r="Q214" s="219"/>
      <c r="R214" s="219"/>
      <c r="T214" s="278"/>
      <c r="U214" s="278"/>
      <c r="V214" s="278"/>
    </row>
    <row r="215" spans="1:22" s="303" customFormat="1" ht="45.75" customHeight="1" x14ac:dyDescent="0.25">
      <c r="A215" s="238"/>
      <c r="B215" s="238"/>
      <c r="C215" s="238"/>
      <c r="D215" s="299"/>
      <c r="E215" s="300"/>
      <c r="F215" s="300"/>
      <c r="G215" s="300"/>
      <c r="H215" s="300"/>
      <c r="I215" s="238"/>
      <c r="J215" s="301"/>
      <c r="K215" s="302"/>
      <c r="L215" s="302"/>
      <c r="M215" s="302"/>
      <c r="N215" s="219"/>
      <c r="O215" s="219"/>
      <c r="P215" s="219"/>
      <c r="Q215" s="219"/>
      <c r="R215" s="219"/>
      <c r="T215" s="278"/>
      <c r="U215" s="278"/>
      <c r="V215" s="278"/>
    </row>
    <row r="216" spans="1:22" s="303" customFormat="1" ht="45.75" customHeight="1" x14ac:dyDescent="0.25">
      <c r="A216" s="238"/>
      <c r="B216" s="238"/>
      <c r="C216" s="238"/>
      <c r="D216" s="299"/>
      <c r="E216" s="300"/>
      <c r="F216" s="300"/>
      <c r="G216" s="300"/>
      <c r="H216" s="300"/>
      <c r="I216" s="238"/>
      <c r="J216" s="301"/>
      <c r="K216" s="302"/>
      <c r="L216" s="302"/>
      <c r="M216" s="302"/>
      <c r="N216" s="219"/>
      <c r="O216" s="219"/>
      <c r="P216" s="219"/>
      <c r="Q216" s="219"/>
      <c r="R216" s="219"/>
      <c r="T216" s="278"/>
      <c r="U216" s="278"/>
      <c r="V216" s="278"/>
    </row>
    <row r="217" spans="1:22" s="303" customFormat="1" ht="45.75" customHeight="1" x14ac:dyDescent="0.25">
      <c r="A217" s="238"/>
      <c r="B217" s="238"/>
      <c r="C217" s="238"/>
      <c r="D217" s="299"/>
      <c r="E217" s="300"/>
      <c r="F217" s="300"/>
      <c r="G217" s="300"/>
      <c r="H217" s="300"/>
      <c r="I217" s="238"/>
      <c r="J217" s="301"/>
      <c r="K217" s="302"/>
      <c r="L217" s="302"/>
      <c r="M217" s="302"/>
      <c r="N217" s="219"/>
      <c r="O217" s="219"/>
      <c r="P217" s="219"/>
      <c r="Q217" s="219"/>
      <c r="R217" s="219"/>
      <c r="T217" s="278"/>
      <c r="U217" s="278"/>
      <c r="V217" s="278"/>
    </row>
    <row r="218" spans="1:22" s="303" customFormat="1" ht="45.75" customHeight="1" x14ac:dyDescent="0.25">
      <c r="A218" s="238"/>
      <c r="B218" s="238"/>
      <c r="C218" s="238"/>
      <c r="D218" s="299"/>
      <c r="E218" s="300"/>
      <c r="F218" s="300"/>
      <c r="G218" s="300"/>
      <c r="H218" s="300"/>
      <c r="I218" s="238"/>
      <c r="J218" s="301"/>
      <c r="K218" s="302"/>
      <c r="L218" s="302"/>
      <c r="M218" s="302"/>
      <c r="N218" s="219"/>
      <c r="O218" s="219"/>
      <c r="P218" s="219"/>
      <c r="Q218" s="219"/>
      <c r="R218" s="219"/>
      <c r="T218" s="278"/>
      <c r="U218" s="278"/>
      <c r="V218" s="278"/>
    </row>
    <row r="219" spans="1:22" s="303" customFormat="1" ht="45.75" customHeight="1" x14ac:dyDescent="0.25">
      <c r="A219" s="238"/>
      <c r="B219" s="238"/>
      <c r="C219" s="238"/>
      <c r="D219" s="299"/>
      <c r="E219" s="300"/>
      <c r="F219" s="300"/>
      <c r="G219" s="300"/>
      <c r="H219" s="300"/>
      <c r="I219" s="238"/>
      <c r="J219" s="301"/>
      <c r="K219" s="302"/>
      <c r="L219" s="302"/>
      <c r="M219" s="302"/>
      <c r="N219" s="219"/>
      <c r="O219" s="219"/>
      <c r="P219" s="219"/>
      <c r="Q219" s="219"/>
      <c r="R219" s="219"/>
      <c r="T219" s="278"/>
      <c r="U219" s="278"/>
      <c r="V219" s="278"/>
    </row>
    <row r="220" spans="1:22" s="303" customFormat="1" ht="45.75" customHeight="1" x14ac:dyDescent="0.25">
      <c r="A220" s="238"/>
      <c r="B220" s="238"/>
      <c r="C220" s="238"/>
      <c r="D220" s="299"/>
      <c r="E220" s="300"/>
      <c r="F220" s="300"/>
      <c r="G220" s="300"/>
      <c r="H220" s="300"/>
      <c r="I220" s="238"/>
      <c r="J220" s="301"/>
      <c r="K220" s="302"/>
      <c r="L220" s="302"/>
      <c r="M220" s="302"/>
      <c r="N220" s="219"/>
      <c r="O220" s="219"/>
      <c r="P220" s="219"/>
      <c r="Q220" s="219"/>
      <c r="R220" s="219"/>
      <c r="T220" s="278"/>
      <c r="U220" s="278"/>
      <c r="V220" s="278"/>
    </row>
    <row r="221" spans="1:22" s="303" customFormat="1" ht="45.75" customHeight="1" x14ac:dyDescent="0.25">
      <c r="A221" s="238"/>
      <c r="B221" s="238"/>
      <c r="C221" s="238"/>
      <c r="D221" s="299"/>
      <c r="E221" s="300"/>
      <c r="F221" s="300"/>
      <c r="G221" s="300"/>
      <c r="H221" s="300"/>
      <c r="I221" s="238"/>
      <c r="J221" s="301"/>
      <c r="K221" s="302"/>
      <c r="L221" s="302"/>
      <c r="M221" s="302"/>
      <c r="N221" s="219"/>
      <c r="O221" s="219"/>
      <c r="P221" s="219"/>
      <c r="Q221" s="219"/>
      <c r="R221" s="219"/>
      <c r="T221" s="278"/>
      <c r="U221" s="278"/>
      <c r="V221" s="278"/>
    </row>
    <row r="222" spans="1:22" s="303" customFormat="1" ht="45.75" customHeight="1" x14ac:dyDescent="0.25">
      <c r="A222" s="238"/>
      <c r="B222" s="238"/>
      <c r="C222" s="238"/>
      <c r="D222" s="299"/>
      <c r="E222" s="300"/>
      <c r="F222" s="300"/>
      <c r="G222" s="300"/>
      <c r="H222" s="300"/>
      <c r="I222" s="238"/>
      <c r="J222" s="301"/>
      <c r="K222" s="302"/>
      <c r="L222" s="302"/>
      <c r="M222" s="302"/>
      <c r="N222" s="219"/>
      <c r="O222" s="219"/>
      <c r="P222" s="219"/>
      <c r="Q222" s="219"/>
      <c r="R222" s="219"/>
      <c r="T222" s="278"/>
      <c r="U222" s="278"/>
      <c r="V222" s="278"/>
    </row>
    <row r="223" spans="1:22" s="303" customFormat="1" ht="45.75" customHeight="1" x14ac:dyDescent="0.25">
      <c r="A223" s="238"/>
      <c r="B223" s="238"/>
      <c r="C223" s="238"/>
      <c r="D223" s="299"/>
      <c r="E223" s="300"/>
      <c r="F223" s="300"/>
      <c r="G223" s="300"/>
      <c r="H223" s="300"/>
      <c r="I223" s="238"/>
      <c r="J223" s="301"/>
      <c r="K223" s="302"/>
      <c r="L223" s="302"/>
      <c r="M223" s="302"/>
      <c r="N223" s="219"/>
      <c r="O223" s="219"/>
      <c r="P223" s="219"/>
      <c r="Q223" s="219"/>
      <c r="R223" s="219"/>
      <c r="T223" s="278"/>
      <c r="U223" s="278"/>
      <c r="V223" s="278"/>
    </row>
    <row r="224" spans="1:22" s="303" customFormat="1" ht="45.75" customHeight="1" x14ac:dyDescent="0.25">
      <c r="A224" s="238"/>
      <c r="B224" s="238"/>
      <c r="C224" s="238"/>
      <c r="D224" s="299"/>
      <c r="E224" s="300"/>
      <c r="F224" s="300"/>
      <c r="G224" s="300"/>
      <c r="H224" s="300"/>
      <c r="I224" s="238"/>
      <c r="J224" s="301"/>
      <c r="K224" s="302"/>
      <c r="L224" s="302"/>
      <c r="M224" s="302"/>
      <c r="N224" s="219"/>
      <c r="O224" s="219"/>
      <c r="P224" s="219"/>
      <c r="Q224" s="219"/>
      <c r="R224" s="219"/>
      <c r="T224" s="278"/>
      <c r="U224" s="278"/>
      <c r="V224" s="278"/>
    </row>
    <row r="225" spans="1:22" s="303" customFormat="1" ht="45.75" customHeight="1" x14ac:dyDescent="0.25">
      <c r="A225" s="238"/>
      <c r="B225" s="238"/>
      <c r="C225" s="238"/>
      <c r="D225" s="299"/>
      <c r="E225" s="300"/>
      <c r="F225" s="300"/>
      <c r="G225" s="300"/>
      <c r="H225" s="300"/>
      <c r="I225" s="238"/>
      <c r="J225" s="301"/>
      <c r="K225" s="302"/>
      <c r="L225" s="302"/>
      <c r="M225" s="302"/>
      <c r="N225" s="219"/>
      <c r="O225" s="219"/>
      <c r="P225" s="219"/>
      <c r="Q225" s="219"/>
      <c r="R225" s="219"/>
      <c r="T225" s="278"/>
      <c r="U225" s="278"/>
      <c r="V225" s="278"/>
    </row>
    <row r="226" spans="1:22" s="303" customFormat="1" ht="45.75" customHeight="1" x14ac:dyDescent="0.25">
      <c r="A226" s="238"/>
      <c r="B226" s="238"/>
      <c r="C226" s="238"/>
      <c r="D226" s="299"/>
      <c r="E226" s="300"/>
      <c r="F226" s="300"/>
      <c r="G226" s="300"/>
      <c r="H226" s="300"/>
      <c r="I226" s="238"/>
      <c r="J226" s="301"/>
      <c r="K226" s="302"/>
      <c r="L226" s="302"/>
      <c r="M226" s="302"/>
      <c r="N226" s="219"/>
      <c r="O226" s="219"/>
      <c r="P226" s="219"/>
      <c r="Q226" s="219"/>
      <c r="R226" s="219"/>
      <c r="T226" s="278"/>
      <c r="U226" s="278"/>
      <c r="V226" s="278"/>
    </row>
    <row r="227" spans="1:22" s="303" customFormat="1" ht="45.75" customHeight="1" x14ac:dyDescent="0.25">
      <c r="A227" s="238"/>
      <c r="B227" s="238"/>
      <c r="C227" s="238"/>
      <c r="D227" s="299"/>
      <c r="E227" s="300"/>
      <c r="F227" s="300"/>
      <c r="G227" s="300"/>
      <c r="H227" s="300"/>
      <c r="I227" s="238"/>
      <c r="J227" s="301"/>
      <c r="K227" s="302"/>
      <c r="L227" s="302"/>
      <c r="M227" s="302"/>
      <c r="N227" s="219"/>
      <c r="O227" s="219"/>
      <c r="P227" s="219"/>
      <c r="Q227" s="219"/>
      <c r="R227" s="219"/>
      <c r="T227" s="278"/>
      <c r="U227" s="278"/>
      <c r="V227" s="278"/>
    </row>
    <row r="228" spans="1:22" s="303" customFormat="1" ht="45.75" customHeight="1" x14ac:dyDescent="0.25">
      <c r="A228" s="238"/>
      <c r="B228" s="238"/>
      <c r="C228" s="238"/>
      <c r="D228" s="299"/>
      <c r="E228" s="300"/>
      <c r="F228" s="300"/>
      <c r="G228" s="300"/>
      <c r="H228" s="300"/>
      <c r="I228" s="238"/>
      <c r="J228" s="301"/>
      <c r="K228" s="302"/>
      <c r="L228" s="302"/>
      <c r="M228" s="302"/>
      <c r="N228" s="219"/>
      <c r="O228" s="219"/>
      <c r="P228" s="219"/>
      <c r="Q228" s="219"/>
      <c r="R228" s="219"/>
      <c r="T228" s="278"/>
      <c r="U228" s="278"/>
      <c r="V228" s="278"/>
    </row>
    <row r="229" spans="1:22" s="303" customFormat="1" ht="45.75" customHeight="1" x14ac:dyDescent="0.25">
      <c r="A229" s="238"/>
      <c r="B229" s="238"/>
      <c r="C229" s="238"/>
      <c r="D229" s="299"/>
      <c r="E229" s="300"/>
      <c r="F229" s="300"/>
      <c r="G229" s="300"/>
      <c r="H229" s="300"/>
      <c r="I229" s="238"/>
      <c r="J229" s="301"/>
      <c r="K229" s="302"/>
      <c r="L229" s="302"/>
      <c r="M229" s="302"/>
      <c r="N229" s="219"/>
      <c r="O229" s="219"/>
      <c r="P229" s="219"/>
      <c r="Q229" s="219"/>
      <c r="R229" s="219"/>
      <c r="T229" s="278"/>
      <c r="U229" s="278"/>
      <c r="V229" s="278"/>
    </row>
    <row r="230" spans="1:22" s="303" customFormat="1" ht="45.75" customHeight="1" x14ac:dyDescent="0.25">
      <c r="A230" s="238"/>
      <c r="B230" s="238"/>
      <c r="C230" s="238"/>
      <c r="D230" s="299"/>
      <c r="E230" s="300"/>
      <c r="F230" s="300"/>
      <c r="G230" s="300"/>
      <c r="H230" s="300"/>
      <c r="I230" s="238"/>
      <c r="J230" s="301"/>
      <c r="K230" s="302"/>
      <c r="L230" s="302"/>
      <c r="M230" s="302"/>
      <c r="N230" s="219"/>
      <c r="O230" s="219"/>
      <c r="P230" s="219"/>
      <c r="Q230" s="219"/>
      <c r="R230" s="219"/>
      <c r="T230" s="278"/>
      <c r="U230" s="278"/>
      <c r="V230" s="278"/>
    </row>
    <row r="231" spans="1:22" s="303" customFormat="1" ht="45.75" customHeight="1" x14ac:dyDescent="0.25">
      <c r="A231" s="238"/>
      <c r="B231" s="238"/>
      <c r="C231" s="238"/>
      <c r="D231" s="299"/>
      <c r="E231" s="300"/>
      <c r="F231" s="300"/>
      <c r="G231" s="300"/>
      <c r="H231" s="300"/>
      <c r="I231" s="238"/>
      <c r="J231" s="301"/>
      <c r="K231" s="302"/>
      <c r="L231" s="302"/>
      <c r="M231" s="302"/>
      <c r="N231" s="219"/>
      <c r="O231" s="219"/>
      <c r="P231" s="219"/>
      <c r="Q231" s="219"/>
      <c r="R231" s="219"/>
      <c r="T231" s="278"/>
      <c r="U231" s="278"/>
      <c r="V231" s="278"/>
    </row>
    <row r="232" spans="1:22" s="303" customFormat="1" ht="45.75" customHeight="1" x14ac:dyDescent="0.25">
      <c r="A232" s="238"/>
      <c r="B232" s="238"/>
      <c r="C232" s="238"/>
      <c r="D232" s="299"/>
      <c r="E232" s="300"/>
      <c r="F232" s="300"/>
      <c r="G232" s="300"/>
      <c r="H232" s="300"/>
      <c r="I232" s="238"/>
      <c r="J232" s="301"/>
      <c r="K232" s="302"/>
      <c r="L232" s="302"/>
      <c r="M232" s="302"/>
      <c r="N232" s="219"/>
      <c r="O232" s="219"/>
      <c r="P232" s="219"/>
      <c r="Q232" s="219"/>
      <c r="R232" s="219"/>
      <c r="T232" s="278"/>
      <c r="U232" s="278"/>
      <c r="V232" s="278"/>
    </row>
    <row r="233" spans="1:22" s="303" customFormat="1" ht="45.75" customHeight="1" x14ac:dyDescent="0.25">
      <c r="A233" s="238"/>
      <c r="B233" s="238"/>
      <c r="C233" s="238"/>
      <c r="D233" s="299"/>
      <c r="E233" s="300"/>
      <c r="F233" s="300"/>
      <c r="G233" s="300"/>
      <c r="H233" s="300"/>
      <c r="I233" s="238"/>
      <c r="J233" s="301"/>
      <c r="K233" s="302"/>
      <c r="L233" s="302"/>
      <c r="M233" s="302"/>
      <c r="N233" s="219"/>
      <c r="O233" s="219"/>
      <c r="P233" s="219"/>
      <c r="Q233" s="219"/>
      <c r="R233" s="219"/>
      <c r="T233" s="278"/>
      <c r="U233" s="278"/>
      <c r="V233" s="278"/>
    </row>
    <row r="234" spans="1:22" s="303" customFormat="1" ht="45.75" customHeight="1" x14ac:dyDescent="0.25">
      <c r="A234" s="238"/>
      <c r="B234" s="238"/>
      <c r="C234" s="238"/>
      <c r="D234" s="299"/>
      <c r="E234" s="300"/>
      <c r="F234" s="300"/>
      <c r="G234" s="300"/>
      <c r="H234" s="300"/>
      <c r="I234" s="238"/>
      <c r="J234" s="301"/>
      <c r="K234" s="302"/>
      <c r="L234" s="302"/>
      <c r="M234" s="302"/>
      <c r="N234" s="219"/>
      <c r="O234" s="219"/>
      <c r="P234" s="219"/>
      <c r="Q234" s="219"/>
      <c r="R234" s="219"/>
      <c r="T234" s="278"/>
      <c r="U234" s="278"/>
      <c r="V234" s="278"/>
    </row>
    <row r="235" spans="1:22" s="303" customFormat="1" ht="45.75" customHeight="1" x14ac:dyDescent="0.25">
      <c r="A235" s="238"/>
      <c r="B235" s="238"/>
      <c r="C235" s="238"/>
      <c r="D235" s="299"/>
      <c r="E235" s="300"/>
      <c r="F235" s="300"/>
      <c r="G235" s="300"/>
      <c r="H235" s="300"/>
      <c r="I235" s="238"/>
      <c r="J235" s="301"/>
      <c r="K235" s="302"/>
      <c r="L235" s="302"/>
      <c r="M235" s="302"/>
      <c r="N235" s="219"/>
      <c r="O235" s="219"/>
      <c r="P235" s="219"/>
      <c r="Q235" s="219"/>
      <c r="R235" s="219"/>
      <c r="T235" s="278"/>
      <c r="U235" s="278"/>
      <c r="V235" s="278"/>
    </row>
    <row r="236" spans="1:22" s="303" customFormat="1" ht="45.75" customHeight="1" x14ac:dyDescent="0.25">
      <c r="A236" s="238"/>
      <c r="B236" s="238"/>
      <c r="C236" s="238"/>
      <c r="D236" s="299"/>
      <c r="E236" s="300"/>
      <c r="F236" s="300"/>
      <c r="G236" s="300"/>
      <c r="H236" s="300"/>
      <c r="I236" s="238"/>
      <c r="J236" s="301"/>
      <c r="K236" s="302"/>
      <c r="L236" s="302"/>
      <c r="M236" s="302"/>
      <c r="N236" s="219"/>
      <c r="O236" s="219"/>
      <c r="P236" s="219"/>
      <c r="Q236" s="219"/>
      <c r="R236" s="219"/>
      <c r="T236" s="278"/>
      <c r="U236" s="278"/>
      <c r="V236" s="278"/>
    </row>
    <row r="237" spans="1:22" s="303" customFormat="1" ht="45.75" customHeight="1" x14ac:dyDescent="0.25">
      <c r="A237" s="238"/>
      <c r="B237" s="238"/>
      <c r="C237" s="238"/>
      <c r="D237" s="299"/>
      <c r="E237" s="300"/>
      <c r="F237" s="300"/>
      <c r="G237" s="300"/>
      <c r="H237" s="300"/>
      <c r="I237" s="238"/>
      <c r="J237" s="301"/>
      <c r="K237" s="302"/>
      <c r="L237" s="302"/>
      <c r="M237" s="302"/>
      <c r="N237" s="219"/>
      <c r="O237" s="219"/>
      <c r="P237" s="219"/>
      <c r="Q237" s="219"/>
      <c r="R237" s="219"/>
      <c r="T237" s="278"/>
      <c r="U237" s="278"/>
      <c r="V237" s="278"/>
    </row>
    <row r="238" spans="1:22" s="303" customFormat="1" ht="45.75" customHeight="1" x14ac:dyDescent="0.25">
      <c r="A238" s="238"/>
      <c r="B238" s="238"/>
      <c r="C238" s="238"/>
      <c r="D238" s="299"/>
      <c r="E238" s="300"/>
      <c r="F238" s="300"/>
      <c r="G238" s="300"/>
      <c r="H238" s="300"/>
      <c r="I238" s="238"/>
      <c r="J238" s="301"/>
      <c r="K238" s="302"/>
      <c r="L238" s="302"/>
      <c r="M238" s="302"/>
      <c r="N238" s="219"/>
      <c r="O238" s="219"/>
      <c r="P238" s="219"/>
      <c r="Q238" s="219"/>
      <c r="R238" s="219"/>
      <c r="T238" s="278"/>
      <c r="U238" s="278"/>
      <c r="V238" s="278"/>
    </row>
    <row r="239" spans="1:22" s="303" customFormat="1" ht="45.75" customHeight="1" x14ac:dyDescent="0.25">
      <c r="A239" s="238"/>
      <c r="B239" s="238"/>
      <c r="C239" s="238"/>
      <c r="D239" s="299"/>
      <c r="E239" s="300"/>
      <c r="F239" s="300"/>
      <c r="G239" s="300"/>
      <c r="H239" s="300"/>
      <c r="I239" s="238"/>
      <c r="J239" s="301"/>
      <c r="K239" s="302"/>
      <c r="L239" s="302"/>
      <c r="M239" s="302"/>
      <c r="N239" s="219"/>
      <c r="O239" s="219"/>
      <c r="P239" s="219"/>
      <c r="Q239" s="219"/>
      <c r="R239" s="219"/>
      <c r="T239" s="278"/>
      <c r="U239" s="278"/>
      <c r="V239" s="278"/>
    </row>
    <row r="240" spans="1:22" s="303" customFormat="1" ht="45.75" customHeight="1" x14ac:dyDescent="0.25">
      <c r="A240" s="238"/>
      <c r="B240" s="238"/>
      <c r="C240" s="238"/>
      <c r="D240" s="299"/>
      <c r="E240" s="300"/>
      <c r="F240" s="300"/>
      <c r="G240" s="300"/>
      <c r="H240" s="300"/>
      <c r="I240" s="238"/>
      <c r="J240" s="301"/>
      <c r="K240" s="302"/>
      <c r="L240" s="302"/>
      <c r="M240" s="302"/>
      <c r="N240" s="219"/>
      <c r="O240" s="219"/>
      <c r="P240" s="219"/>
      <c r="Q240" s="219"/>
      <c r="R240" s="219"/>
      <c r="T240" s="278"/>
      <c r="U240" s="278"/>
      <c r="V240" s="278"/>
    </row>
    <row r="241" spans="1:22" s="303" customFormat="1" ht="45.75" customHeight="1" x14ac:dyDescent="0.25">
      <c r="A241" s="238"/>
      <c r="B241" s="238"/>
      <c r="C241" s="238"/>
      <c r="D241" s="299"/>
      <c r="E241" s="300"/>
      <c r="F241" s="300"/>
      <c r="G241" s="300"/>
      <c r="H241" s="300"/>
      <c r="I241" s="238"/>
      <c r="J241" s="301"/>
      <c r="K241" s="302"/>
      <c r="L241" s="302"/>
      <c r="M241" s="302"/>
      <c r="N241" s="219"/>
      <c r="O241" s="219"/>
      <c r="P241" s="219"/>
      <c r="Q241" s="219"/>
      <c r="R241" s="219"/>
      <c r="T241" s="278"/>
      <c r="U241" s="278"/>
      <c r="V241" s="278"/>
    </row>
    <row r="242" spans="1:22" s="303" customFormat="1" ht="45.75" customHeight="1" x14ac:dyDescent="0.25">
      <c r="A242" s="238"/>
      <c r="B242" s="238"/>
      <c r="C242" s="238"/>
      <c r="D242" s="299"/>
      <c r="E242" s="300"/>
      <c r="F242" s="300"/>
      <c r="G242" s="300"/>
      <c r="H242" s="300"/>
      <c r="I242" s="238"/>
      <c r="J242" s="301"/>
      <c r="K242" s="302"/>
      <c r="L242" s="302"/>
      <c r="M242" s="302"/>
      <c r="N242" s="219"/>
      <c r="O242" s="219"/>
      <c r="P242" s="219"/>
      <c r="Q242" s="219"/>
      <c r="R242" s="219"/>
      <c r="T242" s="278"/>
      <c r="U242" s="278"/>
      <c r="V242" s="278"/>
    </row>
    <row r="243" spans="1:22" s="303" customFormat="1" ht="45.75" customHeight="1" x14ac:dyDescent="0.25">
      <c r="A243" s="238"/>
      <c r="B243" s="238"/>
      <c r="C243" s="238"/>
      <c r="D243" s="299"/>
      <c r="E243" s="300"/>
      <c r="F243" s="300"/>
      <c r="G243" s="300"/>
      <c r="H243" s="300"/>
      <c r="I243" s="238"/>
      <c r="J243" s="301"/>
      <c r="K243" s="302"/>
      <c r="L243" s="302"/>
      <c r="M243" s="302"/>
      <c r="N243" s="219"/>
      <c r="O243" s="219"/>
      <c r="P243" s="219"/>
      <c r="Q243" s="219"/>
      <c r="R243" s="219"/>
      <c r="T243" s="278"/>
      <c r="U243" s="278"/>
      <c r="V243" s="278"/>
    </row>
    <row r="244" spans="1:22" s="303" customFormat="1" ht="45.75" customHeight="1" x14ac:dyDescent="0.25">
      <c r="A244" s="238"/>
      <c r="B244" s="238"/>
      <c r="C244" s="238"/>
      <c r="D244" s="299"/>
      <c r="E244" s="300"/>
      <c r="F244" s="300"/>
      <c r="G244" s="300"/>
      <c r="H244" s="300"/>
      <c r="I244" s="238"/>
      <c r="J244" s="301"/>
      <c r="K244" s="302"/>
      <c r="L244" s="302"/>
      <c r="M244" s="302"/>
      <c r="N244" s="219"/>
      <c r="O244" s="219"/>
      <c r="P244" s="219"/>
      <c r="Q244" s="219"/>
      <c r="R244" s="219"/>
      <c r="T244" s="278"/>
      <c r="U244" s="278"/>
      <c r="V244" s="278"/>
    </row>
    <row r="245" spans="1:22" s="303" customFormat="1" ht="45.75" customHeight="1" x14ac:dyDescent="0.25">
      <c r="A245" s="238"/>
      <c r="B245" s="238"/>
      <c r="C245" s="238"/>
      <c r="D245" s="299"/>
      <c r="E245" s="300"/>
      <c r="F245" s="300"/>
      <c r="G245" s="300"/>
      <c r="H245" s="300"/>
      <c r="I245" s="238"/>
      <c r="J245" s="301"/>
      <c r="K245" s="302"/>
      <c r="L245" s="302"/>
      <c r="M245" s="302"/>
      <c r="N245" s="219"/>
      <c r="O245" s="219"/>
      <c r="P245" s="219"/>
      <c r="Q245" s="219"/>
      <c r="R245" s="219"/>
      <c r="T245" s="278"/>
      <c r="U245" s="278"/>
      <c r="V245" s="278"/>
    </row>
    <row r="246" spans="1:22" s="303" customFormat="1" ht="45.75" customHeight="1" x14ac:dyDescent="0.25">
      <c r="A246" s="238"/>
      <c r="B246" s="238"/>
      <c r="C246" s="238"/>
      <c r="D246" s="299"/>
      <c r="E246" s="300"/>
      <c r="F246" s="300"/>
      <c r="G246" s="300"/>
      <c r="H246" s="300"/>
      <c r="I246" s="238"/>
      <c r="J246" s="301"/>
      <c r="K246" s="302"/>
      <c r="L246" s="302"/>
      <c r="M246" s="302"/>
      <c r="N246" s="219"/>
      <c r="O246" s="219"/>
      <c r="P246" s="219"/>
      <c r="Q246" s="219"/>
      <c r="R246" s="219"/>
      <c r="T246" s="278"/>
      <c r="U246" s="278"/>
      <c r="V246" s="278"/>
    </row>
    <row r="247" spans="1:22" s="303" customFormat="1" ht="45.75" customHeight="1" x14ac:dyDescent="0.25">
      <c r="A247" s="238"/>
      <c r="B247" s="238"/>
      <c r="C247" s="238"/>
      <c r="D247" s="299"/>
      <c r="E247" s="300"/>
      <c r="F247" s="300"/>
      <c r="G247" s="300"/>
      <c r="H247" s="300"/>
      <c r="I247" s="238"/>
      <c r="J247" s="301"/>
      <c r="K247" s="302"/>
      <c r="L247" s="302"/>
      <c r="M247" s="302"/>
      <c r="N247" s="219"/>
      <c r="O247" s="219"/>
      <c r="P247" s="219"/>
      <c r="Q247" s="219"/>
      <c r="R247" s="219"/>
      <c r="T247" s="278"/>
      <c r="U247" s="278"/>
      <c r="V247" s="278"/>
    </row>
    <row r="248" spans="1:22" s="303" customFormat="1" ht="45.75" customHeight="1" x14ac:dyDescent="0.25">
      <c r="A248" s="238"/>
      <c r="B248" s="238"/>
      <c r="C248" s="238"/>
      <c r="D248" s="299"/>
      <c r="E248" s="300"/>
      <c r="F248" s="300"/>
      <c r="G248" s="300"/>
      <c r="H248" s="300"/>
      <c r="I248" s="238"/>
      <c r="J248" s="301"/>
      <c r="K248" s="302"/>
      <c r="L248" s="302"/>
      <c r="M248" s="302"/>
      <c r="N248" s="219"/>
      <c r="O248" s="219"/>
      <c r="P248" s="219"/>
      <c r="Q248" s="219"/>
      <c r="R248" s="219"/>
      <c r="T248" s="278"/>
      <c r="U248" s="278"/>
      <c r="V248" s="278"/>
    </row>
    <row r="249" spans="1:22" s="303" customFormat="1" ht="45.75" customHeight="1" x14ac:dyDescent="0.25">
      <c r="A249" s="238"/>
      <c r="B249" s="238"/>
      <c r="C249" s="238"/>
      <c r="D249" s="299"/>
      <c r="E249" s="300"/>
      <c r="F249" s="300"/>
      <c r="G249" s="300"/>
      <c r="H249" s="300"/>
      <c r="I249" s="238"/>
      <c r="J249" s="301"/>
      <c r="K249" s="302"/>
      <c r="L249" s="302"/>
      <c r="M249" s="302"/>
      <c r="N249" s="219"/>
      <c r="O249" s="219"/>
      <c r="P249" s="219"/>
      <c r="Q249" s="219"/>
      <c r="R249" s="219"/>
      <c r="T249" s="278"/>
      <c r="U249" s="278"/>
      <c r="V249" s="278"/>
    </row>
    <row r="250" spans="1:22" x14ac:dyDescent="0.25">
      <c r="H250" s="300"/>
    </row>
  </sheetData>
  <autoFilter ref="A2:P162" xr:uid="{21FD5320-84F1-40F0-A1D9-1A2D3BC5519E}"/>
  <mergeCells count="1">
    <mergeCell ref="AA1:AE1"/>
  </mergeCells>
  <conditionalFormatting sqref="N3:R3 N240:R246">
    <cfRule type="expression" dxfId="181" priority="17" stopIfTrue="1">
      <formula>N3&gt;$M3*1.5</formula>
    </cfRule>
    <cfRule type="expression" dxfId="180" priority="18" stopIfTrue="1">
      <formula>N3*1.5&lt;$L3</formula>
    </cfRule>
  </conditionalFormatting>
  <conditionalFormatting sqref="N3:R3 N240:R246">
    <cfRule type="expression" dxfId="179" priority="19" stopIfTrue="1">
      <formula>N3&lt;$L3</formula>
    </cfRule>
    <cfRule type="expression" dxfId="178" priority="20" stopIfTrue="1">
      <formula>N3&gt;$M3</formula>
    </cfRule>
  </conditionalFormatting>
  <conditionalFormatting sqref="N4:R216">
    <cfRule type="expression" dxfId="177" priority="15" stopIfTrue="1">
      <formula>N4&lt;$L4</formula>
    </cfRule>
    <cfRule type="expression" dxfId="176" priority="16" stopIfTrue="1">
      <formula>N4&gt;$M4</formula>
    </cfRule>
  </conditionalFormatting>
  <conditionalFormatting sqref="N4:R216">
    <cfRule type="expression" dxfId="175" priority="13" stopIfTrue="1">
      <formula>N4&gt;$M4*1.5</formula>
    </cfRule>
    <cfRule type="expression" dxfId="174" priority="14" stopIfTrue="1">
      <formula>N4*1.5&lt;$L4</formula>
    </cfRule>
  </conditionalFormatting>
  <conditionalFormatting sqref="N217:R226">
    <cfRule type="expression" dxfId="173" priority="11" stopIfTrue="1">
      <formula>N217&lt;$L217</formula>
    </cfRule>
    <cfRule type="expression" dxfId="172" priority="12" stopIfTrue="1">
      <formula>N217&gt;$M217</formula>
    </cfRule>
  </conditionalFormatting>
  <conditionalFormatting sqref="N217:R226">
    <cfRule type="expression" dxfId="171" priority="9" stopIfTrue="1">
      <formula>N217&gt;$M217*1.5</formula>
    </cfRule>
    <cfRule type="expression" dxfId="170" priority="10" stopIfTrue="1">
      <formula>N217*1.5&lt;$L217</formula>
    </cfRule>
  </conditionalFormatting>
  <conditionalFormatting sqref="N227:R239">
    <cfRule type="expression" dxfId="169" priority="7" stopIfTrue="1">
      <formula>N227&lt;$L227</formula>
    </cfRule>
    <cfRule type="expression" dxfId="168" priority="8" stopIfTrue="1">
      <formula>N227&gt;$M227</formula>
    </cfRule>
  </conditionalFormatting>
  <conditionalFormatting sqref="N227:R239">
    <cfRule type="expression" dxfId="167" priority="5" stopIfTrue="1">
      <formula>N227&gt;$M227*1.5</formula>
    </cfRule>
    <cfRule type="expression" dxfId="166" priority="6" stopIfTrue="1">
      <formula>N227*1.5&lt;$L227</formula>
    </cfRule>
  </conditionalFormatting>
  <conditionalFormatting sqref="N247:R249">
    <cfRule type="expression" dxfId="165" priority="3" stopIfTrue="1">
      <formula>N247&lt;$L247</formula>
    </cfRule>
    <cfRule type="expression" dxfId="164" priority="4" stopIfTrue="1">
      <formula>N247&gt;$M247</formula>
    </cfRule>
  </conditionalFormatting>
  <conditionalFormatting sqref="N247:R249">
    <cfRule type="expression" dxfId="163" priority="1" stopIfTrue="1">
      <formula>N247&gt;$M247*1.5</formula>
    </cfRule>
    <cfRule type="expression" dxfId="162" priority="2" stopIfTrue="1">
      <formula>N247*1.5&lt;$L247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hidden="1" customWidth="1"/>
    <col min="3" max="3" width="11.28515625" style="155" bestFit="1" customWidth="1"/>
    <col min="4" max="4" width="12.140625" style="182" customWidth="1"/>
    <col min="5" max="16" width="11.28515625" style="167" hidden="1" customWidth="1"/>
    <col min="17" max="18" width="11.28515625" style="167" customWidth="1"/>
    <col min="24" max="24" width="12.140625" style="162" customWidth="1"/>
  </cols>
  <sheetData>
    <row r="1" spans="1:26" x14ac:dyDescent="0.25">
      <c r="C1" s="162" t="s">
        <v>203</v>
      </c>
      <c r="D1" s="182" t="s">
        <v>306</v>
      </c>
      <c r="E1" s="180"/>
      <c r="F1" s="180"/>
      <c r="Q1" s="167" t="s">
        <v>205</v>
      </c>
      <c r="R1" s="167">
        <f>B3</f>
        <v>0</v>
      </c>
      <c r="S1" s="167" t="s">
        <v>76</v>
      </c>
      <c r="T1" s="167">
        <f>A3</f>
        <v>0</v>
      </c>
      <c r="Z1" s="66" t="s">
        <v>77</v>
      </c>
    </row>
    <row r="2" spans="1:26" ht="60" customHeight="1" x14ac:dyDescent="0.25">
      <c r="A2" s="5" t="s">
        <v>78</v>
      </c>
      <c r="B2" s="5" t="s">
        <v>79</v>
      </c>
      <c r="C2" s="5" t="s">
        <v>307</v>
      </c>
      <c r="D2" s="184" t="s">
        <v>93</v>
      </c>
      <c r="E2" s="4" t="s">
        <v>288</v>
      </c>
      <c r="F2" s="4" t="s">
        <v>289</v>
      </c>
      <c r="G2" s="4" t="s">
        <v>290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42" t="s">
        <v>68</v>
      </c>
      <c r="Y2" s="4" t="s">
        <v>236</v>
      </c>
    </row>
    <row r="3" spans="1:26" x14ac:dyDescent="0.25">
      <c r="A3"/>
      <c r="B3"/>
      <c r="C3"/>
      <c r="D3" s="193"/>
      <c r="E3"/>
      <c r="F3"/>
      <c r="G3"/>
      <c r="H3"/>
      <c r="I3"/>
      <c r="J3"/>
      <c r="K3"/>
      <c r="L3"/>
      <c r="M3"/>
      <c r="O3"/>
      <c r="Q3"/>
      <c r="R3"/>
      <c r="X3"/>
      <c r="Y3" s="190"/>
    </row>
    <row r="4" spans="1:26" x14ac:dyDescent="0.25">
      <c r="A4"/>
      <c r="B4"/>
      <c r="C4"/>
      <c r="D4" s="193"/>
      <c r="E4"/>
      <c r="F4"/>
      <c r="G4"/>
      <c r="H4"/>
      <c r="I4"/>
      <c r="J4"/>
      <c r="K4"/>
      <c r="L4"/>
      <c r="M4"/>
      <c r="O4"/>
      <c r="Q4"/>
      <c r="R4"/>
      <c r="X4"/>
      <c r="Y4" s="190"/>
    </row>
    <row r="5" spans="1:26" x14ac:dyDescent="0.25">
      <c r="A5"/>
      <c r="B5"/>
      <c r="C5"/>
      <c r="D5" s="193"/>
      <c r="E5"/>
      <c r="F5"/>
      <c r="G5"/>
      <c r="H5"/>
      <c r="I5"/>
      <c r="J5"/>
      <c r="L5"/>
      <c r="Q5"/>
      <c r="R5"/>
      <c r="X5"/>
      <c r="Y5" s="190"/>
    </row>
    <row r="6" spans="1:26" x14ac:dyDescent="0.25">
      <c r="A6"/>
      <c r="B6"/>
      <c r="C6"/>
      <c r="D6" s="193"/>
      <c r="E6"/>
      <c r="F6"/>
      <c r="G6"/>
      <c r="H6"/>
      <c r="I6"/>
      <c r="J6"/>
      <c r="K6"/>
      <c r="L6"/>
      <c r="M6"/>
      <c r="Q6"/>
      <c r="R6"/>
      <c r="X6"/>
      <c r="Y6" s="190"/>
    </row>
    <row r="7" spans="1:26" x14ac:dyDescent="0.25">
      <c r="A7"/>
      <c r="B7"/>
      <c r="C7"/>
      <c r="D7" s="193"/>
      <c r="E7"/>
      <c r="F7"/>
      <c r="G7"/>
      <c r="H7"/>
      <c r="I7"/>
      <c r="J7"/>
      <c r="K7"/>
      <c r="L7"/>
      <c r="Q7"/>
      <c r="R7"/>
      <c r="X7"/>
      <c r="Y7" s="190"/>
    </row>
    <row r="8" spans="1:26" x14ac:dyDescent="0.25">
      <c r="A8"/>
      <c r="B8"/>
      <c r="C8"/>
      <c r="D8" s="193"/>
      <c r="E8"/>
      <c r="F8"/>
      <c r="G8"/>
      <c r="H8"/>
      <c r="I8"/>
      <c r="J8"/>
      <c r="K8"/>
      <c r="L8"/>
      <c r="Q8"/>
      <c r="R8"/>
      <c r="X8"/>
      <c r="Y8" s="190"/>
    </row>
    <row r="9" spans="1:26" x14ac:dyDescent="0.25">
      <c r="A9"/>
      <c r="B9"/>
      <c r="C9"/>
      <c r="D9" s="193"/>
      <c r="E9"/>
      <c r="F9"/>
      <c r="G9"/>
      <c r="H9"/>
      <c r="I9"/>
      <c r="J9"/>
      <c r="K9"/>
      <c r="Q9"/>
      <c r="R9"/>
      <c r="X9"/>
      <c r="Y9" s="190"/>
    </row>
    <row r="10" spans="1:26" x14ac:dyDescent="0.25">
      <c r="A10"/>
      <c r="B10"/>
      <c r="C10"/>
      <c r="D10" s="193"/>
      <c r="E10"/>
      <c r="F10"/>
      <c r="G10"/>
      <c r="H10"/>
      <c r="I10"/>
      <c r="J10"/>
      <c r="L10"/>
      <c r="Q10"/>
      <c r="R10"/>
      <c r="X10"/>
      <c r="Y10" s="190"/>
    </row>
    <row r="11" spans="1:26" x14ac:dyDescent="0.25">
      <c r="A11"/>
      <c r="B11"/>
      <c r="C11"/>
      <c r="D11" s="193"/>
      <c r="E11"/>
      <c r="F11"/>
      <c r="G11"/>
      <c r="H11"/>
      <c r="I11"/>
      <c r="J11"/>
      <c r="Q11"/>
      <c r="R11"/>
      <c r="X11"/>
      <c r="Y11" s="190"/>
    </row>
    <row r="12" spans="1:26" x14ac:dyDescent="0.25">
      <c r="A12"/>
      <c r="B12"/>
      <c r="C12"/>
      <c r="D12" s="193"/>
      <c r="E12"/>
      <c r="F12"/>
      <c r="G12"/>
      <c r="H12"/>
      <c r="I12"/>
      <c r="J12"/>
      <c r="L12"/>
      <c r="Q12"/>
      <c r="R12"/>
      <c r="X12"/>
      <c r="Y12" s="190"/>
    </row>
    <row r="13" spans="1:26" x14ac:dyDescent="0.25">
      <c r="A13"/>
      <c r="B13"/>
      <c r="C13"/>
      <c r="D13" s="193"/>
      <c r="E13"/>
      <c r="F13"/>
      <c r="G13"/>
      <c r="H13"/>
      <c r="I13"/>
      <c r="J13"/>
      <c r="K13"/>
      <c r="L13"/>
      <c r="Q13"/>
      <c r="R13"/>
      <c r="X13"/>
      <c r="Y13" s="190"/>
    </row>
    <row r="14" spans="1:26" x14ac:dyDescent="0.25">
      <c r="A14"/>
      <c r="B14"/>
      <c r="C14"/>
      <c r="D14" s="193"/>
      <c r="E14"/>
      <c r="F14"/>
      <c r="G14"/>
      <c r="H14"/>
      <c r="I14"/>
      <c r="J14"/>
      <c r="L14"/>
      <c r="O14"/>
      <c r="Q14"/>
      <c r="R14"/>
      <c r="X14"/>
      <c r="Y14" s="190"/>
    </row>
    <row r="15" spans="1:26" x14ac:dyDescent="0.25">
      <c r="A15"/>
      <c r="B15"/>
      <c r="C15"/>
      <c r="D15" s="193"/>
      <c r="E15"/>
      <c r="F15"/>
      <c r="G15"/>
      <c r="H15"/>
      <c r="I15"/>
      <c r="J15"/>
      <c r="L15"/>
      <c r="Q15"/>
      <c r="R15"/>
      <c r="X15"/>
      <c r="Y15" s="190"/>
    </row>
    <row r="16" spans="1:26" x14ac:dyDescent="0.25">
      <c r="A16"/>
      <c r="B16"/>
      <c r="C16"/>
      <c r="D16" s="193"/>
      <c r="E16"/>
      <c r="F16"/>
      <c r="G16"/>
      <c r="H16"/>
      <c r="I16"/>
      <c r="J16"/>
      <c r="K16"/>
      <c r="Q16"/>
      <c r="R16"/>
      <c r="X16"/>
      <c r="Y16" s="190"/>
    </row>
    <row r="17" spans="1:25" x14ac:dyDescent="0.25">
      <c r="A17"/>
      <c r="B17"/>
      <c r="C17"/>
      <c r="D17" s="193"/>
      <c r="E17"/>
      <c r="F17"/>
      <c r="G17"/>
      <c r="H17"/>
      <c r="I17"/>
      <c r="J17"/>
      <c r="Q17"/>
      <c r="R17"/>
      <c r="X17"/>
      <c r="Y17" s="190"/>
    </row>
    <row r="18" spans="1:25" x14ac:dyDescent="0.25">
      <c r="A18"/>
      <c r="B18"/>
      <c r="C18"/>
      <c r="D18" s="193"/>
      <c r="E18"/>
      <c r="F18"/>
      <c r="G18"/>
      <c r="H18"/>
      <c r="I18"/>
      <c r="J18"/>
      <c r="K18"/>
      <c r="L18"/>
      <c r="M18"/>
      <c r="Q18"/>
      <c r="R18"/>
      <c r="X18"/>
      <c r="Y18" s="190"/>
    </row>
    <row r="19" spans="1:25" x14ac:dyDescent="0.25">
      <c r="D19" s="193"/>
      <c r="Y19" s="190"/>
    </row>
    <row r="20" spans="1:25" x14ac:dyDescent="0.25">
      <c r="D20" s="193"/>
      <c r="Y20" s="190"/>
    </row>
    <row r="21" spans="1:25" x14ac:dyDescent="0.25">
      <c r="D21" s="193"/>
      <c r="Y21" s="190"/>
    </row>
    <row r="22" spans="1:25" x14ac:dyDescent="0.25">
      <c r="D22" s="193"/>
      <c r="Y22" s="190"/>
    </row>
    <row r="23" spans="1:25" x14ac:dyDescent="0.25">
      <c r="D23" s="193"/>
      <c r="Y23" s="190"/>
    </row>
    <row r="24" spans="1:25" x14ac:dyDescent="0.25">
      <c r="D24" s="193"/>
      <c r="Y24" s="190"/>
    </row>
    <row r="25" spans="1:25" x14ac:dyDescent="0.25">
      <c r="D25" s="193"/>
      <c r="Y25" s="190"/>
    </row>
    <row r="26" spans="1:25" x14ac:dyDescent="0.25">
      <c r="D26" s="193"/>
      <c r="Y26" s="190"/>
    </row>
    <row r="27" spans="1:25" x14ac:dyDescent="0.25">
      <c r="D27" s="193"/>
      <c r="Y27" s="190"/>
    </row>
    <row r="28" spans="1:25" x14ac:dyDescent="0.25">
      <c r="D28" s="193"/>
      <c r="Y28" s="190"/>
    </row>
    <row r="29" spans="1:25" x14ac:dyDescent="0.25">
      <c r="D29" s="193"/>
      <c r="Y29" s="190"/>
    </row>
    <row r="30" spans="1:25" x14ac:dyDescent="0.25">
      <c r="D30" s="193"/>
      <c r="Y30" s="190"/>
    </row>
    <row r="31" spans="1:25" x14ac:dyDescent="0.25">
      <c r="D31" s="193"/>
      <c r="Y31" s="190"/>
    </row>
    <row r="32" spans="1:25" x14ac:dyDescent="0.25">
      <c r="D32" s="193"/>
      <c r="Y32" s="190"/>
    </row>
    <row r="33" spans="4:25" x14ac:dyDescent="0.25">
      <c r="D33" s="193"/>
      <c r="Y33" s="190"/>
    </row>
    <row r="34" spans="4:25" x14ac:dyDescent="0.25">
      <c r="D34" s="193"/>
      <c r="Y34" s="190"/>
    </row>
    <row r="35" spans="4:25" x14ac:dyDescent="0.25">
      <c r="D35" s="193"/>
      <c r="Y35" s="190"/>
    </row>
    <row r="36" spans="4:25" x14ac:dyDescent="0.25">
      <c r="D36" s="193"/>
      <c r="Y36" s="190"/>
    </row>
    <row r="37" spans="4:25" x14ac:dyDescent="0.25">
      <c r="D37" s="193"/>
      <c r="Y37" s="190"/>
    </row>
    <row r="38" spans="4:25" x14ac:dyDescent="0.25">
      <c r="D38" s="193"/>
      <c r="Y38" s="190"/>
    </row>
    <row r="39" spans="4:25" x14ac:dyDescent="0.25">
      <c r="D39" s="193"/>
      <c r="Y39" s="190"/>
    </row>
    <row r="40" spans="4:25" x14ac:dyDescent="0.25">
      <c r="D40" s="193"/>
      <c r="Y40" s="190"/>
    </row>
    <row r="41" spans="4:25" x14ac:dyDescent="0.25">
      <c r="D41" s="193"/>
      <c r="Y41" s="190"/>
    </row>
    <row r="42" spans="4:25" x14ac:dyDescent="0.25">
      <c r="D42" s="193"/>
      <c r="Y42" s="190"/>
    </row>
    <row r="43" spans="4:25" x14ac:dyDescent="0.25">
      <c r="D43" s="193"/>
      <c r="Y43" s="190"/>
    </row>
    <row r="44" spans="4:25" x14ac:dyDescent="0.25">
      <c r="D44" s="193"/>
      <c r="Y44" s="190"/>
    </row>
    <row r="45" spans="4:25" x14ac:dyDescent="0.25">
      <c r="D45" s="193"/>
      <c r="Y45" s="190"/>
    </row>
    <row r="46" spans="4:25" x14ac:dyDescent="0.25">
      <c r="D46" s="193"/>
      <c r="Y46" s="190"/>
    </row>
    <row r="47" spans="4:25" x14ac:dyDescent="0.25">
      <c r="D47" s="193"/>
      <c r="Y47" s="190"/>
    </row>
    <row r="48" spans="4:25" x14ac:dyDescent="0.25">
      <c r="D48" s="193"/>
      <c r="Y48" s="190"/>
    </row>
    <row r="49" spans="4:25" x14ac:dyDescent="0.25">
      <c r="D49" s="193"/>
      <c r="Y49" s="190"/>
    </row>
    <row r="50" spans="4:25" x14ac:dyDescent="0.25">
      <c r="D50" s="193"/>
      <c r="Y50" s="190"/>
    </row>
    <row r="51" spans="4:25" x14ac:dyDescent="0.25">
      <c r="D51" s="193"/>
      <c r="Y51" s="190"/>
    </row>
    <row r="52" spans="4:25" x14ac:dyDescent="0.25">
      <c r="D52" s="193"/>
      <c r="Y52" s="190"/>
    </row>
    <row r="53" spans="4:25" x14ac:dyDescent="0.25">
      <c r="D53" s="193"/>
      <c r="Y53" s="190"/>
    </row>
    <row r="54" spans="4:25" x14ac:dyDescent="0.25">
      <c r="D54" s="193"/>
      <c r="Y54" s="190"/>
    </row>
    <row r="55" spans="4:25" x14ac:dyDescent="0.25">
      <c r="D55" s="193"/>
      <c r="Y55" s="190"/>
    </row>
    <row r="56" spans="4:25" x14ac:dyDescent="0.25">
      <c r="D56" s="193"/>
      <c r="Y56" s="190"/>
    </row>
    <row r="57" spans="4:25" x14ac:dyDescent="0.25">
      <c r="D57" s="193"/>
      <c r="Y57" s="190"/>
    </row>
    <row r="58" spans="4:25" x14ac:dyDescent="0.25">
      <c r="D58" s="193"/>
      <c r="Y58" s="190"/>
    </row>
    <row r="59" spans="4:25" x14ac:dyDescent="0.25">
      <c r="D59" s="193"/>
      <c r="Y59" s="190"/>
    </row>
    <row r="60" spans="4:25" x14ac:dyDescent="0.25">
      <c r="D60" s="193"/>
      <c r="Y60" s="190"/>
    </row>
    <row r="61" spans="4:25" x14ac:dyDescent="0.25">
      <c r="D61" s="193"/>
      <c r="Y61" s="190"/>
    </row>
    <row r="62" spans="4:25" x14ac:dyDescent="0.25">
      <c r="D62" s="193"/>
      <c r="Y62" s="190"/>
    </row>
    <row r="63" spans="4:25" x14ac:dyDescent="0.25">
      <c r="D63" s="193"/>
      <c r="Y63" s="190"/>
    </row>
    <row r="64" spans="4:25" x14ac:dyDescent="0.25">
      <c r="D64" s="193"/>
      <c r="Y64" s="190"/>
    </row>
    <row r="65" spans="4:25" x14ac:dyDescent="0.25">
      <c r="D65" s="193"/>
      <c r="Y65" s="190"/>
    </row>
    <row r="66" spans="4:25" x14ac:dyDescent="0.25">
      <c r="D66" s="193"/>
      <c r="Y66" s="190"/>
    </row>
    <row r="67" spans="4:25" x14ac:dyDescent="0.25">
      <c r="D67" s="193"/>
      <c r="Y67" s="190"/>
    </row>
    <row r="68" spans="4:25" x14ac:dyDescent="0.25">
      <c r="D68" s="193"/>
      <c r="Y68" s="190"/>
    </row>
    <row r="69" spans="4:25" x14ac:dyDescent="0.25">
      <c r="D69" s="193"/>
      <c r="Y69" s="190"/>
    </row>
    <row r="70" spans="4:25" x14ac:dyDescent="0.25">
      <c r="D70" s="193"/>
      <c r="Y70" s="190"/>
    </row>
    <row r="71" spans="4:25" x14ac:dyDescent="0.25">
      <c r="D71" s="193"/>
      <c r="Y71" s="190"/>
    </row>
    <row r="72" spans="4:25" x14ac:dyDescent="0.25">
      <c r="D72" s="193"/>
      <c r="Y72" s="190"/>
    </row>
    <row r="73" spans="4:25" x14ac:dyDescent="0.25">
      <c r="D73" s="193"/>
      <c r="Y73" s="190"/>
    </row>
    <row r="74" spans="4:25" x14ac:dyDescent="0.25">
      <c r="D74" s="193"/>
      <c r="Y74" s="190"/>
    </row>
    <row r="75" spans="4:25" x14ac:dyDescent="0.25">
      <c r="D75" s="193"/>
      <c r="Y75" s="190"/>
    </row>
    <row r="76" spans="4:25" x14ac:dyDescent="0.25">
      <c r="D76" s="193"/>
      <c r="Y76" s="190"/>
    </row>
    <row r="77" spans="4:25" x14ac:dyDescent="0.25">
      <c r="D77" s="193"/>
      <c r="Y77" s="190"/>
    </row>
    <row r="78" spans="4:25" x14ac:dyDescent="0.25">
      <c r="D78" s="193"/>
      <c r="Y78" s="190"/>
    </row>
    <row r="79" spans="4:25" x14ac:dyDescent="0.25">
      <c r="D79" s="193"/>
      <c r="Y79" s="190"/>
    </row>
    <row r="80" spans="4:25" x14ac:dyDescent="0.25">
      <c r="D80" s="193"/>
      <c r="Y80" s="190"/>
    </row>
    <row r="81" spans="4:25" x14ac:dyDescent="0.25">
      <c r="D81" s="193"/>
      <c r="Y81" s="190"/>
    </row>
    <row r="82" spans="4:25" x14ac:dyDescent="0.25">
      <c r="D82" s="193"/>
      <c r="Y82" s="190"/>
    </row>
    <row r="83" spans="4:25" x14ac:dyDescent="0.25">
      <c r="D83" s="193"/>
      <c r="Y83" s="190"/>
    </row>
    <row r="84" spans="4:25" x14ac:dyDescent="0.25">
      <c r="D84" s="22"/>
      <c r="Y84" s="190"/>
    </row>
    <row r="85" spans="4:25" x14ac:dyDescent="0.25">
      <c r="D85" s="22"/>
      <c r="Y85" s="190"/>
    </row>
    <row r="86" spans="4:25" x14ac:dyDescent="0.25">
      <c r="D86" s="22"/>
      <c r="Y86" s="190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11.28515625" style="155" bestFit="1" customWidth="1"/>
    <col min="3" max="3" width="12.140625" style="182" hidden="1" customWidth="1"/>
    <col min="4" max="6" width="11.28515625" style="167" hidden="1" customWidth="1"/>
    <col min="7" max="17" width="11.28515625" style="167" customWidth="1"/>
    <col min="18" max="18" width="9.140625" style="155" customWidth="1"/>
    <col min="19" max="16384" width="9.140625" style="155"/>
  </cols>
  <sheetData>
    <row r="1" spans="1:24" x14ac:dyDescent="0.25">
      <c r="B1" s="162" t="s">
        <v>203</v>
      </c>
      <c r="C1" s="182" t="s">
        <v>308</v>
      </c>
      <c r="D1" s="180"/>
      <c r="E1" s="180"/>
      <c r="P1" s="167" t="s">
        <v>206</v>
      </c>
      <c r="Q1" s="167">
        <f>A3</f>
        <v>0</v>
      </c>
      <c r="X1" s="66" t="s">
        <v>77</v>
      </c>
    </row>
    <row r="2" spans="1:24" ht="60" customHeight="1" x14ac:dyDescent="0.25">
      <c r="A2" s="5" t="s">
        <v>78</v>
      </c>
      <c r="B2" s="5" t="s">
        <v>307</v>
      </c>
      <c r="C2" s="184" t="s">
        <v>93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4" t="s">
        <v>236</v>
      </c>
    </row>
    <row r="3" spans="1:24" x14ac:dyDescent="0.25">
      <c r="A3"/>
      <c r="B3"/>
      <c r="C3" s="193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0" t="str">
        <f>IFERROR(P3/Q3,"")</f>
        <v/>
      </c>
    </row>
    <row r="4" spans="1:24" x14ac:dyDescent="0.25">
      <c r="A4"/>
      <c r="B4"/>
      <c r="C4" s="193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0" t="str">
        <f t="shared" ref="W4:W18" si="0">IFERROR(P4/Q4,"")</f>
        <v/>
      </c>
    </row>
    <row r="5" spans="1:24" x14ac:dyDescent="0.25">
      <c r="A5"/>
      <c r="B5"/>
      <c r="C5" s="193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0" t="str">
        <f t="shared" si="0"/>
        <v/>
      </c>
    </row>
    <row r="6" spans="1:24" x14ac:dyDescent="0.25">
      <c r="A6"/>
      <c r="B6"/>
      <c r="C6" s="193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0" t="str">
        <f t="shared" si="0"/>
        <v/>
      </c>
    </row>
    <row r="7" spans="1:24" x14ac:dyDescent="0.25">
      <c r="A7"/>
      <c r="B7"/>
      <c r="C7" s="193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0" t="str">
        <f t="shared" si="0"/>
        <v/>
      </c>
    </row>
    <row r="8" spans="1:24" x14ac:dyDescent="0.25">
      <c r="A8"/>
      <c r="B8"/>
      <c r="C8" s="193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0" t="str">
        <f t="shared" si="0"/>
        <v/>
      </c>
    </row>
    <row r="9" spans="1:24" x14ac:dyDescent="0.25">
      <c r="A9"/>
      <c r="B9"/>
      <c r="C9" s="193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0" t="str">
        <f t="shared" si="0"/>
        <v/>
      </c>
    </row>
    <row r="10" spans="1:24" x14ac:dyDescent="0.25">
      <c r="A10"/>
      <c r="B10"/>
      <c r="C10" s="193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0" t="str">
        <f t="shared" si="0"/>
        <v/>
      </c>
    </row>
    <row r="11" spans="1:24" x14ac:dyDescent="0.25">
      <c r="A11"/>
      <c r="B11"/>
      <c r="C11" s="193"/>
      <c r="D11"/>
      <c r="E11"/>
      <c r="F11"/>
      <c r="G11"/>
      <c r="H11"/>
      <c r="I11"/>
      <c r="P11"/>
      <c r="Q11"/>
      <c r="R11"/>
      <c r="S11"/>
      <c r="T11"/>
      <c r="U11"/>
      <c r="V11"/>
      <c r="W11" s="190" t="str">
        <f t="shared" si="0"/>
        <v/>
      </c>
    </row>
    <row r="12" spans="1:24" x14ac:dyDescent="0.25">
      <c r="A12"/>
      <c r="B12"/>
      <c r="C12" s="193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0" t="str">
        <f t="shared" si="0"/>
        <v/>
      </c>
    </row>
    <row r="13" spans="1:24" x14ac:dyDescent="0.25">
      <c r="A13"/>
      <c r="B13"/>
      <c r="C13" s="193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0" t="str">
        <f t="shared" si="0"/>
        <v/>
      </c>
    </row>
    <row r="14" spans="1:24" x14ac:dyDescent="0.25">
      <c r="A14"/>
      <c r="B14"/>
      <c r="C14" s="193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0" t="str">
        <f t="shared" si="0"/>
        <v/>
      </c>
    </row>
    <row r="15" spans="1:24" x14ac:dyDescent="0.25">
      <c r="A15"/>
      <c r="B15"/>
      <c r="C15" s="193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0" t="str">
        <f t="shared" si="0"/>
        <v/>
      </c>
    </row>
    <row r="16" spans="1:24" x14ac:dyDescent="0.25">
      <c r="A16"/>
      <c r="B16"/>
      <c r="C16" s="193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0" t="str">
        <f t="shared" si="0"/>
        <v/>
      </c>
    </row>
    <row r="17" spans="1:23" x14ac:dyDescent="0.25">
      <c r="A17"/>
      <c r="B17"/>
      <c r="C17" s="193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0" t="str">
        <f t="shared" si="0"/>
        <v/>
      </c>
    </row>
    <row r="18" spans="1:23" x14ac:dyDescent="0.25">
      <c r="A18"/>
      <c r="B18"/>
      <c r="C18" s="193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0" t="str">
        <f t="shared" si="0"/>
        <v/>
      </c>
    </row>
    <row r="19" spans="1:23" x14ac:dyDescent="0.25">
      <c r="C19" s="193"/>
      <c r="W19" s="190"/>
    </row>
    <row r="20" spans="1:23" x14ac:dyDescent="0.25">
      <c r="C20" s="193"/>
      <c r="W20" s="190"/>
    </row>
    <row r="21" spans="1:23" x14ac:dyDescent="0.25">
      <c r="C21" s="193"/>
      <c r="W21" s="190"/>
    </row>
    <row r="22" spans="1:23" x14ac:dyDescent="0.25">
      <c r="C22" s="193"/>
      <c r="W22" s="190"/>
    </row>
    <row r="23" spans="1:23" x14ac:dyDescent="0.25">
      <c r="C23" s="193"/>
      <c r="W23" s="190"/>
    </row>
    <row r="24" spans="1:23" x14ac:dyDescent="0.25">
      <c r="C24" s="193"/>
      <c r="W24" s="190"/>
    </row>
    <row r="25" spans="1:23" x14ac:dyDescent="0.25">
      <c r="C25" s="193"/>
      <c r="W25" s="190"/>
    </row>
    <row r="26" spans="1:23" x14ac:dyDescent="0.25">
      <c r="C26" s="193"/>
      <c r="W26" s="190"/>
    </row>
    <row r="27" spans="1:23" x14ac:dyDescent="0.25">
      <c r="C27" s="193"/>
      <c r="W27" s="190"/>
    </row>
    <row r="28" spans="1:23" x14ac:dyDescent="0.25">
      <c r="C28" s="193"/>
      <c r="W28" s="190"/>
    </row>
    <row r="29" spans="1:23" x14ac:dyDescent="0.25">
      <c r="C29" s="193"/>
      <c r="W29" s="190"/>
    </row>
    <row r="30" spans="1:23" x14ac:dyDescent="0.25">
      <c r="C30" s="193"/>
      <c r="W30" s="190"/>
    </row>
    <row r="31" spans="1:23" x14ac:dyDescent="0.25">
      <c r="C31" s="193"/>
      <c r="W31" s="190"/>
    </row>
    <row r="32" spans="1:23" x14ac:dyDescent="0.25">
      <c r="C32" s="193"/>
      <c r="W32" s="190"/>
    </row>
    <row r="33" spans="3:23" x14ac:dyDescent="0.25">
      <c r="C33" s="193"/>
      <c r="W33" s="190"/>
    </row>
    <row r="34" spans="3:23" x14ac:dyDescent="0.25">
      <c r="C34" s="193"/>
      <c r="W34" s="190"/>
    </row>
    <row r="35" spans="3:23" x14ac:dyDescent="0.25">
      <c r="C35" s="193"/>
      <c r="W35" s="190"/>
    </row>
    <row r="36" spans="3:23" x14ac:dyDescent="0.25">
      <c r="C36" s="193"/>
      <c r="W36" s="190"/>
    </row>
    <row r="37" spans="3:23" x14ac:dyDescent="0.25">
      <c r="C37" s="193"/>
      <c r="W37" s="190"/>
    </row>
    <row r="38" spans="3:23" x14ac:dyDescent="0.25">
      <c r="C38" s="193"/>
      <c r="W38" s="190"/>
    </row>
    <row r="39" spans="3:23" x14ac:dyDescent="0.25">
      <c r="C39" s="193"/>
      <c r="W39" s="190"/>
    </row>
    <row r="40" spans="3:23" x14ac:dyDescent="0.25">
      <c r="C40" s="193"/>
      <c r="W40" s="190"/>
    </row>
    <row r="41" spans="3:23" x14ac:dyDescent="0.25">
      <c r="C41" s="193"/>
      <c r="W41" s="190"/>
    </row>
    <row r="42" spans="3:23" x14ac:dyDescent="0.25">
      <c r="C42" s="193"/>
      <c r="W42" s="190"/>
    </row>
    <row r="43" spans="3:23" x14ac:dyDescent="0.25">
      <c r="C43" s="193"/>
      <c r="W43" s="190"/>
    </row>
    <row r="44" spans="3:23" x14ac:dyDescent="0.25">
      <c r="C44" s="193"/>
      <c r="W44" s="190"/>
    </row>
    <row r="45" spans="3:23" x14ac:dyDescent="0.25">
      <c r="C45" s="193"/>
      <c r="W45" s="190"/>
    </row>
    <row r="46" spans="3:23" x14ac:dyDescent="0.25">
      <c r="C46" s="193"/>
      <c r="W46" s="190"/>
    </row>
    <row r="47" spans="3:23" x14ac:dyDescent="0.25">
      <c r="C47" s="193"/>
      <c r="W47" s="190"/>
    </row>
    <row r="48" spans="3:23" x14ac:dyDescent="0.25">
      <c r="C48" s="193"/>
      <c r="W48" s="190"/>
    </row>
    <row r="49" spans="3:23" x14ac:dyDescent="0.25">
      <c r="C49" s="193"/>
      <c r="W49" s="190"/>
    </row>
    <row r="50" spans="3:23" x14ac:dyDescent="0.25">
      <c r="C50" s="193"/>
      <c r="W50" s="190"/>
    </row>
    <row r="51" spans="3:23" x14ac:dyDescent="0.25">
      <c r="C51" s="193"/>
      <c r="W51" s="190"/>
    </row>
    <row r="52" spans="3:23" x14ac:dyDescent="0.25">
      <c r="C52" s="193"/>
      <c r="W52" s="190"/>
    </row>
    <row r="53" spans="3:23" x14ac:dyDescent="0.25">
      <c r="C53" s="193"/>
      <c r="W53" s="190" t="str">
        <f t="shared" ref="W53:W66" si="1">IFERROR(P53/Q53,"")</f>
        <v/>
      </c>
    </row>
    <row r="54" spans="3:23" x14ac:dyDescent="0.25">
      <c r="C54" s="193"/>
      <c r="W54" s="190" t="str">
        <f t="shared" si="1"/>
        <v/>
      </c>
    </row>
    <row r="55" spans="3:23" x14ac:dyDescent="0.25">
      <c r="C55" s="193"/>
      <c r="W55" s="190" t="str">
        <f t="shared" si="1"/>
        <v/>
      </c>
    </row>
    <row r="56" spans="3:23" x14ac:dyDescent="0.25">
      <c r="C56" s="193"/>
      <c r="W56" s="190" t="str">
        <f t="shared" si="1"/>
        <v/>
      </c>
    </row>
    <row r="57" spans="3:23" x14ac:dyDescent="0.25">
      <c r="C57" s="193"/>
      <c r="W57" s="190" t="str">
        <f t="shared" si="1"/>
        <v/>
      </c>
    </row>
    <row r="58" spans="3:23" x14ac:dyDescent="0.25">
      <c r="C58" s="193"/>
      <c r="W58" s="190" t="str">
        <f t="shared" si="1"/>
        <v/>
      </c>
    </row>
    <row r="59" spans="3:23" x14ac:dyDescent="0.25">
      <c r="C59" s="193"/>
      <c r="W59" s="190" t="str">
        <f t="shared" si="1"/>
        <v/>
      </c>
    </row>
    <row r="60" spans="3:23" x14ac:dyDescent="0.25">
      <c r="C60" s="193"/>
      <c r="W60" s="190" t="str">
        <f t="shared" si="1"/>
        <v/>
      </c>
    </row>
    <row r="61" spans="3:23" x14ac:dyDescent="0.25">
      <c r="C61" s="193"/>
      <c r="W61" s="190" t="str">
        <f t="shared" si="1"/>
        <v/>
      </c>
    </row>
    <row r="62" spans="3:23" x14ac:dyDescent="0.25">
      <c r="C62" s="193"/>
      <c r="W62" s="190" t="str">
        <f t="shared" si="1"/>
        <v/>
      </c>
    </row>
    <row r="63" spans="3:23" x14ac:dyDescent="0.25">
      <c r="C63" s="193"/>
      <c r="W63" s="190" t="str">
        <f t="shared" si="1"/>
        <v/>
      </c>
    </row>
    <row r="64" spans="3:23" x14ac:dyDescent="0.25">
      <c r="C64" s="193"/>
      <c r="W64" s="190" t="str">
        <f t="shared" si="1"/>
        <v/>
      </c>
    </row>
    <row r="65" spans="3:23" x14ac:dyDescent="0.25">
      <c r="C65" s="193"/>
      <c r="W65" s="190" t="str">
        <f t="shared" si="1"/>
        <v/>
      </c>
    </row>
    <row r="66" spans="3:23" x14ac:dyDescent="0.25">
      <c r="C66" s="193"/>
      <c r="W66" s="190" t="str">
        <f t="shared" si="1"/>
        <v/>
      </c>
    </row>
    <row r="67" spans="3:23" x14ac:dyDescent="0.25">
      <c r="C67" s="193"/>
      <c r="W67" s="190" t="str">
        <f t="shared" ref="W67:W86" si="2">IFERROR(P67/Q67,"")</f>
        <v/>
      </c>
    </row>
    <row r="68" spans="3:23" x14ac:dyDescent="0.25">
      <c r="C68" s="193"/>
      <c r="W68" s="190" t="str">
        <f t="shared" si="2"/>
        <v/>
      </c>
    </row>
    <row r="69" spans="3:23" x14ac:dyDescent="0.25">
      <c r="C69" s="193"/>
      <c r="W69" s="190" t="str">
        <f t="shared" si="2"/>
        <v/>
      </c>
    </row>
    <row r="70" spans="3:23" x14ac:dyDescent="0.25">
      <c r="C70" s="193"/>
      <c r="W70" s="190" t="str">
        <f t="shared" si="2"/>
        <v/>
      </c>
    </row>
    <row r="71" spans="3:23" x14ac:dyDescent="0.25">
      <c r="C71" s="193"/>
      <c r="W71" s="190" t="str">
        <f t="shared" si="2"/>
        <v/>
      </c>
    </row>
    <row r="72" spans="3:23" x14ac:dyDescent="0.25">
      <c r="C72" s="193"/>
      <c r="W72" s="190" t="str">
        <f t="shared" si="2"/>
        <v/>
      </c>
    </row>
    <row r="73" spans="3:23" x14ac:dyDescent="0.25">
      <c r="C73" s="193"/>
      <c r="W73" s="190" t="str">
        <f t="shared" si="2"/>
        <v/>
      </c>
    </row>
    <row r="74" spans="3:23" x14ac:dyDescent="0.25">
      <c r="C74" s="193"/>
      <c r="W74" s="190" t="str">
        <f t="shared" si="2"/>
        <v/>
      </c>
    </row>
    <row r="75" spans="3:23" x14ac:dyDescent="0.25">
      <c r="C75" s="193"/>
      <c r="W75" s="190" t="str">
        <f t="shared" si="2"/>
        <v/>
      </c>
    </row>
    <row r="76" spans="3:23" x14ac:dyDescent="0.25">
      <c r="C76" s="193"/>
      <c r="W76" s="190" t="str">
        <f t="shared" si="2"/>
        <v/>
      </c>
    </row>
    <row r="77" spans="3:23" x14ac:dyDescent="0.25">
      <c r="C77" s="193"/>
      <c r="W77" s="190" t="str">
        <f t="shared" si="2"/>
        <v/>
      </c>
    </row>
    <row r="78" spans="3:23" x14ac:dyDescent="0.25">
      <c r="C78" s="193"/>
      <c r="W78" s="190" t="str">
        <f t="shared" si="2"/>
        <v/>
      </c>
    </row>
    <row r="79" spans="3:23" x14ac:dyDescent="0.25">
      <c r="C79" s="193"/>
      <c r="W79" s="190" t="str">
        <f t="shared" si="2"/>
        <v/>
      </c>
    </row>
    <row r="80" spans="3:23" x14ac:dyDescent="0.25">
      <c r="C80" s="193"/>
      <c r="W80" s="190" t="str">
        <f t="shared" si="2"/>
        <v/>
      </c>
    </row>
    <row r="81" spans="3:23" x14ac:dyDescent="0.25">
      <c r="C81" s="193"/>
      <c r="W81" s="190" t="str">
        <f t="shared" si="2"/>
        <v/>
      </c>
    </row>
    <row r="82" spans="3:23" x14ac:dyDescent="0.25">
      <c r="C82" s="193"/>
      <c r="W82" s="190" t="str">
        <f t="shared" si="2"/>
        <v/>
      </c>
    </row>
    <row r="83" spans="3:23" x14ac:dyDescent="0.25">
      <c r="C83" s="193"/>
      <c r="W83" s="190" t="str">
        <f t="shared" si="2"/>
        <v/>
      </c>
    </row>
    <row r="84" spans="3:23" x14ac:dyDescent="0.25">
      <c r="C84" s="22"/>
      <c r="W84" s="190" t="str">
        <f t="shared" si="2"/>
        <v/>
      </c>
    </row>
    <row r="85" spans="3:23" x14ac:dyDescent="0.25">
      <c r="C85" s="22"/>
      <c r="W85" s="190" t="str">
        <f t="shared" si="2"/>
        <v/>
      </c>
    </row>
    <row r="86" spans="3:23" x14ac:dyDescent="0.25">
      <c r="C86" s="22"/>
      <c r="W86" s="190" t="str">
        <f t="shared" si="2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8.28515625" style="155" hidden="1" customWidth="1"/>
    <col min="3" max="3" width="7.85546875" style="155" hidden="1" customWidth="1"/>
    <col min="4" max="4" width="24.7109375" style="155" customWidth="1"/>
    <col min="5" max="5" width="15.85546875" style="155" customWidth="1"/>
    <col min="6" max="6" width="20" style="155" bestFit="1" customWidth="1"/>
    <col min="7" max="7" width="5.85546875" style="155" customWidth="1"/>
    <col min="8" max="8" width="7.5703125" style="155" customWidth="1"/>
    <col min="9" max="9" width="12" style="155" customWidth="1"/>
    <col min="10" max="11" width="11" style="155" customWidth="1"/>
    <col min="12" max="12" width="7.140625" style="155" customWidth="1"/>
    <col min="13" max="13" width="6" style="155" customWidth="1"/>
    <col min="15" max="15" width="10.85546875" style="155" customWidth="1"/>
  </cols>
  <sheetData>
    <row r="1" spans="1:19" ht="15.75" customHeight="1" x14ac:dyDescent="0.25">
      <c r="D1" s="20" t="s">
        <v>238</v>
      </c>
      <c r="E1" s="407" t="s">
        <v>309</v>
      </c>
      <c r="F1" s="412"/>
      <c r="G1" s="426"/>
      <c r="H1" s="407" t="s">
        <v>206</v>
      </c>
      <c r="I1" s="407">
        <f>output!A3</f>
        <v>2021</v>
      </c>
      <c r="J1" s="34"/>
      <c r="K1" s="34"/>
      <c r="L1" s="34"/>
      <c r="M1" s="34"/>
      <c r="N1" s="34"/>
      <c r="O1" s="35"/>
      <c r="P1" s="66" t="s">
        <v>77</v>
      </c>
    </row>
    <row r="2" spans="1:19" ht="15.75" customHeight="1" x14ac:dyDescent="0.25">
      <c r="D2" s="21" t="s">
        <v>240</v>
      </c>
      <c r="E2" s="408"/>
      <c r="F2" s="408"/>
      <c r="G2" s="408"/>
      <c r="H2" s="408"/>
      <c r="I2" s="408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241</v>
      </c>
      <c r="E4" s="11" t="s">
        <v>241</v>
      </c>
      <c r="G4">
        <f>COUNTA(output_yearly!E3:E200)</f>
        <v>0</v>
      </c>
      <c r="O4" s="12"/>
    </row>
    <row r="5" spans="1:19" ht="23.25" customHeight="1" x14ac:dyDescent="0.25">
      <c r="D5" s="11" t="s">
        <v>242</v>
      </c>
      <c r="E5" s="11" t="s">
        <v>242</v>
      </c>
      <c r="G5">
        <f>G4-G6</f>
        <v>0</v>
      </c>
      <c r="O5" s="12"/>
    </row>
    <row r="6" spans="1:19" ht="23.25" customHeight="1" x14ac:dyDescent="0.25">
      <c r="D6" s="11" t="s">
        <v>243</v>
      </c>
      <c r="E6" s="11" t="s">
        <v>243</v>
      </c>
      <c r="G6">
        <f>COUNTA(D10:D500)</f>
        <v>0</v>
      </c>
      <c r="H6" t="s">
        <v>244</v>
      </c>
      <c r="I6" s="187" t="e">
        <f>G6/G4</f>
        <v>#DIV/0!</v>
      </c>
      <c r="O6" s="12"/>
    </row>
    <row r="7" spans="1:19" x14ac:dyDescent="0.25">
      <c r="D7" s="56" t="s">
        <v>310</v>
      </c>
      <c r="E7" s="56"/>
      <c r="O7" s="12"/>
    </row>
    <row r="8" spans="1:19" x14ac:dyDescent="0.25">
      <c r="B8" s="57"/>
      <c r="C8" s="57"/>
      <c r="D8" s="420" t="s">
        <v>209</v>
      </c>
      <c r="E8" s="420" t="s">
        <v>210</v>
      </c>
      <c r="F8" s="420" t="s">
        <v>248</v>
      </c>
      <c r="G8" s="420" t="s">
        <v>248</v>
      </c>
      <c r="H8" s="422"/>
      <c r="I8" s="423" t="s">
        <v>249</v>
      </c>
      <c r="J8" s="423" t="s">
        <v>250</v>
      </c>
      <c r="K8" s="423" t="s">
        <v>251</v>
      </c>
      <c r="L8" s="424" t="s">
        <v>311</v>
      </c>
      <c r="M8" s="425"/>
      <c r="N8" s="425"/>
      <c r="O8" s="422"/>
    </row>
    <row r="9" spans="1:19" ht="45" customHeight="1" x14ac:dyDescent="0.25">
      <c r="A9" t="s">
        <v>78</v>
      </c>
      <c r="B9" s="57" t="s">
        <v>112</v>
      </c>
      <c r="C9" s="57" t="s">
        <v>81</v>
      </c>
      <c r="D9" s="421"/>
      <c r="E9" s="421"/>
      <c r="F9" s="421"/>
      <c r="G9" s="166" t="s">
        <v>253</v>
      </c>
      <c r="H9" s="166" t="s">
        <v>254</v>
      </c>
      <c r="I9" s="421"/>
      <c r="J9" s="421"/>
      <c r="K9" s="421"/>
      <c r="L9" s="58" t="s">
        <v>255</v>
      </c>
      <c r="M9" s="58" t="s">
        <v>256</v>
      </c>
      <c r="N9" s="58" t="s">
        <v>257</v>
      </c>
      <c r="O9" s="165" t="s">
        <v>258</v>
      </c>
    </row>
    <row r="10" spans="1:19" x14ac:dyDescent="0.25">
      <c r="A10"/>
      <c r="B10"/>
      <c r="C10"/>
      <c r="D10" s="49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39"/>
    </row>
    <row r="11" spans="1:19" x14ac:dyDescent="0.25">
      <c r="A11"/>
      <c r="B11"/>
      <c r="C11"/>
      <c r="D11" s="49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39"/>
    </row>
    <row r="12" spans="1:19" x14ac:dyDescent="0.25">
      <c r="A12"/>
      <c r="B12"/>
      <c r="C12"/>
      <c r="D12" s="49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39"/>
    </row>
    <row r="13" spans="1:19" x14ac:dyDescent="0.25">
      <c r="A13"/>
      <c r="B13"/>
      <c r="C13"/>
      <c r="D13" s="49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39"/>
    </row>
    <row r="14" spans="1:19" x14ac:dyDescent="0.25">
      <c r="A14"/>
      <c r="B14"/>
      <c r="C14"/>
      <c r="D14" s="49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39"/>
    </row>
    <row r="15" spans="1:19" x14ac:dyDescent="0.25">
      <c r="A15"/>
      <c r="B15"/>
      <c r="C15"/>
      <c r="D15" s="49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39"/>
    </row>
    <row r="16" spans="1:19" x14ac:dyDescent="0.25">
      <c r="A16"/>
      <c r="B16"/>
      <c r="C16"/>
      <c r="D16" s="49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39"/>
    </row>
    <row r="17" spans="1:15" x14ac:dyDescent="0.25">
      <c r="A17"/>
      <c r="B17"/>
      <c r="C17"/>
      <c r="D17" s="49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39"/>
    </row>
    <row r="18" spans="1:15" x14ac:dyDescent="0.25">
      <c r="A18"/>
      <c r="B18"/>
      <c r="C18"/>
      <c r="D18" s="49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39"/>
    </row>
    <row r="19" spans="1:15" x14ac:dyDescent="0.25">
      <c r="A19"/>
      <c r="B19"/>
      <c r="C19"/>
      <c r="D19" s="4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39"/>
    </row>
    <row r="20" spans="1:15" x14ac:dyDescent="0.25">
      <c r="A20"/>
      <c r="B20"/>
      <c r="C20"/>
      <c r="D20" s="49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39"/>
    </row>
    <row r="21" spans="1:15" x14ac:dyDescent="0.25">
      <c r="A21"/>
      <c r="B21"/>
      <c r="C21"/>
      <c r="D21" s="49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39"/>
    </row>
    <row r="22" spans="1:15" x14ac:dyDescent="0.25">
      <c r="A22"/>
      <c r="B22"/>
      <c r="C22"/>
      <c r="D22" s="49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39"/>
    </row>
    <row r="23" spans="1:15" x14ac:dyDescent="0.25">
      <c r="A23"/>
      <c r="B23"/>
      <c r="C23"/>
      <c r="D23" s="49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39"/>
    </row>
    <row r="24" spans="1:15" x14ac:dyDescent="0.25">
      <c r="A24"/>
      <c r="B24"/>
      <c r="C24"/>
      <c r="D24" s="4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39"/>
    </row>
    <row r="25" spans="1:15" x14ac:dyDescent="0.25">
      <c r="A25"/>
      <c r="B25"/>
      <c r="C25"/>
      <c r="D25" s="4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39"/>
    </row>
    <row r="26" spans="1:15" x14ac:dyDescent="0.25">
      <c r="A26"/>
      <c r="B26"/>
      <c r="C26"/>
      <c r="D26" s="4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39"/>
    </row>
    <row r="27" spans="1:15" x14ac:dyDescent="0.25">
      <c r="D27" s="4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39"/>
    </row>
    <row r="28" spans="1:15" x14ac:dyDescent="0.25">
      <c r="D28" s="4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39"/>
    </row>
    <row r="29" spans="1:15" x14ac:dyDescent="0.25">
      <c r="D29" s="4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39"/>
    </row>
    <row r="30" spans="1:15" x14ac:dyDescent="0.25">
      <c r="D30" s="4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39"/>
    </row>
    <row r="31" spans="1:15" x14ac:dyDescent="0.25">
      <c r="D31" s="4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39"/>
    </row>
    <row r="32" spans="1:15" x14ac:dyDescent="0.25">
      <c r="D32" s="4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39"/>
    </row>
    <row r="33" spans="4:15" x14ac:dyDescent="0.25">
      <c r="D33" s="4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39"/>
    </row>
    <row r="34" spans="4:15" x14ac:dyDescent="0.25">
      <c r="D34" s="4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39"/>
    </row>
    <row r="35" spans="4:15" x14ac:dyDescent="0.25">
      <c r="D35" s="4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39"/>
    </row>
    <row r="36" spans="4:15" x14ac:dyDescent="0.25">
      <c r="D36" s="4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39"/>
    </row>
    <row r="37" spans="4:15" x14ac:dyDescent="0.25">
      <c r="D37" s="4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39"/>
    </row>
    <row r="38" spans="4:15" x14ac:dyDescent="0.25">
      <c r="D38" s="4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39"/>
    </row>
    <row r="39" spans="4:15" x14ac:dyDescent="0.25">
      <c r="D39" s="4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39"/>
    </row>
    <row r="40" spans="4:15" x14ac:dyDescent="0.25">
      <c r="D40" s="4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39"/>
    </row>
    <row r="41" spans="4:15" x14ac:dyDescent="0.25">
      <c r="D41" s="4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39"/>
    </row>
    <row r="42" spans="4:15" x14ac:dyDescent="0.25"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39"/>
    </row>
    <row r="43" spans="4:15" x14ac:dyDescent="0.25"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39"/>
    </row>
    <row r="44" spans="4:15" x14ac:dyDescent="0.25">
      <c r="D44" s="4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39"/>
    </row>
    <row r="45" spans="4:15" x14ac:dyDescent="0.25">
      <c r="D45" s="4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39"/>
    </row>
    <row r="46" spans="4:15" x14ac:dyDescent="0.25">
      <c r="D46" s="4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39"/>
    </row>
    <row r="47" spans="4:15" x14ac:dyDescent="0.25">
      <c r="D47" s="4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39"/>
    </row>
    <row r="48" spans="4:15" x14ac:dyDescent="0.25">
      <c r="D48" s="4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39"/>
    </row>
    <row r="49" spans="4:15" x14ac:dyDescent="0.25">
      <c r="D49" s="4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39"/>
    </row>
    <row r="50" spans="4:15" x14ac:dyDescent="0.25">
      <c r="D50" s="4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39"/>
    </row>
    <row r="51" spans="4:15" x14ac:dyDescent="0.25">
      <c r="D51" s="4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39"/>
    </row>
    <row r="52" spans="4:15" x14ac:dyDescent="0.25">
      <c r="D52" s="4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39"/>
    </row>
    <row r="53" spans="4:15" x14ac:dyDescent="0.25">
      <c r="D53" s="49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39"/>
    </row>
    <row r="54" spans="4:15" x14ac:dyDescent="0.25">
      <c r="D54" s="49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39"/>
    </row>
    <row r="55" spans="4:15" x14ac:dyDescent="0.25">
      <c r="D55" s="49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39"/>
    </row>
    <row r="56" spans="4:15" x14ac:dyDescent="0.25">
      <c r="D56" s="49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39"/>
    </row>
    <row r="57" spans="4:15" x14ac:dyDescent="0.25">
      <c r="D57" s="49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39"/>
    </row>
    <row r="58" spans="4:15" x14ac:dyDescent="0.25">
      <c r="D58" s="49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39"/>
    </row>
    <row r="59" spans="4:15" x14ac:dyDescent="0.25">
      <c r="D59" s="49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39"/>
    </row>
    <row r="60" spans="4:15" x14ac:dyDescent="0.25">
      <c r="D60" s="49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39"/>
    </row>
    <row r="61" spans="4:15" x14ac:dyDescent="0.25">
      <c r="D61" s="49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39"/>
    </row>
    <row r="62" spans="4:15" x14ac:dyDescent="0.25">
      <c r="D62" s="49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39"/>
    </row>
    <row r="63" spans="4:15" x14ac:dyDescent="0.25">
      <c r="D63" s="49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39"/>
    </row>
    <row r="64" spans="4:15" x14ac:dyDescent="0.25">
      <c r="D64" s="49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39"/>
    </row>
    <row r="65" spans="4:15" x14ac:dyDescent="0.25">
      <c r="D65" s="49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39"/>
    </row>
    <row r="66" spans="4:15" x14ac:dyDescent="0.25">
      <c r="D66" s="49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39"/>
    </row>
    <row r="67" spans="4:15" x14ac:dyDescent="0.25">
      <c r="D67" s="49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39"/>
    </row>
    <row r="68" spans="4:15" x14ac:dyDescent="0.25">
      <c r="D68" s="49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39"/>
    </row>
    <row r="69" spans="4:15" x14ac:dyDescent="0.25">
      <c r="D69" s="49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39"/>
    </row>
    <row r="70" spans="4:15" x14ac:dyDescent="0.25">
      <c r="D70" s="49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39"/>
    </row>
    <row r="71" spans="4:15" x14ac:dyDescent="0.25">
      <c r="D71" s="49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39"/>
    </row>
    <row r="72" spans="4:15" x14ac:dyDescent="0.25">
      <c r="D72" s="49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39"/>
    </row>
    <row r="73" spans="4:15" x14ac:dyDescent="0.25">
      <c r="D73" s="4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39"/>
    </row>
    <row r="74" spans="4:15" x14ac:dyDescent="0.25">
      <c r="D74" s="4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39"/>
    </row>
    <row r="75" spans="4:15" x14ac:dyDescent="0.25">
      <c r="D75" s="4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39"/>
    </row>
    <row r="76" spans="4:15" x14ac:dyDescent="0.25">
      <c r="D76" s="4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39"/>
    </row>
    <row r="77" spans="4:15" x14ac:dyDescent="0.25">
      <c r="D77" s="4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39"/>
    </row>
    <row r="78" spans="4:15" x14ac:dyDescent="0.25">
      <c r="D78" s="4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39"/>
    </row>
    <row r="79" spans="4:15" x14ac:dyDescent="0.25">
      <c r="D79" s="4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39"/>
    </row>
    <row r="80" spans="4:15" x14ac:dyDescent="0.25">
      <c r="D80" s="4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39"/>
    </row>
    <row r="81" spans="4:15" x14ac:dyDescent="0.25">
      <c r="D81" s="4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39"/>
    </row>
    <row r="82" spans="4:15" x14ac:dyDescent="0.25">
      <c r="D82" s="4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39"/>
    </row>
    <row r="83" spans="4:15" x14ac:dyDescent="0.25">
      <c r="D83" s="4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39"/>
    </row>
    <row r="84" spans="4:15" x14ac:dyDescent="0.25">
      <c r="D84" s="4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39"/>
    </row>
    <row r="85" spans="4:15" x14ac:dyDescent="0.25">
      <c r="D85" s="4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39"/>
    </row>
    <row r="86" spans="4:15" x14ac:dyDescent="0.25">
      <c r="D86" s="4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39"/>
    </row>
    <row r="87" spans="4:15" x14ac:dyDescent="0.25">
      <c r="D87" s="4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39"/>
    </row>
    <row r="88" spans="4:15" x14ac:dyDescent="0.25">
      <c r="D88" s="4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39"/>
    </row>
    <row r="89" spans="4:15" x14ac:dyDescent="0.25">
      <c r="D89" s="4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39"/>
    </row>
    <row r="90" spans="4:15" x14ac:dyDescent="0.25">
      <c r="D90" s="4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39"/>
    </row>
    <row r="91" spans="4:15" x14ac:dyDescent="0.25">
      <c r="D91" s="4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39"/>
    </row>
    <row r="92" spans="4:15" x14ac:dyDescent="0.25">
      <c r="D92" s="4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39"/>
    </row>
    <row r="93" spans="4:15" x14ac:dyDescent="0.25">
      <c r="D93" s="4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39"/>
    </row>
    <row r="94" spans="4:15" x14ac:dyDescent="0.25">
      <c r="D94" s="4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39"/>
    </row>
    <row r="95" spans="4:15" x14ac:dyDescent="0.25">
      <c r="D95" s="4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39"/>
    </row>
    <row r="96" spans="4:15" x14ac:dyDescent="0.25">
      <c r="D96" s="4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39"/>
    </row>
    <row r="97" spans="4:15" x14ac:dyDescent="0.25">
      <c r="D97" s="4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39"/>
    </row>
    <row r="98" spans="4:15" x14ac:dyDescent="0.25">
      <c r="D98" s="4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39"/>
    </row>
    <row r="99" spans="4:15" x14ac:dyDescent="0.25">
      <c r="D99" s="4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39"/>
    </row>
    <row r="100" spans="4:15" x14ac:dyDescent="0.25">
      <c r="D100" s="4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39"/>
    </row>
    <row r="101" spans="4:15" x14ac:dyDescent="0.25">
      <c r="D101" s="49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39"/>
    </row>
    <row r="102" spans="4:15" x14ac:dyDescent="0.25">
      <c r="D102" s="49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39"/>
    </row>
    <row r="103" spans="4:15" x14ac:dyDescent="0.25">
      <c r="D103" s="49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39"/>
    </row>
    <row r="104" spans="4:15" x14ac:dyDescent="0.25">
      <c r="D104" s="49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39"/>
    </row>
    <row r="105" spans="4:15" x14ac:dyDescent="0.25">
      <c r="D105" s="49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39"/>
    </row>
    <row r="106" spans="4:15" x14ac:dyDescent="0.25">
      <c r="D106" s="49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39"/>
    </row>
    <row r="107" spans="4:15" x14ac:dyDescent="0.25">
      <c r="D107" s="49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39"/>
    </row>
    <row r="108" spans="4:15" x14ac:dyDescent="0.25">
      <c r="D108" s="49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39"/>
    </row>
    <row r="109" spans="4:15" x14ac:dyDescent="0.25">
      <c r="D109" s="49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39"/>
    </row>
    <row r="110" spans="4:15" x14ac:dyDescent="0.25">
      <c r="D110" s="49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39"/>
    </row>
    <row r="111" spans="4:15" x14ac:dyDescent="0.25">
      <c r="D111" s="49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39"/>
    </row>
    <row r="112" spans="4:15" x14ac:dyDescent="0.25">
      <c r="D112" s="49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39"/>
    </row>
    <row r="113" spans="4:15" x14ac:dyDescent="0.25">
      <c r="D113" s="49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39"/>
    </row>
    <row r="114" spans="4:15" x14ac:dyDescent="0.25">
      <c r="D114" s="49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39"/>
    </row>
    <row r="115" spans="4:15" x14ac:dyDescent="0.25">
      <c r="D115" s="49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39"/>
    </row>
    <row r="116" spans="4:15" x14ac:dyDescent="0.25">
      <c r="D116" s="49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39"/>
    </row>
    <row r="117" spans="4:15" x14ac:dyDescent="0.25">
      <c r="D117" s="49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39"/>
    </row>
    <row r="118" spans="4:15" x14ac:dyDescent="0.25">
      <c r="D118" s="49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39"/>
    </row>
    <row r="119" spans="4:15" x14ac:dyDescent="0.25">
      <c r="D119" s="49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39"/>
    </row>
    <row r="120" spans="4:15" x14ac:dyDescent="0.25">
      <c r="D120" s="49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39"/>
    </row>
    <row r="121" spans="4:15" x14ac:dyDescent="0.25">
      <c r="D121" s="49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39"/>
    </row>
    <row r="122" spans="4:15" x14ac:dyDescent="0.25">
      <c r="D122" s="49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39"/>
    </row>
    <row r="123" spans="4:15" x14ac:dyDescent="0.25">
      <c r="D123" s="49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39"/>
    </row>
    <row r="124" spans="4:15" x14ac:dyDescent="0.25">
      <c r="D124" s="49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39"/>
    </row>
    <row r="125" spans="4:15" x14ac:dyDescent="0.25">
      <c r="D125" s="49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39"/>
    </row>
    <row r="126" spans="4:15" x14ac:dyDescent="0.25">
      <c r="D126" s="49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39"/>
    </row>
    <row r="127" spans="4:15" x14ac:dyDescent="0.25">
      <c r="D127" s="49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39"/>
    </row>
    <row r="128" spans="4:15" x14ac:dyDescent="0.25">
      <c r="D128" s="49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39"/>
    </row>
    <row r="129" spans="4:15" x14ac:dyDescent="0.25">
      <c r="D129" s="49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39"/>
    </row>
    <row r="130" spans="4:15" x14ac:dyDescent="0.25">
      <c r="D130" s="49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39"/>
    </row>
    <row r="131" spans="4:15" x14ac:dyDescent="0.25">
      <c r="D131" s="49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39"/>
    </row>
    <row r="132" spans="4:15" x14ac:dyDescent="0.25">
      <c r="D132" s="49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39"/>
    </row>
    <row r="133" spans="4:15" x14ac:dyDescent="0.25">
      <c r="D133" s="49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39"/>
    </row>
    <row r="134" spans="4:15" x14ac:dyDescent="0.25">
      <c r="D134" s="49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39"/>
    </row>
    <row r="135" spans="4:15" x14ac:dyDescent="0.25">
      <c r="D135" s="49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39"/>
    </row>
    <row r="136" spans="4:15" x14ac:dyDescent="0.25">
      <c r="D136" s="49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39"/>
    </row>
    <row r="137" spans="4:15" x14ac:dyDescent="0.25">
      <c r="D137" s="49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39"/>
    </row>
    <row r="138" spans="4:15" x14ac:dyDescent="0.25">
      <c r="D138" s="49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39"/>
    </row>
    <row r="139" spans="4:15" x14ac:dyDescent="0.25">
      <c r="D139" s="49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39"/>
    </row>
    <row r="140" spans="4:15" x14ac:dyDescent="0.25">
      <c r="D140" s="49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39"/>
    </row>
    <row r="141" spans="4:15" x14ac:dyDescent="0.25">
      <c r="D141" s="49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39"/>
    </row>
    <row r="142" spans="4:15" x14ac:dyDescent="0.25">
      <c r="D142" s="49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39"/>
    </row>
    <row r="143" spans="4:15" x14ac:dyDescent="0.25">
      <c r="D143" s="49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39"/>
    </row>
    <row r="144" spans="4:15" x14ac:dyDescent="0.25">
      <c r="D144" s="49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39"/>
    </row>
    <row r="145" spans="4:15" x14ac:dyDescent="0.25">
      <c r="D145" s="49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39"/>
    </row>
    <row r="146" spans="4:15" x14ac:dyDescent="0.25">
      <c r="D146" s="49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39"/>
    </row>
    <row r="147" spans="4:15" x14ac:dyDescent="0.25">
      <c r="D147" s="49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39"/>
    </row>
    <row r="148" spans="4:15" x14ac:dyDescent="0.25">
      <c r="D148" s="49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39"/>
    </row>
    <row r="149" spans="4:15" x14ac:dyDescent="0.25">
      <c r="D149" s="49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39"/>
    </row>
    <row r="150" spans="4:15" x14ac:dyDescent="0.25">
      <c r="D150" s="49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39"/>
    </row>
    <row r="151" spans="4:15" x14ac:dyDescent="0.25">
      <c r="D151" s="49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39"/>
    </row>
    <row r="152" spans="4:15" x14ac:dyDescent="0.25">
      <c r="D152" s="49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39"/>
    </row>
    <row r="153" spans="4:15" x14ac:dyDescent="0.25">
      <c r="D153" s="49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39"/>
    </row>
    <row r="154" spans="4:15" x14ac:dyDescent="0.25">
      <c r="D154" s="49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39"/>
    </row>
    <row r="155" spans="4:15" x14ac:dyDescent="0.25">
      <c r="D155" s="49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39"/>
    </row>
    <row r="156" spans="4:15" x14ac:dyDescent="0.25">
      <c r="D156" s="49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39"/>
    </row>
    <row r="157" spans="4:15" x14ac:dyDescent="0.25">
      <c r="D157" s="49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39"/>
    </row>
    <row r="158" spans="4:15" x14ac:dyDescent="0.25">
      <c r="D158" s="49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39"/>
    </row>
    <row r="159" spans="4:15" x14ac:dyDescent="0.25">
      <c r="D159" s="49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39"/>
    </row>
    <row r="160" spans="4:15" x14ac:dyDescent="0.25">
      <c r="D160" s="49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39"/>
    </row>
    <row r="161" spans="4:15" x14ac:dyDescent="0.25">
      <c r="D161" s="49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39"/>
    </row>
    <row r="162" spans="4:15" x14ac:dyDescent="0.25">
      <c r="D162" s="49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39"/>
    </row>
    <row r="163" spans="4:15" x14ac:dyDescent="0.25">
      <c r="D163" s="49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39"/>
    </row>
    <row r="164" spans="4:15" x14ac:dyDescent="0.25">
      <c r="D164" s="49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39"/>
    </row>
    <row r="165" spans="4:15" x14ac:dyDescent="0.25">
      <c r="D165" s="49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39"/>
    </row>
    <row r="166" spans="4:15" x14ac:dyDescent="0.25">
      <c r="D166" s="49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39"/>
    </row>
    <row r="167" spans="4:15" x14ac:dyDescent="0.25">
      <c r="D167" s="49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39"/>
    </row>
    <row r="168" spans="4:15" x14ac:dyDescent="0.25">
      <c r="D168" s="49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39"/>
    </row>
    <row r="169" spans="4:15" x14ac:dyDescent="0.25">
      <c r="D169" s="49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39"/>
    </row>
    <row r="170" spans="4:15" x14ac:dyDescent="0.25">
      <c r="D170" s="49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39"/>
    </row>
    <row r="171" spans="4:15" x14ac:dyDescent="0.25">
      <c r="D171" s="49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39"/>
    </row>
    <row r="172" spans="4:15" x14ac:dyDescent="0.25">
      <c r="D172" s="49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39"/>
    </row>
    <row r="173" spans="4:15" x14ac:dyDescent="0.25">
      <c r="D173" s="49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39"/>
    </row>
    <row r="174" spans="4:15" x14ac:dyDescent="0.25">
      <c r="D174" s="49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39"/>
    </row>
    <row r="175" spans="4:15" x14ac:dyDescent="0.25">
      <c r="D175" s="49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39"/>
    </row>
    <row r="176" spans="4:15" x14ac:dyDescent="0.25">
      <c r="D176" s="49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39"/>
    </row>
    <row r="177" spans="4:15" x14ac:dyDescent="0.25">
      <c r="D177" s="49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39"/>
    </row>
    <row r="178" spans="4:15" x14ac:dyDescent="0.25"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39"/>
    </row>
    <row r="179" spans="4:15" x14ac:dyDescent="0.25"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39"/>
    </row>
    <row r="180" spans="4:15" x14ac:dyDescent="0.25"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39"/>
    </row>
    <row r="181" spans="4:15" x14ac:dyDescent="0.25"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39"/>
    </row>
    <row r="182" spans="4:15" x14ac:dyDescent="0.25"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39"/>
    </row>
    <row r="183" spans="4:15" x14ac:dyDescent="0.25"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39"/>
    </row>
    <row r="184" spans="4:15" x14ac:dyDescent="0.25"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39"/>
    </row>
    <row r="185" spans="4:15" x14ac:dyDescent="0.25"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39"/>
    </row>
    <row r="186" spans="4:15" x14ac:dyDescent="0.25"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39"/>
    </row>
    <row r="187" spans="4:15" x14ac:dyDescent="0.25"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39"/>
    </row>
    <row r="188" spans="4:15" x14ac:dyDescent="0.25"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39"/>
    </row>
    <row r="189" spans="4:15" x14ac:dyDescent="0.25"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</row>
    <row r="190" spans="4:15" x14ac:dyDescent="0.25"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</row>
    <row r="191" spans="4:15" x14ac:dyDescent="0.25"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</row>
    <row r="192" spans="4:15" x14ac:dyDescent="0.25"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</row>
    <row r="193" spans="4:15" x14ac:dyDescent="0.25"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</row>
    <row r="194" spans="4:15" x14ac:dyDescent="0.25"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</row>
    <row r="195" spans="4:15" x14ac:dyDescent="0.25"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</row>
    <row r="196" spans="4:15" x14ac:dyDescent="0.25"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</row>
    <row r="197" spans="4:15" x14ac:dyDescent="0.25"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</row>
    <row r="198" spans="4:15" x14ac:dyDescent="0.25"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</row>
    <row r="199" spans="4:15" x14ac:dyDescent="0.25"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</row>
    <row r="200" spans="4:15" x14ac:dyDescent="0.25"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</row>
    <row r="201" spans="4:15" x14ac:dyDescent="0.25"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</row>
    <row r="202" spans="4:15" x14ac:dyDescent="0.25"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</row>
    <row r="203" spans="4:15" x14ac:dyDescent="0.25"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4:15" x14ac:dyDescent="0.25"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4:15" x14ac:dyDescent="0.25"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</row>
    <row r="206" spans="4:15" x14ac:dyDescent="0.25"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</row>
    <row r="207" spans="4:15" x14ac:dyDescent="0.25"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</row>
    <row r="208" spans="4:15" x14ac:dyDescent="0.25"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</row>
    <row r="209" spans="4:15" x14ac:dyDescent="0.25"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</row>
    <row r="210" spans="4:15" x14ac:dyDescent="0.25"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</row>
    <row r="211" spans="4:15" x14ac:dyDescent="0.25"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</row>
    <row r="212" spans="4:15" x14ac:dyDescent="0.25"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</row>
    <row r="213" spans="4:15" x14ac:dyDescent="0.25"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</row>
    <row r="214" spans="4:15" x14ac:dyDescent="0.25"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</row>
    <row r="215" spans="4:15" x14ac:dyDescent="0.25"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</row>
    <row r="216" spans="4:15" x14ac:dyDescent="0.25"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</row>
    <row r="217" spans="4:15" x14ac:dyDescent="0.25"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</row>
    <row r="218" spans="4:15" x14ac:dyDescent="0.25"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</row>
    <row r="219" spans="4:15" x14ac:dyDescent="0.25"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</row>
    <row r="220" spans="4:15" x14ac:dyDescent="0.25"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</row>
    <row r="221" spans="4:15" x14ac:dyDescent="0.25"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</row>
    <row r="222" spans="4:15" x14ac:dyDescent="0.25"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</row>
    <row r="223" spans="4:15" x14ac:dyDescent="0.25"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</row>
    <row r="224" spans="4:15" x14ac:dyDescent="0.25"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</row>
    <row r="225" spans="4:15" x14ac:dyDescent="0.25"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</row>
    <row r="226" spans="4:15" x14ac:dyDescent="0.25"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</row>
    <row r="227" spans="4:15" x14ac:dyDescent="0.25"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</row>
    <row r="228" spans="4:15" x14ac:dyDescent="0.25"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</row>
    <row r="229" spans="4:15" x14ac:dyDescent="0.25"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</row>
    <row r="230" spans="4:15" x14ac:dyDescent="0.25"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</row>
    <row r="231" spans="4:15" x14ac:dyDescent="0.25"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</row>
    <row r="232" spans="4:15" x14ac:dyDescent="0.25"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</row>
    <row r="233" spans="4:15" x14ac:dyDescent="0.25"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</row>
    <row r="234" spans="4:15" x14ac:dyDescent="0.25"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</row>
    <row r="235" spans="4:15" x14ac:dyDescent="0.25"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</row>
    <row r="236" spans="4:15" x14ac:dyDescent="0.25"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4:15" x14ac:dyDescent="0.25"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4:15" x14ac:dyDescent="0.25"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</row>
    <row r="239" spans="4:15" x14ac:dyDescent="0.25"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</row>
    <row r="240" spans="4:15" x14ac:dyDescent="0.25"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</row>
    <row r="241" spans="4:15" x14ac:dyDescent="0.25"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</row>
    <row r="242" spans="4:15" x14ac:dyDescent="0.25"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</row>
    <row r="243" spans="4:15" x14ac:dyDescent="0.25"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</row>
    <row r="244" spans="4:15" x14ac:dyDescent="0.25"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</row>
    <row r="245" spans="4:15" x14ac:dyDescent="0.25"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</row>
    <row r="246" spans="4:15" x14ac:dyDescent="0.25"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</row>
    <row r="247" spans="4:15" x14ac:dyDescent="0.25"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</row>
    <row r="248" spans="4:15" x14ac:dyDescent="0.25"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</row>
    <row r="249" spans="4:15" x14ac:dyDescent="0.25"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</row>
    <row r="250" spans="4:15" x14ac:dyDescent="0.25"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</row>
    <row r="251" spans="4:15" x14ac:dyDescent="0.25"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</row>
    <row r="252" spans="4:15" x14ac:dyDescent="0.25"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</row>
    <row r="253" spans="4:15" x14ac:dyDescent="0.25"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</row>
    <row r="254" spans="4:15" x14ac:dyDescent="0.25"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</row>
    <row r="255" spans="4:15" x14ac:dyDescent="0.25"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</row>
    <row r="256" spans="4:15" x14ac:dyDescent="0.25"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</row>
    <row r="257" spans="4:15" x14ac:dyDescent="0.25"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</row>
    <row r="258" spans="4:15" x14ac:dyDescent="0.25"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</row>
    <row r="259" spans="4:15" x14ac:dyDescent="0.25"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</row>
    <row r="260" spans="4:15" x14ac:dyDescent="0.25"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</row>
    <row r="261" spans="4:15" x14ac:dyDescent="0.25"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</row>
    <row r="262" spans="4:15" x14ac:dyDescent="0.25"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</row>
    <row r="263" spans="4:15" x14ac:dyDescent="0.25"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</row>
    <row r="264" spans="4:15" x14ac:dyDescent="0.25"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</row>
    <row r="265" spans="4:15" x14ac:dyDescent="0.25"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</row>
    <row r="266" spans="4:15" x14ac:dyDescent="0.25"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</row>
    <row r="267" spans="4:15" x14ac:dyDescent="0.25"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</row>
    <row r="268" spans="4:15" x14ac:dyDescent="0.25"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</row>
    <row r="269" spans="4:15" x14ac:dyDescent="0.25"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4:15" x14ac:dyDescent="0.25"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4:15" x14ac:dyDescent="0.25"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</row>
    <row r="272" spans="4:15" x14ac:dyDescent="0.25"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</row>
    <row r="273" spans="4:15" x14ac:dyDescent="0.25"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</row>
    <row r="274" spans="4:15" x14ac:dyDescent="0.25"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</row>
    <row r="275" spans="4:15" x14ac:dyDescent="0.25"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</row>
    <row r="276" spans="4:15" x14ac:dyDescent="0.25"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</row>
    <row r="277" spans="4:15" x14ac:dyDescent="0.25"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</row>
    <row r="278" spans="4:15" x14ac:dyDescent="0.25"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</row>
    <row r="279" spans="4:15" x14ac:dyDescent="0.25"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</row>
    <row r="280" spans="4:15" x14ac:dyDescent="0.25"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</row>
    <row r="281" spans="4:15" x14ac:dyDescent="0.25"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</row>
    <row r="282" spans="4:15" x14ac:dyDescent="0.25"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</row>
    <row r="283" spans="4:15" x14ac:dyDescent="0.25"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</row>
    <row r="284" spans="4:15" x14ac:dyDescent="0.25"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</row>
    <row r="285" spans="4:15" x14ac:dyDescent="0.25"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</row>
    <row r="286" spans="4:15" x14ac:dyDescent="0.25"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</row>
    <row r="287" spans="4:15" x14ac:dyDescent="0.25"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</row>
    <row r="288" spans="4:15" x14ac:dyDescent="0.25"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</row>
    <row r="289" spans="4:15" x14ac:dyDescent="0.25"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</row>
    <row r="290" spans="4:15" x14ac:dyDescent="0.25"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</row>
    <row r="291" spans="4:15" x14ac:dyDescent="0.25"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</row>
    <row r="292" spans="4:15" x14ac:dyDescent="0.25"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</row>
    <row r="293" spans="4:15" x14ac:dyDescent="0.25"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</row>
    <row r="294" spans="4:15" x14ac:dyDescent="0.25"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</row>
    <row r="295" spans="4:15" x14ac:dyDescent="0.25"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</row>
    <row r="296" spans="4:15" x14ac:dyDescent="0.25"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</row>
    <row r="297" spans="4:15" x14ac:dyDescent="0.25"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</row>
    <row r="298" spans="4:15" x14ac:dyDescent="0.25"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</row>
    <row r="299" spans="4:15" x14ac:dyDescent="0.25"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</row>
    <row r="300" spans="4:15" x14ac:dyDescent="0.25"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</row>
    <row r="301" spans="4:15" x14ac:dyDescent="0.25"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4:15" x14ac:dyDescent="0.25"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4:15" x14ac:dyDescent="0.25"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</row>
    <row r="304" spans="4:15" x14ac:dyDescent="0.25"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</row>
    <row r="305" spans="4:15" x14ac:dyDescent="0.25"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</row>
    <row r="306" spans="4:15" x14ac:dyDescent="0.25"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</row>
    <row r="307" spans="4:15" x14ac:dyDescent="0.25"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</row>
    <row r="308" spans="4:15" x14ac:dyDescent="0.25"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</row>
    <row r="309" spans="4:15" x14ac:dyDescent="0.25"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</row>
    <row r="310" spans="4:15" x14ac:dyDescent="0.25"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</row>
    <row r="311" spans="4:15" x14ac:dyDescent="0.25"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</row>
    <row r="312" spans="4:15" x14ac:dyDescent="0.25"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</row>
    <row r="313" spans="4:15" x14ac:dyDescent="0.25"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</row>
    <row r="314" spans="4:15" x14ac:dyDescent="0.25"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</row>
    <row r="315" spans="4:15" x14ac:dyDescent="0.25"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</row>
    <row r="316" spans="4:15" x14ac:dyDescent="0.25"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</row>
    <row r="317" spans="4:15" x14ac:dyDescent="0.25"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</row>
    <row r="318" spans="4:15" x14ac:dyDescent="0.25"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</row>
    <row r="319" spans="4:15" x14ac:dyDescent="0.25"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</row>
    <row r="320" spans="4:15" x14ac:dyDescent="0.25"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</row>
    <row r="321" spans="4:15" x14ac:dyDescent="0.25"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</row>
    <row r="322" spans="4:15" x14ac:dyDescent="0.25"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</row>
    <row r="323" spans="4:15" x14ac:dyDescent="0.25"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</row>
    <row r="324" spans="4:15" x14ac:dyDescent="0.25"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</row>
    <row r="325" spans="4:15" x14ac:dyDescent="0.25"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</row>
    <row r="326" spans="4:15" x14ac:dyDescent="0.25"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</row>
    <row r="327" spans="4:15" x14ac:dyDescent="0.25"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</row>
    <row r="328" spans="4:15" x14ac:dyDescent="0.25"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</row>
    <row r="329" spans="4:15" x14ac:dyDescent="0.25"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</row>
    <row r="330" spans="4:15" x14ac:dyDescent="0.25"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</row>
    <row r="331" spans="4:15" x14ac:dyDescent="0.25"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</row>
    <row r="332" spans="4:15" x14ac:dyDescent="0.25"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</row>
    <row r="333" spans="4:15" x14ac:dyDescent="0.25"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</row>
    <row r="334" spans="4:15" x14ac:dyDescent="0.25"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4:15" x14ac:dyDescent="0.25"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4:15" x14ac:dyDescent="0.25"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</row>
    <row r="337" spans="4:15" x14ac:dyDescent="0.25"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</row>
    <row r="338" spans="4:15" x14ac:dyDescent="0.25"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</row>
    <row r="339" spans="4:15" x14ac:dyDescent="0.25"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</row>
    <row r="340" spans="4:15" x14ac:dyDescent="0.25"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</row>
    <row r="341" spans="4:15" x14ac:dyDescent="0.25"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</row>
    <row r="342" spans="4:15" x14ac:dyDescent="0.25"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</row>
    <row r="343" spans="4:15" x14ac:dyDescent="0.25"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</row>
    <row r="344" spans="4:15" x14ac:dyDescent="0.25"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</row>
    <row r="345" spans="4:15" x14ac:dyDescent="0.25"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</row>
    <row r="346" spans="4:15" x14ac:dyDescent="0.25"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</row>
    <row r="347" spans="4:15" x14ac:dyDescent="0.25"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</row>
    <row r="348" spans="4:15" x14ac:dyDescent="0.25"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</row>
    <row r="349" spans="4:15" x14ac:dyDescent="0.25"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</row>
    <row r="350" spans="4:15" x14ac:dyDescent="0.25"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</row>
    <row r="351" spans="4:15" x14ac:dyDescent="0.25"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</row>
    <row r="352" spans="4:15" x14ac:dyDescent="0.25"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</row>
    <row r="353" spans="4:15" x14ac:dyDescent="0.25"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</row>
    <row r="354" spans="4:15" x14ac:dyDescent="0.25"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</row>
    <row r="355" spans="4:15" x14ac:dyDescent="0.25"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</row>
    <row r="356" spans="4:15" x14ac:dyDescent="0.25"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</row>
    <row r="357" spans="4:15" x14ac:dyDescent="0.25"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</row>
    <row r="358" spans="4:15" x14ac:dyDescent="0.25"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</row>
    <row r="359" spans="4:15" x14ac:dyDescent="0.25"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</row>
    <row r="360" spans="4:15" x14ac:dyDescent="0.25"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</row>
    <row r="361" spans="4:15" x14ac:dyDescent="0.25"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</row>
    <row r="362" spans="4:15" x14ac:dyDescent="0.25"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</row>
    <row r="363" spans="4:15" x14ac:dyDescent="0.25"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</row>
    <row r="364" spans="4:15" x14ac:dyDescent="0.25"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</row>
    <row r="365" spans="4:15" x14ac:dyDescent="0.25"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</row>
    <row r="366" spans="4:15" x14ac:dyDescent="0.25"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</row>
    <row r="367" spans="4:15" x14ac:dyDescent="0.25"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4:15" x14ac:dyDescent="0.25"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4:15" x14ac:dyDescent="0.25"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</row>
    <row r="370" spans="4:15" x14ac:dyDescent="0.25"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</row>
    <row r="371" spans="4:15" x14ac:dyDescent="0.25"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</row>
    <row r="372" spans="4:15" x14ac:dyDescent="0.25"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</row>
    <row r="373" spans="4:15" x14ac:dyDescent="0.25"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</row>
    <row r="374" spans="4:15" x14ac:dyDescent="0.25"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</row>
    <row r="375" spans="4:15" x14ac:dyDescent="0.25"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</row>
    <row r="376" spans="4:15" x14ac:dyDescent="0.25"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</row>
    <row r="377" spans="4:15" x14ac:dyDescent="0.25"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</row>
    <row r="378" spans="4:15" x14ac:dyDescent="0.25"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</row>
    <row r="379" spans="4:15" x14ac:dyDescent="0.25"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</row>
    <row r="380" spans="4:15" x14ac:dyDescent="0.25"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</row>
    <row r="381" spans="4:15" x14ac:dyDescent="0.25"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</row>
    <row r="382" spans="4:15" x14ac:dyDescent="0.25"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</row>
    <row r="383" spans="4:15" x14ac:dyDescent="0.25"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</row>
    <row r="384" spans="4:15" x14ac:dyDescent="0.25"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</row>
    <row r="385" spans="4:15" x14ac:dyDescent="0.25"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</row>
    <row r="386" spans="4:15" x14ac:dyDescent="0.25"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</row>
    <row r="387" spans="4:15" x14ac:dyDescent="0.25"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</row>
    <row r="388" spans="4:15" x14ac:dyDescent="0.25"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</row>
    <row r="389" spans="4:15" x14ac:dyDescent="0.25"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</row>
    <row r="390" spans="4:15" x14ac:dyDescent="0.25"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</row>
    <row r="391" spans="4:15" x14ac:dyDescent="0.25"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</row>
    <row r="392" spans="4:15" x14ac:dyDescent="0.25"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</row>
    <row r="393" spans="4:15" x14ac:dyDescent="0.25"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</row>
    <row r="394" spans="4:15" x14ac:dyDescent="0.25"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</row>
    <row r="395" spans="4:15" x14ac:dyDescent="0.25"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</row>
    <row r="396" spans="4:15" x14ac:dyDescent="0.25"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</row>
    <row r="397" spans="4:15" x14ac:dyDescent="0.25"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</row>
    <row r="398" spans="4:15" x14ac:dyDescent="0.25"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4:15" x14ac:dyDescent="0.25"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4:15" x14ac:dyDescent="0.25"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</row>
    <row r="401" spans="4:15" x14ac:dyDescent="0.25"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</row>
    <row r="402" spans="4:15" x14ac:dyDescent="0.25"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</row>
    <row r="403" spans="4:15" x14ac:dyDescent="0.25"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</row>
    <row r="404" spans="4:15" x14ac:dyDescent="0.25"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</row>
    <row r="405" spans="4:15" x14ac:dyDescent="0.25"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</row>
    <row r="406" spans="4:15" x14ac:dyDescent="0.25"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</row>
    <row r="407" spans="4:15" x14ac:dyDescent="0.25"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</row>
    <row r="408" spans="4:15" x14ac:dyDescent="0.25"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</row>
    <row r="409" spans="4:15" x14ac:dyDescent="0.25"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</row>
    <row r="410" spans="4:15" x14ac:dyDescent="0.25"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</row>
    <row r="411" spans="4:15" x14ac:dyDescent="0.25"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</row>
    <row r="412" spans="4:15" x14ac:dyDescent="0.25"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</row>
    <row r="413" spans="4:15" x14ac:dyDescent="0.25"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</row>
    <row r="414" spans="4:15" x14ac:dyDescent="0.25"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</row>
    <row r="415" spans="4:15" x14ac:dyDescent="0.25"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</row>
    <row r="416" spans="4:15" x14ac:dyDescent="0.25"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</row>
    <row r="417" spans="4:15" x14ac:dyDescent="0.25"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</row>
    <row r="418" spans="4:15" x14ac:dyDescent="0.25"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</row>
    <row r="419" spans="4:15" x14ac:dyDescent="0.25"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</row>
    <row r="420" spans="4:15" x14ac:dyDescent="0.25"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</row>
    <row r="421" spans="4:15" x14ac:dyDescent="0.25"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</row>
    <row r="422" spans="4:15" x14ac:dyDescent="0.25"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</row>
    <row r="423" spans="4:15" x14ac:dyDescent="0.25"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</row>
    <row r="424" spans="4:15" x14ac:dyDescent="0.25"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</row>
    <row r="425" spans="4:15" x14ac:dyDescent="0.25"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</row>
    <row r="426" spans="4:15" x14ac:dyDescent="0.25"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</row>
    <row r="427" spans="4:15" x14ac:dyDescent="0.25"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</row>
    <row r="428" spans="4:15" x14ac:dyDescent="0.25"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</row>
    <row r="429" spans="4:15" x14ac:dyDescent="0.25"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</row>
    <row r="430" spans="4:15" x14ac:dyDescent="0.25"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</row>
    <row r="431" spans="4:15" x14ac:dyDescent="0.25"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</row>
    <row r="432" spans="4:15" x14ac:dyDescent="0.25"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4:15" x14ac:dyDescent="0.25"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4:15" x14ac:dyDescent="0.25"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</row>
    <row r="435" spans="4:15" x14ac:dyDescent="0.25"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</row>
    <row r="436" spans="4:15" x14ac:dyDescent="0.25"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</row>
    <row r="437" spans="4:15" x14ac:dyDescent="0.25"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</row>
    <row r="438" spans="4:15" x14ac:dyDescent="0.25"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</row>
    <row r="439" spans="4:15" x14ac:dyDescent="0.25"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</row>
    <row r="440" spans="4:15" x14ac:dyDescent="0.25"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</row>
    <row r="441" spans="4:15" x14ac:dyDescent="0.25"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</row>
    <row r="442" spans="4:15" x14ac:dyDescent="0.25"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</row>
    <row r="443" spans="4:15" x14ac:dyDescent="0.25"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</row>
    <row r="444" spans="4:15" x14ac:dyDescent="0.25"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</row>
    <row r="445" spans="4:15" x14ac:dyDescent="0.25"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</row>
    <row r="446" spans="4:15" x14ac:dyDescent="0.25"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</row>
    <row r="447" spans="4:15" x14ac:dyDescent="0.25"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</row>
    <row r="448" spans="4:15" x14ac:dyDescent="0.25"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</row>
    <row r="449" spans="4:15" x14ac:dyDescent="0.25"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</row>
    <row r="450" spans="4:15" x14ac:dyDescent="0.25"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</row>
    <row r="451" spans="4:15" x14ac:dyDescent="0.25"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</row>
    <row r="452" spans="4:15" x14ac:dyDescent="0.25"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</row>
    <row r="453" spans="4:15" x14ac:dyDescent="0.25"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</row>
    <row r="454" spans="4:15" x14ac:dyDescent="0.25"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</row>
    <row r="455" spans="4:15" x14ac:dyDescent="0.25"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</row>
    <row r="456" spans="4:15" x14ac:dyDescent="0.25"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</row>
    <row r="457" spans="4:15" x14ac:dyDescent="0.25"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</row>
    <row r="458" spans="4:15" x14ac:dyDescent="0.25"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</row>
    <row r="459" spans="4:15" x14ac:dyDescent="0.25"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</row>
    <row r="460" spans="4:15" x14ac:dyDescent="0.25"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</row>
    <row r="461" spans="4:15" x14ac:dyDescent="0.25"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</row>
    <row r="462" spans="4:15" x14ac:dyDescent="0.25"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</row>
    <row r="463" spans="4:15" x14ac:dyDescent="0.25"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</row>
    <row r="464" spans="4:15" x14ac:dyDescent="0.25"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</row>
    <row r="465" spans="4:15" x14ac:dyDescent="0.25"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</row>
    <row r="466" spans="4:15" x14ac:dyDescent="0.25"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4:15" x14ac:dyDescent="0.25"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4:15" x14ac:dyDescent="0.25"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</row>
    <row r="469" spans="4:15" x14ac:dyDescent="0.25"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</row>
    <row r="470" spans="4:15" x14ac:dyDescent="0.25"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</row>
    <row r="471" spans="4:15" x14ac:dyDescent="0.25"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</row>
    <row r="472" spans="4:15" x14ac:dyDescent="0.25"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</row>
    <row r="473" spans="4:15" x14ac:dyDescent="0.25"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</row>
    <row r="474" spans="4:15" x14ac:dyDescent="0.25"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</row>
    <row r="475" spans="4:15" x14ac:dyDescent="0.25"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</row>
    <row r="476" spans="4:15" x14ac:dyDescent="0.25"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</row>
    <row r="477" spans="4:15" x14ac:dyDescent="0.25"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</row>
    <row r="478" spans="4:15" x14ac:dyDescent="0.25"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</row>
  </sheetData>
  <autoFilter ref="A9:S9" xr:uid="{69A16EDC-4913-4758-8EAD-0FCB820D5E7E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8.28515625" style="155" hidden="1" customWidth="1"/>
    <col min="3" max="3" width="25.28515625" style="162" customWidth="1"/>
    <col min="4" max="4" width="10.85546875" style="162" customWidth="1"/>
    <col min="5" max="5" width="11" style="162" customWidth="1"/>
    <col min="6" max="6" width="11.28515625" style="162" customWidth="1"/>
    <col min="7" max="7" width="11.42578125" style="162" customWidth="1"/>
    <col min="8" max="8" width="10.5703125" style="162" customWidth="1"/>
    <col min="9" max="9" width="6.7109375" style="162" customWidth="1"/>
    <col min="10" max="10" width="11.140625" style="162" customWidth="1"/>
    <col min="11" max="11" width="6.28515625" style="162" customWidth="1"/>
    <col min="12" max="12" width="6.85546875" style="162" customWidth="1"/>
    <col min="13" max="13" width="14.5703125" style="162" bestFit="1" customWidth="1"/>
    <col min="14" max="14" width="6.85546875" style="162" customWidth="1"/>
    <col min="15" max="15" width="12.140625" style="162" customWidth="1"/>
    <col min="16" max="16" width="13.42578125" style="162" bestFit="1" customWidth="1"/>
  </cols>
  <sheetData>
    <row r="1" spans="1:22" ht="15.75" customHeight="1" x14ac:dyDescent="0.25">
      <c r="B1" s="9"/>
      <c r="C1" s="20" t="s">
        <v>238</v>
      </c>
      <c r="D1" s="427" t="s">
        <v>312</v>
      </c>
      <c r="E1" s="412"/>
      <c r="F1" s="407" t="s">
        <v>76</v>
      </c>
      <c r="G1" s="407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77</v>
      </c>
    </row>
    <row r="2" spans="1:22" ht="15.75" customHeight="1" x14ac:dyDescent="0.25">
      <c r="B2" s="11"/>
      <c r="C2" s="21" t="s">
        <v>240</v>
      </c>
      <c r="D2" s="415"/>
      <c r="E2" s="415"/>
      <c r="F2" s="415"/>
      <c r="G2" s="415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414" t="s">
        <v>261</v>
      </c>
      <c r="C4" s="415"/>
      <c r="D4" s="415"/>
      <c r="E4" s="415"/>
      <c r="F4">
        <f>COUNTA(output_molds_yearly!C3:C500)</f>
        <v>0</v>
      </c>
      <c r="P4" s="12"/>
    </row>
    <row r="5" spans="1:22" x14ac:dyDescent="0.25">
      <c r="B5" s="414" t="s">
        <v>262</v>
      </c>
      <c r="C5" s="415"/>
      <c r="D5" s="415"/>
      <c r="E5" s="415"/>
      <c r="F5">
        <f>F4-F6</f>
        <v>0</v>
      </c>
      <c r="P5" s="12"/>
    </row>
    <row r="6" spans="1:22" x14ac:dyDescent="0.25">
      <c r="B6" s="414" t="s">
        <v>263</v>
      </c>
      <c r="C6" s="415"/>
      <c r="D6" s="415"/>
      <c r="E6" s="415"/>
      <c r="F6">
        <f>COUNTA(C11:C32)</f>
        <v>0</v>
      </c>
      <c r="P6" s="12"/>
    </row>
    <row r="7" spans="1:22" x14ac:dyDescent="0.25">
      <c r="B7" s="414" t="s">
        <v>264</v>
      </c>
      <c r="C7" s="415"/>
      <c r="D7" s="415"/>
      <c r="E7" s="415"/>
      <c r="F7" s="187" t="e">
        <f>F6/F4</f>
        <v>#DIV/0!</v>
      </c>
      <c r="P7" s="12"/>
    </row>
    <row r="8" spans="1:22" ht="15.75" customHeight="1" thickBot="1" x14ac:dyDescent="0.3">
      <c r="B8" s="414" t="s">
        <v>265</v>
      </c>
      <c r="C8" s="415"/>
      <c r="D8" s="415"/>
      <c r="E8" s="415"/>
      <c r="P8" s="12"/>
    </row>
    <row r="9" spans="1:22" ht="15.75" customHeight="1" thickBot="1" x14ac:dyDescent="0.3">
      <c r="B9" s="9"/>
      <c r="C9" s="413" t="s">
        <v>266</v>
      </c>
      <c r="D9" s="416" t="s">
        <v>267</v>
      </c>
      <c r="E9" s="416" t="s">
        <v>268</v>
      </c>
      <c r="F9" s="416" t="s">
        <v>217</v>
      </c>
      <c r="G9" s="416" t="s">
        <v>218</v>
      </c>
      <c r="H9" s="393" t="s">
        <v>250</v>
      </c>
      <c r="I9" s="393" t="s">
        <v>251</v>
      </c>
      <c r="J9" s="398" t="s">
        <v>313</v>
      </c>
      <c r="K9" s="394"/>
      <c r="L9" s="394"/>
      <c r="M9" s="394"/>
      <c r="N9" s="394"/>
      <c r="O9" s="394"/>
      <c r="P9" s="395"/>
    </row>
    <row r="10" spans="1:22" ht="45.75" customHeight="1" thickBot="1" x14ac:dyDescent="0.3">
      <c r="A10" s="8" t="s">
        <v>207</v>
      </c>
      <c r="B10" s="19" t="s">
        <v>112</v>
      </c>
      <c r="C10" s="400"/>
      <c r="D10" s="402"/>
      <c r="E10" s="402"/>
      <c r="F10" s="402"/>
      <c r="G10" s="402"/>
      <c r="H10" s="404"/>
      <c r="I10" s="404"/>
      <c r="J10" s="163" t="s">
        <v>270</v>
      </c>
      <c r="K10" s="164" t="s">
        <v>256</v>
      </c>
      <c r="L10" s="164" t="s">
        <v>257</v>
      </c>
      <c r="M10" s="158" t="s">
        <v>258</v>
      </c>
      <c r="N10" s="164" t="s">
        <v>271</v>
      </c>
      <c r="O10" s="158" t="s">
        <v>272</v>
      </c>
      <c r="P10" s="4" t="s">
        <v>314</v>
      </c>
    </row>
    <row r="11" spans="1:22" x14ac:dyDescent="0.25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5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5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5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5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5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5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5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5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5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5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5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5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5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5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5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5">
      <c r="B27" s="49"/>
      <c r="D27" s="55"/>
      <c r="P27" s="39"/>
    </row>
    <row r="28" spans="1:16" x14ac:dyDescent="0.25">
      <c r="B28" s="49"/>
      <c r="D28" s="55"/>
      <c r="P28" s="39"/>
    </row>
    <row r="29" spans="1:16" x14ac:dyDescent="0.25">
      <c r="B29" s="49"/>
      <c r="D29" s="55"/>
      <c r="P29" s="39"/>
    </row>
    <row r="30" spans="1:16" x14ac:dyDescent="0.25">
      <c r="B30" s="49"/>
      <c r="D30" s="55"/>
      <c r="P30" s="39"/>
    </row>
    <row r="31" spans="1:16" x14ac:dyDescent="0.25">
      <c r="B31" s="49"/>
      <c r="D31" s="55"/>
      <c r="P31" s="39"/>
    </row>
    <row r="32" spans="1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62"/>
      <c r="B95" s="162"/>
      <c r="P95" s="39"/>
    </row>
    <row r="96" spans="1:16" x14ac:dyDescent="0.25">
      <c r="A96" s="162"/>
      <c r="B96" s="162"/>
      <c r="P96" s="39"/>
    </row>
    <row r="97" spans="1:16" x14ac:dyDescent="0.25">
      <c r="A97" s="162"/>
      <c r="B97" s="162"/>
      <c r="P97" s="39"/>
    </row>
    <row r="98" spans="1:16" x14ac:dyDescent="0.25">
      <c r="A98" s="162"/>
      <c r="B98" s="162"/>
      <c r="P98" s="39"/>
    </row>
    <row r="99" spans="1:16" x14ac:dyDescent="0.25">
      <c r="A99" s="162"/>
      <c r="B99" s="162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17.140625" style="155" hidden="1" customWidth="1"/>
    <col min="3" max="3" width="7.85546875" style="155" hidden="1" customWidth="1"/>
    <col min="4" max="4" width="39" style="155" bestFit="1" customWidth="1"/>
    <col min="5" max="5" width="16.42578125" style="155" bestFit="1" customWidth="1"/>
    <col min="6" max="6" width="15.5703125" style="155" bestFit="1" customWidth="1"/>
    <col min="7" max="7" width="18.28515625" style="155" customWidth="1"/>
    <col min="8" max="8" width="13.140625" style="155" customWidth="1"/>
    <col min="9" max="9" width="9.7109375" style="155" customWidth="1"/>
    <col min="10" max="10" width="11.28515625" style="155" customWidth="1"/>
    <col min="11" max="11" width="18.85546875" style="155" bestFit="1" customWidth="1"/>
    <col min="12" max="12" width="16.7109375" style="155" bestFit="1" customWidth="1"/>
    <col min="13" max="13" width="20.5703125" style="155" bestFit="1" customWidth="1"/>
    <col min="14" max="14" width="20.42578125" style="155" bestFit="1" customWidth="1"/>
    <col min="15" max="15" width="20.7109375" style="155" bestFit="1" customWidth="1"/>
    <col min="16" max="16" width="23.5703125" style="155" bestFit="1" customWidth="1"/>
    <col min="17" max="17" width="25.28515625" style="155" bestFit="1" customWidth="1"/>
    <col min="18" max="18" width="16.42578125" style="155" bestFit="1" customWidth="1"/>
    <col min="20" max="20" width="0" style="155" hidden="1"/>
  </cols>
  <sheetData>
    <row r="1" spans="1:19" ht="15.75" customHeight="1" x14ac:dyDescent="0.25">
      <c r="D1" s="20" t="s">
        <v>238</v>
      </c>
      <c r="E1" s="407" t="s">
        <v>315</v>
      </c>
      <c r="F1" s="412"/>
      <c r="G1" s="407" t="s">
        <v>76</v>
      </c>
      <c r="H1" s="407">
        <f>output!A4</f>
        <v>2021</v>
      </c>
      <c r="I1" s="157"/>
      <c r="J1" s="10"/>
      <c r="K1" s="66" t="s">
        <v>77</v>
      </c>
    </row>
    <row r="2" spans="1:19" ht="15.75" customHeight="1" x14ac:dyDescent="0.25">
      <c r="D2" s="21" t="s">
        <v>240</v>
      </c>
      <c r="E2" s="408"/>
      <c r="F2" s="408"/>
      <c r="G2" s="408"/>
      <c r="H2" s="408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241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274</v>
      </c>
      <c r="F7">
        <f>F5-F8</f>
        <v>0</v>
      </c>
      <c r="H7" t="s">
        <v>244</v>
      </c>
      <c r="J7" s="12"/>
    </row>
    <row r="8" spans="1:19" x14ac:dyDescent="0.25">
      <c r="D8" s="11" t="s">
        <v>275</v>
      </c>
      <c r="F8">
        <f>COUNTA(D15:D38)</f>
        <v>0</v>
      </c>
      <c r="H8" t="s">
        <v>244</v>
      </c>
      <c r="I8" s="187" t="e">
        <f>F8/F5</f>
        <v>#DIV/0!</v>
      </c>
      <c r="J8" s="12"/>
    </row>
    <row r="9" spans="1:19" x14ac:dyDescent="0.25">
      <c r="D9" s="11" t="s">
        <v>64</v>
      </c>
      <c r="E9">
        <f>SUM(output_yearly!Z3:Z1000)</f>
        <v>0</v>
      </c>
      <c r="F9" t="s">
        <v>92</v>
      </c>
      <c r="G9">
        <f>SUM(output_yearly!AA3:AA1000)</f>
        <v>0</v>
      </c>
      <c r="H9" t="s">
        <v>236</v>
      </c>
      <c r="I9" s="187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283</v>
      </c>
      <c r="J12" s="12"/>
    </row>
    <row r="13" spans="1:19" ht="15.75" customHeight="1" thickBot="1" x14ac:dyDescent="0.3">
      <c r="D13" s="52"/>
      <c r="E13" s="156"/>
      <c r="F13" s="188"/>
      <c r="G13" s="156"/>
      <c r="H13" s="156"/>
      <c r="I13" s="156"/>
      <c r="J13" s="160"/>
    </row>
    <row r="14" spans="1:19" s="167" customFormat="1" ht="33" customHeight="1" x14ac:dyDescent="0.25">
      <c r="A14" t="s">
        <v>78</v>
      </c>
      <c r="B14" t="s">
        <v>112</v>
      </c>
      <c r="C14" t="s">
        <v>81</v>
      </c>
      <c r="D14" s="53" t="s">
        <v>209</v>
      </c>
      <c r="E14" s="4" t="s">
        <v>210</v>
      </c>
      <c r="F14" s="184" t="s">
        <v>284</v>
      </c>
      <c r="G14" s="4" t="s">
        <v>229</v>
      </c>
      <c r="H14" s="4" t="s">
        <v>230</v>
      </c>
      <c r="I14" s="4" t="s">
        <v>231</v>
      </c>
      <c r="J14" s="189" t="s">
        <v>236</v>
      </c>
      <c r="K14" s="14"/>
      <c r="S14" s="190"/>
    </row>
    <row r="15" spans="1:19" s="162" customFormat="1" x14ac:dyDescent="0.25">
      <c r="A15"/>
      <c r="B15"/>
      <c r="C15"/>
      <c r="D15" s="54"/>
      <c r="E15"/>
      <c r="F15" s="182"/>
      <c r="G15"/>
      <c r="H15"/>
      <c r="I15"/>
      <c r="J15" s="191"/>
      <c r="K15" s="7"/>
      <c r="S15" s="182"/>
    </row>
    <row r="16" spans="1:19" s="162" customFormat="1" x14ac:dyDescent="0.25">
      <c r="A16"/>
      <c r="B16"/>
      <c r="C16"/>
      <c r="D16" s="54"/>
      <c r="E16"/>
      <c r="F16" s="182"/>
      <c r="G16"/>
      <c r="H16"/>
      <c r="I16"/>
      <c r="J16" s="191"/>
      <c r="K16" s="7"/>
      <c r="S16" s="182"/>
    </row>
    <row r="17" spans="1:19" s="162" customFormat="1" x14ac:dyDescent="0.25">
      <c r="A17"/>
      <c r="B17"/>
      <c r="C17"/>
      <c r="D17" s="54"/>
      <c r="E17"/>
      <c r="F17" s="182"/>
      <c r="G17"/>
      <c r="H17"/>
      <c r="I17"/>
      <c r="J17" s="191"/>
      <c r="K17" s="7"/>
      <c r="S17" s="182"/>
    </row>
    <row r="18" spans="1:19" s="162" customFormat="1" x14ac:dyDescent="0.25">
      <c r="A18"/>
      <c r="B18"/>
      <c r="C18"/>
      <c r="D18" s="54"/>
      <c r="E18"/>
      <c r="F18" s="182"/>
      <c r="G18"/>
      <c r="H18"/>
      <c r="I18"/>
      <c r="J18" s="191"/>
      <c r="K18" s="7"/>
      <c r="S18" s="182"/>
    </row>
    <row r="19" spans="1:19" s="162" customFormat="1" x14ac:dyDescent="0.25">
      <c r="A19"/>
      <c r="B19"/>
      <c r="C19"/>
      <c r="D19" s="54"/>
      <c r="E19"/>
      <c r="F19" s="182"/>
      <c r="G19"/>
      <c r="H19"/>
      <c r="I19"/>
      <c r="J19" s="191"/>
      <c r="K19" s="7"/>
      <c r="S19" s="182"/>
    </row>
    <row r="20" spans="1:19" s="162" customFormat="1" x14ac:dyDescent="0.25">
      <c r="A20"/>
      <c r="B20"/>
      <c r="C20"/>
      <c r="D20" s="54"/>
      <c r="E20"/>
      <c r="F20" s="182"/>
      <c r="G20"/>
      <c r="H20"/>
      <c r="I20"/>
      <c r="J20" s="191"/>
      <c r="K20" s="7"/>
      <c r="S20" s="182"/>
    </row>
    <row r="21" spans="1:19" s="162" customFormat="1" x14ac:dyDescent="0.25">
      <c r="A21"/>
      <c r="B21"/>
      <c r="C21"/>
      <c r="D21" s="54"/>
      <c r="E21"/>
      <c r="F21" s="182"/>
      <c r="G21"/>
      <c r="H21"/>
      <c r="I21"/>
      <c r="J21" s="191"/>
      <c r="K21" s="7"/>
      <c r="S21" s="182"/>
    </row>
    <row r="22" spans="1:19" s="162" customFormat="1" x14ac:dyDescent="0.25">
      <c r="A22"/>
      <c r="B22"/>
      <c r="C22"/>
      <c r="D22" s="54"/>
      <c r="E22"/>
      <c r="F22" s="182"/>
      <c r="G22"/>
      <c r="H22"/>
      <c r="I22"/>
      <c r="J22" s="191"/>
      <c r="K22" s="7"/>
      <c r="S22" s="182"/>
    </row>
    <row r="23" spans="1:19" s="162" customFormat="1" x14ac:dyDescent="0.25">
      <c r="A23"/>
      <c r="B23"/>
      <c r="C23"/>
      <c r="D23" s="54"/>
      <c r="E23"/>
      <c r="F23" s="182"/>
      <c r="G23"/>
      <c r="H23"/>
      <c r="I23"/>
      <c r="J23" s="191"/>
      <c r="K23" s="7"/>
      <c r="S23" s="182"/>
    </row>
    <row r="24" spans="1:19" s="162" customFormat="1" x14ac:dyDescent="0.25">
      <c r="A24"/>
      <c r="B24"/>
      <c r="C24"/>
      <c r="D24" s="54"/>
      <c r="E24"/>
      <c r="F24" s="182"/>
      <c r="G24"/>
      <c r="H24"/>
      <c r="I24"/>
      <c r="J24" s="191"/>
      <c r="K24" s="7"/>
      <c r="S24" s="182"/>
    </row>
    <row r="25" spans="1:19" s="162" customFormat="1" x14ac:dyDescent="0.25">
      <c r="A25"/>
      <c r="B25"/>
      <c r="C25"/>
      <c r="D25" s="54"/>
      <c r="E25"/>
      <c r="F25" s="182"/>
      <c r="G25"/>
      <c r="H25"/>
      <c r="I25"/>
      <c r="J25" s="191"/>
      <c r="K25" s="7"/>
      <c r="S25" s="182"/>
    </row>
    <row r="26" spans="1:19" s="162" customFormat="1" x14ac:dyDescent="0.25">
      <c r="A26"/>
      <c r="B26"/>
      <c r="C26"/>
      <c r="D26" s="54"/>
      <c r="E26"/>
      <c r="F26" s="182"/>
      <c r="G26"/>
      <c r="H26"/>
      <c r="I26"/>
      <c r="J26" s="191"/>
      <c r="K26" s="7"/>
      <c r="S26" s="182"/>
    </row>
    <row r="27" spans="1:19" s="162" customFormat="1" x14ac:dyDescent="0.25">
      <c r="A27"/>
      <c r="B27"/>
      <c r="C27"/>
      <c r="D27" s="54"/>
      <c r="E27"/>
      <c r="F27" s="182"/>
      <c r="G27"/>
      <c r="H27"/>
      <c r="I27"/>
      <c r="J27" s="191"/>
      <c r="K27" s="7"/>
    </row>
    <row r="28" spans="1:19" s="162" customFormat="1" x14ac:dyDescent="0.25">
      <c r="A28"/>
      <c r="B28"/>
      <c r="C28"/>
      <c r="D28" s="54"/>
      <c r="E28"/>
      <c r="F28" s="182"/>
      <c r="G28"/>
      <c r="H28"/>
      <c r="I28"/>
      <c r="J28" s="191"/>
      <c r="K28" s="7"/>
    </row>
    <row r="29" spans="1:19" s="162" customFormat="1" x14ac:dyDescent="0.25">
      <c r="A29"/>
      <c r="B29"/>
      <c r="C29"/>
      <c r="D29" s="54"/>
      <c r="E29"/>
      <c r="F29" s="182"/>
      <c r="G29"/>
      <c r="H29"/>
      <c r="I29"/>
      <c r="J29" s="191"/>
      <c r="K29" s="7"/>
    </row>
    <row r="30" spans="1:19" s="162" customFormat="1" x14ac:dyDescent="0.25">
      <c r="A30"/>
      <c r="B30"/>
      <c r="C30"/>
      <c r="D30" s="54"/>
      <c r="E30"/>
      <c r="F30" s="182"/>
      <c r="G30"/>
      <c r="H30"/>
      <c r="I30"/>
      <c r="J30" s="191"/>
      <c r="K30" s="7"/>
    </row>
    <row r="31" spans="1:19" s="162" customFormat="1" x14ac:dyDescent="0.25">
      <c r="A31"/>
      <c r="B31"/>
      <c r="C31"/>
      <c r="D31" s="54"/>
      <c r="E31"/>
      <c r="F31" s="182"/>
      <c r="G31"/>
      <c r="H31"/>
      <c r="I31"/>
      <c r="J31" s="191"/>
      <c r="K31" s="7"/>
    </row>
    <row r="32" spans="1:19" s="162" customFormat="1" x14ac:dyDescent="0.25">
      <c r="A32"/>
      <c r="B32"/>
      <c r="C32"/>
      <c r="D32" s="54"/>
      <c r="E32"/>
      <c r="F32" s="182"/>
      <c r="G32"/>
      <c r="H32"/>
      <c r="I32"/>
      <c r="J32" s="191"/>
      <c r="K32" s="7"/>
    </row>
    <row r="33" spans="1:11" s="162" customFormat="1" x14ac:dyDescent="0.25">
      <c r="A33"/>
      <c r="B33"/>
      <c r="C33"/>
      <c r="D33" s="54"/>
      <c r="E33"/>
      <c r="F33" s="182"/>
      <c r="G33"/>
      <c r="H33"/>
      <c r="I33"/>
      <c r="J33" s="191"/>
      <c r="K33" s="7"/>
    </row>
    <row r="34" spans="1:11" s="162" customFormat="1" x14ac:dyDescent="0.25">
      <c r="A34"/>
      <c r="B34"/>
      <c r="C34"/>
      <c r="D34" s="54"/>
      <c r="E34"/>
      <c r="F34" s="182"/>
      <c r="G34"/>
      <c r="H34"/>
      <c r="I34"/>
      <c r="J34" s="191"/>
      <c r="K34" s="7"/>
    </row>
    <row r="35" spans="1:11" s="162" customFormat="1" x14ac:dyDescent="0.25">
      <c r="A35"/>
      <c r="B35"/>
      <c r="C35"/>
      <c r="D35" s="54"/>
      <c r="E35"/>
      <c r="F35" s="182"/>
      <c r="G35"/>
      <c r="H35"/>
      <c r="I35"/>
      <c r="J35" s="191"/>
      <c r="K35" s="7"/>
    </row>
    <row r="36" spans="1:11" s="162" customFormat="1" x14ac:dyDescent="0.25">
      <c r="A36"/>
      <c r="B36"/>
      <c r="C36"/>
      <c r="D36" s="54"/>
      <c r="E36"/>
      <c r="F36" s="182"/>
      <c r="G36"/>
      <c r="H36"/>
      <c r="I36"/>
      <c r="J36" s="191"/>
      <c r="K36" s="7"/>
    </row>
    <row r="37" spans="1:11" s="162" customFormat="1" x14ac:dyDescent="0.25">
      <c r="A37"/>
      <c r="B37"/>
      <c r="C37"/>
      <c r="D37" s="54"/>
      <c r="E37"/>
      <c r="F37" s="182"/>
      <c r="G37"/>
      <c r="H37"/>
      <c r="I37"/>
      <c r="J37" s="191"/>
      <c r="K37" s="7"/>
    </row>
    <row r="38" spans="1:11" s="162" customFormat="1" x14ac:dyDescent="0.25">
      <c r="A38"/>
      <c r="B38"/>
      <c r="C38"/>
      <c r="D38" s="54"/>
      <c r="E38"/>
      <c r="F38" s="182"/>
      <c r="G38"/>
      <c r="H38"/>
      <c r="I38"/>
      <c r="J38" s="191"/>
      <c r="K38" s="7"/>
    </row>
    <row r="39" spans="1:11" x14ac:dyDescent="0.25">
      <c r="A39"/>
      <c r="B39"/>
      <c r="C39"/>
      <c r="D39" s="51"/>
      <c r="E39"/>
      <c r="F39" s="182"/>
      <c r="G39"/>
      <c r="H39"/>
      <c r="I39"/>
      <c r="J39" s="191"/>
    </row>
    <row r="40" spans="1:11" x14ac:dyDescent="0.25">
      <c r="A40"/>
      <c r="B40"/>
      <c r="C40"/>
      <c r="D40" s="51"/>
      <c r="E40"/>
      <c r="F40" s="182"/>
      <c r="G40"/>
      <c r="H40"/>
      <c r="I40"/>
      <c r="J40" s="191"/>
    </row>
    <row r="41" spans="1:11" x14ac:dyDescent="0.25">
      <c r="A41"/>
      <c r="B41"/>
      <c r="C41"/>
      <c r="D41" s="51"/>
      <c r="E41"/>
      <c r="F41" s="182"/>
      <c r="G41"/>
      <c r="H41"/>
      <c r="I41"/>
      <c r="J41" s="191"/>
    </row>
    <row r="42" spans="1:11" x14ac:dyDescent="0.25">
      <c r="A42"/>
      <c r="B42"/>
      <c r="C42"/>
      <c r="D42" s="11"/>
      <c r="E42"/>
      <c r="F42" s="182"/>
      <c r="G42"/>
      <c r="H42"/>
      <c r="I42"/>
      <c r="J42" s="191"/>
    </row>
    <row r="43" spans="1:11" x14ac:dyDescent="0.25">
      <c r="A43"/>
      <c r="B43"/>
      <c r="C43"/>
      <c r="D43" s="11"/>
      <c r="E43"/>
      <c r="F43" s="182"/>
      <c r="G43"/>
      <c r="H43"/>
      <c r="I43"/>
      <c r="J43" s="191"/>
    </row>
    <row r="44" spans="1:11" x14ac:dyDescent="0.25">
      <c r="A44"/>
      <c r="B44"/>
      <c r="C44"/>
      <c r="D44" s="11"/>
      <c r="E44"/>
      <c r="F44" s="182"/>
      <c r="G44"/>
      <c r="H44"/>
      <c r="I44"/>
      <c r="J44" s="191"/>
    </row>
    <row r="45" spans="1:11" x14ac:dyDescent="0.25">
      <c r="A45"/>
      <c r="B45"/>
      <c r="C45"/>
      <c r="D45" s="11"/>
      <c r="E45"/>
      <c r="F45" s="182"/>
      <c r="G45"/>
      <c r="H45"/>
      <c r="I45"/>
      <c r="J45" s="191"/>
    </row>
    <row r="46" spans="1:11" x14ac:dyDescent="0.25">
      <c r="A46"/>
      <c r="B46"/>
      <c r="C46"/>
      <c r="D46" s="11"/>
      <c r="E46"/>
      <c r="F46" s="182"/>
      <c r="G46"/>
      <c r="H46"/>
      <c r="I46"/>
      <c r="J46" s="191"/>
    </row>
    <row r="47" spans="1:11" x14ac:dyDescent="0.25">
      <c r="A47"/>
      <c r="B47"/>
      <c r="C47"/>
      <c r="D47" s="11"/>
      <c r="E47"/>
      <c r="F47" s="182"/>
      <c r="G47"/>
      <c r="H47"/>
      <c r="I47"/>
      <c r="J47" s="191"/>
    </row>
    <row r="48" spans="1:11" x14ac:dyDescent="0.25">
      <c r="A48"/>
      <c r="B48"/>
      <c r="C48"/>
      <c r="D48" s="11"/>
      <c r="E48"/>
      <c r="F48" s="182"/>
      <c r="G48"/>
      <c r="H48"/>
      <c r="I48"/>
      <c r="J48" s="191"/>
    </row>
    <row r="49" spans="1:10" x14ac:dyDescent="0.25">
      <c r="A49"/>
      <c r="B49"/>
      <c r="C49"/>
      <c r="D49" s="11"/>
      <c r="E49"/>
      <c r="F49" s="182"/>
      <c r="G49"/>
      <c r="H49"/>
      <c r="I49"/>
      <c r="J49" s="191"/>
    </row>
    <row r="50" spans="1:10" x14ac:dyDescent="0.25">
      <c r="A50"/>
      <c r="B50"/>
      <c r="C50"/>
      <c r="D50" s="11"/>
      <c r="E50"/>
      <c r="F50" s="182"/>
      <c r="G50"/>
      <c r="H50"/>
      <c r="I50"/>
      <c r="J50" s="191"/>
    </row>
    <row r="51" spans="1:10" x14ac:dyDescent="0.25">
      <c r="A51"/>
      <c r="B51"/>
      <c r="C51"/>
      <c r="D51" s="11"/>
      <c r="E51"/>
      <c r="F51" s="182"/>
      <c r="G51"/>
      <c r="H51"/>
      <c r="I51"/>
      <c r="J51" s="191"/>
    </row>
    <row r="52" spans="1:10" x14ac:dyDescent="0.25">
      <c r="A52"/>
      <c r="B52"/>
      <c r="C52"/>
      <c r="D52" s="11"/>
      <c r="E52"/>
      <c r="F52" s="182"/>
      <c r="G52"/>
      <c r="H52"/>
      <c r="I52"/>
      <c r="J52" s="191"/>
    </row>
    <row r="53" spans="1:10" x14ac:dyDescent="0.25">
      <c r="A53"/>
      <c r="B53"/>
      <c r="C53"/>
      <c r="D53" s="11"/>
      <c r="E53"/>
      <c r="F53" s="182"/>
      <c r="G53"/>
      <c r="H53"/>
      <c r="I53"/>
      <c r="J53" s="191"/>
    </row>
    <row r="54" spans="1:10" x14ac:dyDescent="0.25">
      <c r="A54"/>
      <c r="B54"/>
      <c r="C54"/>
      <c r="D54" s="11"/>
      <c r="E54"/>
      <c r="F54" s="182"/>
      <c r="G54"/>
      <c r="H54"/>
      <c r="I54"/>
      <c r="J54" s="191"/>
    </row>
    <row r="55" spans="1:10" x14ac:dyDescent="0.25">
      <c r="A55"/>
      <c r="B55"/>
      <c r="C55"/>
      <c r="D55" s="11"/>
      <c r="E55"/>
      <c r="F55" s="182"/>
      <c r="G55"/>
      <c r="H55"/>
      <c r="I55"/>
      <c r="J55" s="191"/>
    </row>
    <row r="56" spans="1:10" x14ac:dyDescent="0.25">
      <c r="A56"/>
      <c r="B56"/>
      <c r="C56"/>
      <c r="D56" s="11"/>
      <c r="E56"/>
      <c r="F56" s="182"/>
      <c r="G56"/>
      <c r="H56"/>
      <c r="I56"/>
      <c r="J56" s="191"/>
    </row>
    <row r="57" spans="1:10" x14ac:dyDescent="0.25">
      <c r="A57"/>
      <c r="B57"/>
      <c r="C57"/>
      <c r="D57" s="11"/>
      <c r="E57"/>
      <c r="F57" s="182"/>
      <c r="G57"/>
      <c r="H57"/>
      <c r="I57"/>
      <c r="J57" s="191"/>
    </row>
    <row r="58" spans="1:10" x14ac:dyDescent="0.25">
      <c r="A58"/>
      <c r="B58"/>
      <c r="C58"/>
      <c r="D58" s="11"/>
      <c r="E58"/>
      <c r="F58" s="182"/>
      <c r="G58"/>
      <c r="H58"/>
      <c r="I58"/>
      <c r="J58" s="191"/>
    </row>
    <row r="59" spans="1:10" x14ac:dyDescent="0.25">
      <c r="D59" s="11"/>
      <c r="F59" s="182"/>
      <c r="J59" s="191"/>
    </row>
    <row r="60" spans="1:10" x14ac:dyDescent="0.25">
      <c r="D60" s="11"/>
      <c r="F60" s="182"/>
      <c r="J60" s="191"/>
    </row>
    <row r="61" spans="1:10" x14ac:dyDescent="0.25">
      <c r="D61" s="11"/>
      <c r="F61" s="182"/>
      <c r="J61" s="191"/>
    </row>
    <row r="62" spans="1:10" x14ac:dyDescent="0.25">
      <c r="D62" s="11"/>
      <c r="F62" s="182"/>
      <c r="J62" s="191"/>
    </row>
    <row r="63" spans="1:10" x14ac:dyDescent="0.25">
      <c r="D63" s="11"/>
      <c r="F63" s="182"/>
      <c r="J63" s="191"/>
    </row>
    <row r="64" spans="1:10" x14ac:dyDescent="0.25">
      <c r="D64" s="11"/>
      <c r="F64" s="182"/>
      <c r="J64" s="191"/>
    </row>
    <row r="65" spans="4:10" x14ac:dyDescent="0.25">
      <c r="D65" s="11"/>
      <c r="F65" s="182"/>
      <c r="J65" s="191"/>
    </row>
    <row r="66" spans="4:10" x14ac:dyDescent="0.25">
      <c r="D66" s="11"/>
      <c r="F66" s="182"/>
      <c r="J66" s="191"/>
    </row>
    <row r="67" spans="4:10" x14ac:dyDescent="0.25">
      <c r="D67" s="11"/>
      <c r="F67" s="182"/>
      <c r="J67" s="191"/>
    </row>
    <row r="68" spans="4:10" x14ac:dyDescent="0.25">
      <c r="D68" s="11"/>
      <c r="F68" s="182"/>
      <c r="J68" s="191"/>
    </row>
    <row r="69" spans="4:10" x14ac:dyDescent="0.25">
      <c r="D69" s="11"/>
      <c r="F69" s="182"/>
      <c r="J69" s="191"/>
    </row>
    <row r="70" spans="4:10" x14ac:dyDescent="0.25">
      <c r="D70" s="11"/>
      <c r="F70" s="182"/>
      <c r="J70" s="191"/>
    </row>
    <row r="71" spans="4:10" x14ac:dyDescent="0.25">
      <c r="J71" s="191"/>
    </row>
    <row r="72" spans="4:10" x14ac:dyDescent="0.25">
      <c r="J72" s="191"/>
    </row>
    <row r="73" spans="4:10" x14ac:dyDescent="0.25">
      <c r="J73" s="191"/>
    </row>
    <row r="74" spans="4:10" x14ac:dyDescent="0.25">
      <c r="J74" s="191"/>
    </row>
    <row r="75" spans="4:10" x14ac:dyDescent="0.25">
      <c r="J75" s="191"/>
    </row>
    <row r="76" spans="4:10" x14ac:dyDescent="0.25">
      <c r="J76" s="191"/>
    </row>
    <row r="77" spans="4:10" x14ac:dyDescent="0.25">
      <c r="F77" s="182"/>
      <c r="J77" s="191"/>
    </row>
    <row r="78" spans="4:10" x14ac:dyDescent="0.25">
      <c r="F78" s="182"/>
      <c r="J78" s="191"/>
    </row>
    <row r="79" spans="4:10" x14ac:dyDescent="0.25">
      <c r="F79" s="182"/>
      <c r="J79" s="191"/>
    </row>
    <row r="80" spans="4:10" x14ac:dyDescent="0.25">
      <c r="F80" s="182"/>
      <c r="J80" s="191"/>
    </row>
    <row r="81" spans="6:10" x14ac:dyDescent="0.25">
      <c r="F81" s="182"/>
      <c r="J81" s="191"/>
    </row>
    <row r="82" spans="6:10" x14ac:dyDescent="0.25">
      <c r="F82" s="182"/>
      <c r="J82" s="191"/>
    </row>
    <row r="83" spans="6:10" x14ac:dyDescent="0.25">
      <c r="F83" s="182"/>
      <c r="J83" s="191"/>
    </row>
    <row r="84" spans="6:10" x14ac:dyDescent="0.25">
      <c r="F84" s="182"/>
      <c r="J84" s="191"/>
    </row>
    <row r="85" spans="6:10" x14ac:dyDescent="0.25">
      <c r="F85" s="182"/>
      <c r="J85" s="191"/>
    </row>
    <row r="86" spans="6:10" x14ac:dyDescent="0.25">
      <c r="F86" s="182"/>
      <c r="J86" s="191"/>
    </row>
    <row r="87" spans="6:10" x14ac:dyDescent="0.25">
      <c r="F87" s="182"/>
      <c r="J87" s="191"/>
    </row>
    <row r="88" spans="6:10" x14ac:dyDescent="0.25">
      <c r="F88" s="182"/>
      <c r="J88" s="191"/>
    </row>
    <row r="89" spans="6:10" x14ac:dyDescent="0.25">
      <c r="F89" s="182"/>
      <c r="J89" s="191"/>
    </row>
    <row r="90" spans="6:10" x14ac:dyDescent="0.25">
      <c r="F90" s="182"/>
      <c r="J90" s="191"/>
    </row>
    <row r="91" spans="6:10" x14ac:dyDescent="0.25">
      <c r="F91" s="182"/>
      <c r="J91" s="191"/>
    </row>
    <row r="92" spans="6:10" x14ac:dyDescent="0.25">
      <c r="F92" s="182"/>
      <c r="J92" s="191"/>
    </row>
    <row r="93" spans="6:10" x14ac:dyDescent="0.25">
      <c r="F93" s="182"/>
      <c r="J93" s="191"/>
    </row>
    <row r="94" spans="6:10" x14ac:dyDescent="0.25">
      <c r="F94" s="182"/>
      <c r="J94" s="191"/>
    </row>
    <row r="95" spans="6:10" x14ac:dyDescent="0.25">
      <c r="F95" s="182"/>
      <c r="J95" s="191"/>
    </row>
    <row r="96" spans="6:10" x14ac:dyDescent="0.25">
      <c r="F96" s="182"/>
      <c r="J96" s="191"/>
    </row>
    <row r="97" spans="6:10" x14ac:dyDescent="0.25">
      <c r="F97" s="182"/>
      <c r="J97" s="191"/>
    </row>
    <row r="98" spans="6:10" x14ac:dyDescent="0.25">
      <c r="F98" s="182"/>
      <c r="J98" s="191"/>
    </row>
    <row r="99" spans="6:10" x14ac:dyDescent="0.25">
      <c r="F99" s="182"/>
      <c r="J99" s="191"/>
    </row>
    <row r="100" spans="6:10" x14ac:dyDescent="0.25">
      <c r="F100" s="182"/>
      <c r="J100" s="191"/>
    </row>
    <row r="101" spans="6:10" x14ac:dyDescent="0.25">
      <c r="F101" s="182"/>
      <c r="J101" s="191"/>
    </row>
    <row r="102" spans="6:10" x14ac:dyDescent="0.25">
      <c r="F102" s="182"/>
      <c r="J102" s="191"/>
    </row>
    <row r="103" spans="6:10" x14ac:dyDescent="0.25">
      <c r="F103" s="182"/>
      <c r="J103" s="191"/>
    </row>
    <row r="104" spans="6:10" x14ac:dyDescent="0.25">
      <c r="F104" s="182"/>
      <c r="J104" s="191"/>
    </row>
    <row r="105" spans="6:10" x14ac:dyDescent="0.25">
      <c r="F105" s="182"/>
      <c r="J105" s="191"/>
    </row>
    <row r="106" spans="6:10" x14ac:dyDescent="0.25">
      <c r="F106" s="182"/>
      <c r="J106" s="191"/>
    </row>
    <row r="107" spans="6:10" x14ac:dyDescent="0.25">
      <c r="F107" s="182"/>
      <c r="J107" s="191"/>
    </row>
    <row r="108" spans="6:10" x14ac:dyDescent="0.25">
      <c r="F108" s="182"/>
      <c r="J108" s="191"/>
    </row>
    <row r="109" spans="6:10" x14ac:dyDescent="0.25">
      <c r="F109" s="182"/>
      <c r="J109" s="191"/>
    </row>
    <row r="110" spans="6:10" x14ac:dyDescent="0.25">
      <c r="F110" s="182"/>
      <c r="J110" s="191"/>
    </row>
    <row r="111" spans="6:10" x14ac:dyDescent="0.25">
      <c r="F111" s="182"/>
      <c r="J111" s="191"/>
    </row>
    <row r="112" spans="6:10" x14ac:dyDescent="0.25">
      <c r="F112" s="182"/>
      <c r="J112" s="191"/>
    </row>
    <row r="113" spans="6:10" x14ac:dyDescent="0.25">
      <c r="F113" s="182"/>
      <c r="J113" s="191"/>
    </row>
    <row r="114" spans="6:10" x14ac:dyDescent="0.25">
      <c r="F114" s="182"/>
      <c r="J114" s="191"/>
    </row>
    <row r="115" spans="6:10" x14ac:dyDescent="0.25">
      <c r="F115" s="182"/>
      <c r="J115" s="191"/>
    </row>
    <row r="116" spans="6:10" x14ac:dyDescent="0.25">
      <c r="F116" s="182"/>
      <c r="J116" s="191"/>
    </row>
    <row r="117" spans="6:10" x14ac:dyDescent="0.25">
      <c r="F117" s="182"/>
      <c r="J117" s="191"/>
    </row>
    <row r="118" spans="6:10" x14ac:dyDescent="0.25">
      <c r="F118" s="182"/>
      <c r="J118" s="191"/>
    </row>
    <row r="119" spans="6:10" x14ac:dyDescent="0.25">
      <c r="F119" s="182"/>
      <c r="J119" s="191"/>
    </row>
    <row r="120" spans="6:10" x14ac:dyDescent="0.25">
      <c r="F120" s="182"/>
      <c r="J120" s="191"/>
    </row>
    <row r="121" spans="6:10" x14ac:dyDescent="0.25">
      <c r="F121" s="182"/>
      <c r="J121" s="191"/>
    </row>
    <row r="122" spans="6:10" x14ac:dyDescent="0.25">
      <c r="F122" s="182"/>
      <c r="J122" s="191" t="str">
        <f t="shared" ref="J122" si="0">IFERROR(G122/H122,"")</f>
        <v/>
      </c>
    </row>
    <row r="123" spans="6:10" x14ac:dyDescent="0.25">
      <c r="F123" s="182"/>
      <c r="J123" s="191" t="str">
        <f t="shared" ref="J123:J154" si="1">IFERROR(G123/H123,"")</f>
        <v/>
      </c>
    </row>
    <row r="124" spans="6:10" x14ac:dyDescent="0.25">
      <c r="F124" s="182"/>
      <c r="J124" s="191" t="str">
        <f t="shared" si="1"/>
        <v/>
      </c>
    </row>
    <row r="125" spans="6:10" x14ac:dyDescent="0.25">
      <c r="F125" s="182"/>
      <c r="J125" s="191" t="str">
        <f t="shared" si="1"/>
        <v/>
      </c>
    </row>
    <row r="126" spans="6:10" x14ac:dyDescent="0.25">
      <c r="F126" s="182"/>
      <c r="J126" s="191" t="str">
        <f t="shared" si="1"/>
        <v/>
      </c>
    </row>
    <row r="127" spans="6:10" x14ac:dyDescent="0.25">
      <c r="F127" s="182"/>
      <c r="J127" s="191" t="str">
        <f t="shared" si="1"/>
        <v/>
      </c>
    </row>
    <row r="128" spans="6:10" x14ac:dyDescent="0.25">
      <c r="F128" s="182"/>
      <c r="J128" s="191" t="str">
        <f t="shared" si="1"/>
        <v/>
      </c>
    </row>
    <row r="129" spans="6:10" x14ac:dyDescent="0.25">
      <c r="F129" s="182"/>
      <c r="J129" s="191" t="str">
        <f t="shared" si="1"/>
        <v/>
      </c>
    </row>
    <row r="130" spans="6:10" x14ac:dyDescent="0.25">
      <c r="F130" s="182"/>
      <c r="J130" s="191" t="str">
        <f t="shared" si="1"/>
        <v/>
      </c>
    </row>
    <row r="131" spans="6:10" x14ac:dyDescent="0.25">
      <c r="F131" s="182"/>
      <c r="J131" s="191" t="str">
        <f t="shared" si="1"/>
        <v/>
      </c>
    </row>
    <row r="132" spans="6:10" x14ac:dyDescent="0.25">
      <c r="F132" s="182"/>
      <c r="J132" s="191" t="str">
        <f t="shared" si="1"/>
        <v/>
      </c>
    </row>
    <row r="133" spans="6:10" x14ac:dyDescent="0.25">
      <c r="F133" s="182"/>
      <c r="J133" s="191" t="str">
        <f t="shared" si="1"/>
        <v/>
      </c>
    </row>
    <row r="134" spans="6:10" x14ac:dyDescent="0.25">
      <c r="F134" s="182"/>
      <c r="J134" s="191" t="str">
        <f t="shared" si="1"/>
        <v/>
      </c>
    </row>
    <row r="135" spans="6:10" x14ac:dyDescent="0.25">
      <c r="F135" s="182"/>
      <c r="J135" s="191" t="str">
        <f t="shared" si="1"/>
        <v/>
      </c>
    </row>
    <row r="136" spans="6:10" x14ac:dyDescent="0.25">
      <c r="F136" s="182"/>
      <c r="J136" s="191" t="str">
        <f t="shared" si="1"/>
        <v/>
      </c>
    </row>
    <row r="137" spans="6:10" x14ac:dyDescent="0.25">
      <c r="F137" s="182"/>
      <c r="J137" s="191" t="str">
        <f t="shared" si="1"/>
        <v/>
      </c>
    </row>
    <row r="138" spans="6:10" x14ac:dyDescent="0.25">
      <c r="F138" s="182"/>
      <c r="J138" s="191" t="str">
        <f t="shared" si="1"/>
        <v/>
      </c>
    </row>
    <row r="139" spans="6:10" x14ac:dyDescent="0.25">
      <c r="F139" s="182"/>
      <c r="J139" s="191" t="str">
        <f t="shared" si="1"/>
        <v/>
      </c>
    </row>
    <row r="140" spans="6:10" x14ac:dyDescent="0.25">
      <c r="F140" s="182"/>
      <c r="J140" s="191" t="str">
        <f t="shared" si="1"/>
        <v/>
      </c>
    </row>
    <row r="141" spans="6:10" x14ac:dyDescent="0.25">
      <c r="F141" s="182"/>
      <c r="J141" s="191" t="str">
        <f t="shared" si="1"/>
        <v/>
      </c>
    </row>
    <row r="142" spans="6:10" x14ac:dyDescent="0.25">
      <c r="F142" s="182"/>
      <c r="J142" s="191" t="str">
        <f t="shared" si="1"/>
        <v/>
      </c>
    </row>
    <row r="143" spans="6:10" x14ac:dyDescent="0.25">
      <c r="F143" s="182"/>
      <c r="J143" s="191" t="str">
        <f t="shared" si="1"/>
        <v/>
      </c>
    </row>
    <row r="144" spans="6:10" x14ac:dyDescent="0.25">
      <c r="F144" s="182"/>
      <c r="J144" s="191" t="str">
        <f t="shared" si="1"/>
        <v/>
      </c>
    </row>
    <row r="145" spans="6:10" x14ac:dyDescent="0.25">
      <c r="F145" s="182"/>
      <c r="J145" s="191" t="str">
        <f t="shared" si="1"/>
        <v/>
      </c>
    </row>
    <row r="146" spans="6:10" x14ac:dyDescent="0.25">
      <c r="F146" s="182"/>
      <c r="J146" s="191" t="str">
        <f t="shared" si="1"/>
        <v/>
      </c>
    </row>
    <row r="147" spans="6:10" x14ac:dyDescent="0.25">
      <c r="F147" s="182"/>
      <c r="J147" s="191" t="str">
        <f t="shared" si="1"/>
        <v/>
      </c>
    </row>
    <row r="148" spans="6:10" x14ac:dyDescent="0.25">
      <c r="F148" s="182"/>
      <c r="J148" s="191" t="str">
        <f t="shared" si="1"/>
        <v/>
      </c>
    </row>
    <row r="149" spans="6:10" x14ac:dyDescent="0.25">
      <c r="F149" s="182"/>
      <c r="J149" s="191" t="str">
        <f t="shared" si="1"/>
        <v/>
      </c>
    </row>
    <row r="150" spans="6:10" x14ac:dyDescent="0.25">
      <c r="F150" s="182"/>
      <c r="J150" s="191" t="str">
        <f t="shared" si="1"/>
        <v/>
      </c>
    </row>
    <row r="151" spans="6:10" x14ac:dyDescent="0.25">
      <c r="F151" s="182"/>
      <c r="J151" s="191" t="str">
        <f t="shared" si="1"/>
        <v/>
      </c>
    </row>
    <row r="152" spans="6:10" x14ac:dyDescent="0.25">
      <c r="F152" s="182"/>
      <c r="J152" s="191" t="str">
        <f t="shared" si="1"/>
        <v/>
      </c>
    </row>
    <row r="153" spans="6:10" x14ac:dyDescent="0.25">
      <c r="F153" s="182"/>
      <c r="J153" s="191" t="str">
        <f t="shared" si="1"/>
        <v/>
      </c>
    </row>
    <row r="154" spans="6:10" x14ac:dyDescent="0.25">
      <c r="F154" s="182"/>
      <c r="J154" s="191" t="str">
        <f t="shared" si="1"/>
        <v/>
      </c>
    </row>
    <row r="155" spans="6:10" x14ac:dyDescent="0.25">
      <c r="F155" s="182"/>
      <c r="J155" s="191" t="str">
        <f t="shared" ref="J155:J161" si="2">IFERROR(G155/H155,"")</f>
        <v/>
      </c>
    </row>
    <row r="156" spans="6:10" x14ac:dyDescent="0.25">
      <c r="F156" s="182"/>
      <c r="J156" s="191" t="str">
        <f t="shared" si="2"/>
        <v/>
      </c>
    </row>
    <row r="157" spans="6:10" x14ac:dyDescent="0.25">
      <c r="F157" s="182"/>
      <c r="J157" s="191" t="str">
        <f t="shared" si="2"/>
        <v/>
      </c>
    </row>
    <row r="158" spans="6:10" x14ac:dyDescent="0.25">
      <c r="F158" s="182"/>
      <c r="J158" s="191" t="str">
        <f t="shared" si="2"/>
        <v/>
      </c>
    </row>
    <row r="159" spans="6:10" x14ac:dyDescent="0.25">
      <c r="F159" s="182"/>
      <c r="J159" s="191" t="str">
        <f t="shared" si="2"/>
        <v/>
      </c>
    </row>
    <row r="160" spans="6:10" x14ac:dyDescent="0.25">
      <c r="F160" s="182"/>
      <c r="J160" s="191" t="str">
        <f t="shared" si="2"/>
        <v/>
      </c>
    </row>
    <row r="161" spans="6:10" x14ac:dyDescent="0.25">
      <c r="F161" s="182"/>
      <c r="J161" s="191" t="str">
        <f t="shared" si="2"/>
        <v/>
      </c>
    </row>
    <row r="162" spans="6:10" x14ac:dyDescent="0.25">
      <c r="F162" s="182"/>
      <c r="J162" s="191"/>
    </row>
    <row r="163" spans="6:10" x14ac:dyDescent="0.25">
      <c r="F163" s="182"/>
      <c r="J163" s="191"/>
    </row>
    <row r="164" spans="6:10" x14ac:dyDescent="0.25">
      <c r="F164" s="182"/>
      <c r="J164" s="191"/>
    </row>
    <row r="165" spans="6:10" x14ac:dyDescent="0.25">
      <c r="F165" s="182"/>
      <c r="J165" s="191"/>
    </row>
    <row r="166" spans="6:10" x14ac:dyDescent="0.25">
      <c r="F166" s="182"/>
      <c r="J166" s="191"/>
    </row>
    <row r="167" spans="6:10" x14ac:dyDescent="0.25">
      <c r="F167" s="182"/>
      <c r="J167" s="191"/>
    </row>
    <row r="168" spans="6:10" x14ac:dyDescent="0.25">
      <c r="F168" s="182"/>
      <c r="J168" s="191"/>
    </row>
    <row r="169" spans="6:10" x14ac:dyDescent="0.25">
      <c r="F169" s="182"/>
      <c r="J169" s="191"/>
    </row>
    <row r="170" spans="6:10" x14ac:dyDescent="0.25">
      <c r="F170" s="182"/>
      <c r="J170" s="191"/>
    </row>
    <row r="171" spans="6:10" x14ac:dyDescent="0.25">
      <c r="F171" s="182"/>
      <c r="J171" s="191"/>
    </row>
    <row r="172" spans="6:10" x14ac:dyDescent="0.25">
      <c r="F172" s="182"/>
      <c r="J172" s="191"/>
    </row>
    <row r="173" spans="6:10" x14ac:dyDescent="0.25">
      <c r="F173" s="182"/>
      <c r="J173" s="191"/>
    </row>
    <row r="174" spans="6:10" x14ac:dyDescent="0.25">
      <c r="F174" s="182"/>
      <c r="J174" s="191"/>
    </row>
    <row r="175" spans="6:10" x14ac:dyDescent="0.25">
      <c r="F175" s="182"/>
      <c r="J175" s="191"/>
    </row>
    <row r="176" spans="6:10" x14ac:dyDescent="0.25">
      <c r="F176" s="182"/>
      <c r="J176" s="191"/>
    </row>
    <row r="177" spans="6:10" x14ac:dyDescent="0.25">
      <c r="F177" s="182"/>
      <c r="J177" s="191"/>
    </row>
    <row r="178" spans="6:10" x14ac:dyDescent="0.25">
      <c r="F178" s="182"/>
      <c r="J178" s="191"/>
    </row>
    <row r="179" spans="6:10" x14ac:dyDescent="0.25">
      <c r="F179" s="182"/>
      <c r="J179" s="191"/>
    </row>
    <row r="180" spans="6:10" x14ac:dyDescent="0.25">
      <c r="F180" s="182"/>
      <c r="J180" s="191"/>
    </row>
    <row r="181" spans="6:10" x14ac:dyDescent="0.25">
      <c r="F181" s="182"/>
      <c r="J181" s="191"/>
    </row>
    <row r="182" spans="6:10" x14ac:dyDescent="0.25">
      <c r="F182" s="182"/>
      <c r="J182" s="191"/>
    </row>
    <row r="183" spans="6:10" x14ac:dyDescent="0.25">
      <c r="F183" s="182"/>
      <c r="J183" s="191"/>
    </row>
    <row r="184" spans="6:10" x14ac:dyDescent="0.25">
      <c r="F184" s="182"/>
      <c r="J184" s="191"/>
    </row>
    <row r="185" spans="6:10" x14ac:dyDescent="0.25">
      <c r="F185" s="182"/>
      <c r="J185" s="191"/>
    </row>
    <row r="186" spans="6:10" x14ac:dyDescent="0.25">
      <c r="F186" s="182"/>
      <c r="J186" s="191"/>
    </row>
    <row r="187" spans="6:10" x14ac:dyDescent="0.25">
      <c r="F187" s="182"/>
      <c r="J187" s="191"/>
    </row>
    <row r="188" spans="6:10" x14ac:dyDescent="0.25">
      <c r="F188" s="182"/>
      <c r="J188" s="191"/>
    </row>
    <row r="189" spans="6:10" x14ac:dyDescent="0.25">
      <c r="F189" s="182"/>
      <c r="J189" s="191"/>
    </row>
    <row r="190" spans="6:10" x14ac:dyDescent="0.25">
      <c r="F190" s="182"/>
      <c r="J190" s="191"/>
    </row>
    <row r="191" spans="6:10" x14ac:dyDescent="0.25">
      <c r="F191" s="182"/>
      <c r="J191" s="191"/>
    </row>
    <row r="192" spans="6:10" x14ac:dyDescent="0.25">
      <c r="F192" s="182"/>
      <c r="J192" s="191"/>
    </row>
    <row r="193" spans="6:10" x14ac:dyDescent="0.25">
      <c r="F193" s="182"/>
      <c r="J193" s="191"/>
    </row>
    <row r="194" spans="6:10" x14ac:dyDescent="0.25">
      <c r="F194" s="182"/>
      <c r="J194" s="191"/>
    </row>
    <row r="195" spans="6:10" x14ac:dyDescent="0.25">
      <c r="F195" s="182"/>
      <c r="J195" s="191"/>
    </row>
    <row r="196" spans="6:10" x14ac:dyDescent="0.25">
      <c r="F196" s="182"/>
      <c r="J196" s="191"/>
    </row>
    <row r="197" spans="6:10" x14ac:dyDescent="0.25">
      <c r="F197" s="182"/>
      <c r="J197" s="191"/>
    </row>
    <row r="198" spans="6:10" x14ac:dyDescent="0.25">
      <c r="F198" s="182"/>
      <c r="J198" s="191"/>
    </row>
    <row r="199" spans="6:10" x14ac:dyDescent="0.25">
      <c r="F199" s="182"/>
      <c r="J199" s="191"/>
    </row>
    <row r="200" spans="6:10" x14ac:dyDescent="0.25">
      <c r="F200" s="182"/>
      <c r="J200" s="191"/>
    </row>
    <row r="201" spans="6:10" x14ac:dyDescent="0.25">
      <c r="F201" s="182"/>
      <c r="J201" s="191"/>
    </row>
    <row r="202" spans="6:10" x14ac:dyDescent="0.25">
      <c r="F202" s="182"/>
      <c r="J202" s="191"/>
    </row>
    <row r="203" spans="6:10" x14ac:dyDescent="0.25">
      <c r="F203" s="182"/>
      <c r="J203" s="191"/>
    </row>
    <row r="204" spans="6:10" x14ac:dyDescent="0.25">
      <c r="F204" s="182"/>
      <c r="J204" s="191"/>
    </row>
    <row r="205" spans="6:10" x14ac:dyDescent="0.25">
      <c r="F205" s="182"/>
      <c r="J205" s="191"/>
    </row>
    <row r="206" spans="6:10" x14ac:dyDescent="0.25">
      <c r="F206" s="182"/>
      <c r="J206" s="191"/>
    </row>
    <row r="207" spans="6:10" x14ac:dyDescent="0.25">
      <c r="F207" s="182"/>
      <c r="J207" s="191"/>
    </row>
    <row r="208" spans="6:10" x14ac:dyDescent="0.25">
      <c r="F208" s="182"/>
      <c r="J208" s="191"/>
    </row>
    <row r="209" spans="6:10" x14ac:dyDescent="0.25">
      <c r="F209" s="182"/>
      <c r="J209" s="191"/>
    </row>
    <row r="210" spans="6:10" x14ac:dyDescent="0.25">
      <c r="F210" s="182"/>
      <c r="J210" s="191"/>
    </row>
    <row r="211" spans="6:10" x14ac:dyDescent="0.25">
      <c r="F211" s="182"/>
      <c r="J211" s="191"/>
    </row>
    <row r="212" spans="6:10" x14ac:dyDescent="0.25">
      <c r="F212" s="182"/>
      <c r="J212" s="191"/>
    </row>
    <row r="213" spans="6:10" x14ac:dyDescent="0.25">
      <c r="F213" s="182"/>
      <c r="J213" s="191"/>
    </row>
    <row r="214" spans="6:10" x14ac:dyDescent="0.25">
      <c r="F214" s="182"/>
      <c r="J214" s="191"/>
    </row>
    <row r="215" spans="6:10" x14ac:dyDescent="0.25">
      <c r="F215" s="182"/>
      <c r="J215" s="191"/>
    </row>
    <row r="216" spans="6:10" x14ac:dyDescent="0.25">
      <c r="F216" s="182"/>
      <c r="J216" s="191"/>
    </row>
    <row r="217" spans="6:10" x14ac:dyDescent="0.25">
      <c r="F217" s="182"/>
      <c r="J217" s="191"/>
    </row>
    <row r="218" spans="6:10" x14ac:dyDescent="0.25">
      <c r="F218" s="182"/>
      <c r="J218" s="191"/>
    </row>
    <row r="219" spans="6:10" x14ac:dyDescent="0.25">
      <c r="F219" s="182"/>
      <c r="J219" s="191"/>
    </row>
    <row r="220" spans="6:10" x14ac:dyDescent="0.25">
      <c r="F220" s="182"/>
      <c r="J220" s="191"/>
    </row>
    <row r="221" spans="6:10" x14ac:dyDescent="0.25">
      <c r="F221" s="182"/>
      <c r="J221" s="191"/>
    </row>
    <row r="222" spans="6:10" x14ac:dyDescent="0.25">
      <c r="F222" s="182"/>
      <c r="J222" s="191"/>
    </row>
    <row r="223" spans="6:10" x14ac:dyDescent="0.25">
      <c r="F223" s="182"/>
      <c r="J223" s="191"/>
    </row>
    <row r="224" spans="6:10" x14ac:dyDescent="0.25">
      <c r="F224" s="182"/>
      <c r="J224" s="191"/>
    </row>
    <row r="225" spans="6:10" x14ac:dyDescent="0.25">
      <c r="F225" s="182"/>
      <c r="J225" s="191"/>
    </row>
    <row r="226" spans="6:10" x14ac:dyDescent="0.25">
      <c r="F226" s="182"/>
      <c r="J226" s="191"/>
    </row>
    <row r="227" spans="6:10" x14ac:dyDescent="0.25">
      <c r="F227" s="182"/>
      <c r="J227" s="191"/>
    </row>
    <row r="228" spans="6:10" x14ac:dyDescent="0.25">
      <c r="F228" s="182"/>
      <c r="J228" s="191"/>
    </row>
    <row r="229" spans="6:10" x14ac:dyDescent="0.25">
      <c r="F229" s="182"/>
      <c r="J229" s="191"/>
    </row>
    <row r="230" spans="6:10" x14ac:dyDescent="0.25">
      <c r="F230" s="182"/>
      <c r="J230" s="191"/>
    </row>
    <row r="231" spans="6:10" x14ac:dyDescent="0.25">
      <c r="F231" s="182"/>
      <c r="J231" s="191"/>
    </row>
    <row r="232" spans="6:10" x14ac:dyDescent="0.25">
      <c r="F232" s="182"/>
      <c r="J232" s="191"/>
    </row>
    <row r="233" spans="6:10" x14ac:dyDescent="0.25">
      <c r="F233" s="182"/>
      <c r="J233" s="191"/>
    </row>
    <row r="234" spans="6:10" x14ac:dyDescent="0.25">
      <c r="F234" s="182"/>
      <c r="J234" s="191"/>
    </row>
    <row r="235" spans="6:10" x14ac:dyDescent="0.25">
      <c r="F235" s="182"/>
      <c r="J235" s="191"/>
    </row>
    <row r="236" spans="6:10" x14ac:dyDescent="0.25">
      <c r="F236" s="182"/>
      <c r="J236" s="191"/>
    </row>
    <row r="237" spans="6:10" x14ac:dyDescent="0.25">
      <c r="F237" s="182"/>
      <c r="J237" s="191"/>
    </row>
    <row r="238" spans="6:10" x14ac:dyDescent="0.25">
      <c r="F238" s="182"/>
      <c r="J238" s="191"/>
    </row>
    <row r="239" spans="6:10" x14ac:dyDescent="0.25">
      <c r="F239" s="182"/>
      <c r="J239" s="191"/>
    </row>
    <row r="240" spans="6:10" x14ac:dyDescent="0.25">
      <c r="F240" s="182"/>
      <c r="J240" s="191"/>
    </row>
    <row r="241" spans="6:10" x14ac:dyDescent="0.25">
      <c r="F241" s="182"/>
      <c r="J241" s="191"/>
    </row>
    <row r="242" spans="6:10" x14ac:dyDescent="0.25">
      <c r="F242" s="182"/>
      <c r="J242" s="191"/>
    </row>
    <row r="243" spans="6:10" x14ac:dyDescent="0.25">
      <c r="F243" s="182"/>
      <c r="J243" s="191"/>
    </row>
    <row r="244" spans="6:10" x14ac:dyDescent="0.25">
      <c r="F244" s="182"/>
      <c r="J244" s="191"/>
    </row>
    <row r="245" spans="6:10" x14ac:dyDescent="0.25">
      <c r="F245" s="182"/>
      <c r="J245" s="191"/>
    </row>
    <row r="246" spans="6:10" x14ac:dyDescent="0.25">
      <c r="F246" s="182"/>
      <c r="J246" s="191"/>
    </row>
    <row r="247" spans="6:10" x14ac:dyDescent="0.25">
      <c r="F247" s="182"/>
      <c r="J247" s="191"/>
    </row>
    <row r="248" spans="6:10" x14ac:dyDescent="0.25">
      <c r="F248" s="182"/>
      <c r="J248" s="191"/>
    </row>
    <row r="249" spans="6:10" x14ac:dyDescent="0.25">
      <c r="F249" s="182"/>
      <c r="J249" s="191"/>
    </row>
    <row r="250" spans="6:10" x14ac:dyDescent="0.25">
      <c r="F250" s="182"/>
      <c r="J250" s="191"/>
    </row>
    <row r="251" spans="6:10" x14ac:dyDescent="0.25">
      <c r="F251" s="182"/>
      <c r="J251" s="191"/>
    </row>
    <row r="252" spans="6:10" x14ac:dyDescent="0.25">
      <c r="F252" s="182"/>
      <c r="J252" s="191"/>
    </row>
    <row r="253" spans="6:10" x14ac:dyDescent="0.25">
      <c r="F253" s="182"/>
      <c r="J253" s="191"/>
    </row>
    <row r="254" spans="6:10" x14ac:dyDescent="0.25">
      <c r="F254" s="182"/>
      <c r="J254" s="191"/>
    </row>
    <row r="255" spans="6:10" x14ac:dyDescent="0.25">
      <c r="F255" s="182"/>
      <c r="J255" s="191"/>
    </row>
    <row r="256" spans="6:10" x14ac:dyDescent="0.25">
      <c r="F256" s="182"/>
      <c r="J256" s="191"/>
    </row>
    <row r="257" spans="6:10" x14ac:dyDescent="0.25">
      <c r="F257" s="182"/>
      <c r="J257" s="191"/>
    </row>
    <row r="258" spans="6:10" x14ac:dyDescent="0.25">
      <c r="F258" s="182"/>
      <c r="J258" s="191"/>
    </row>
    <row r="259" spans="6:10" x14ac:dyDescent="0.25">
      <c r="F259" s="182"/>
      <c r="J259" s="191"/>
    </row>
    <row r="260" spans="6:10" x14ac:dyDescent="0.25">
      <c r="F260" s="182"/>
      <c r="J260" s="191"/>
    </row>
    <row r="261" spans="6:10" x14ac:dyDescent="0.25">
      <c r="F261" s="182"/>
      <c r="J261" s="191"/>
    </row>
    <row r="262" spans="6:10" x14ac:dyDescent="0.25">
      <c r="F262" s="182"/>
      <c r="J262" s="191"/>
    </row>
    <row r="263" spans="6:10" x14ac:dyDescent="0.25">
      <c r="F263" s="182"/>
      <c r="J263" s="191"/>
    </row>
    <row r="264" spans="6:10" x14ac:dyDescent="0.25">
      <c r="F264" s="182"/>
      <c r="J264" s="191"/>
    </row>
    <row r="265" spans="6:10" x14ac:dyDescent="0.25">
      <c r="F265" s="182"/>
      <c r="J265" s="191"/>
    </row>
    <row r="266" spans="6:10" x14ac:dyDescent="0.25">
      <c r="F266" s="182"/>
      <c r="J266" s="191"/>
    </row>
    <row r="267" spans="6:10" x14ac:dyDescent="0.25">
      <c r="F267" s="182"/>
      <c r="J267" s="191"/>
    </row>
    <row r="268" spans="6:10" x14ac:dyDescent="0.25">
      <c r="F268" s="182"/>
      <c r="J268" s="191"/>
    </row>
    <row r="269" spans="6:10" x14ac:dyDescent="0.25">
      <c r="F269" s="182"/>
      <c r="J269" s="191"/>
    </row>
    <row r="270" spans="6:10" x14ac:dyDescent="0.25">
      <c r="F270" s="182"/>
      <c r="J270" s="191"/>
    </row>
    <row r="271" spans="6:10" x14ac:dyDescent="0.25">
      <c r="F271" s="182"/>
      <c r="J271" s="191"/>
    </row>
    <row r="272" spans="6:10" x14ac:dyDescent="0.25">
      <c r="F272" s="182"/>
      <c r="J272" s="191"/>
    </row>
    <row r="273" spans="6:10" x14ac:dyDescent="0.25">
      <c r="F273" s="182"/>
      <c r="J273" s="191"/>
    </row>
    <row r="274" spans="6:10" x14ac:dyDescent="0.25">
      <c r="F274" s="182"/>
      <c r="J274" s="191"/>
    </row>
    <row r="275" spans="6:10" x14ac:dyDescent="0.25">
      <c r="F275" s="182"/>
      <c r="J275" s="191"/>
    </row>
    <row r="276" spans="6:10" x14ac:dyDescent="0.25">
      <c r="F276" s="182"/>
      <c r="J276" s="191"/>
    </row>
    <row r="277" spans="6:10" x14ac:dyDescent="0.25">
      <c r="F277" s="182"/>
      <c r="J277" s="191"/>
    </row>
    <row r="278" spans="6:10" x14ac:dyDescent="0.25">
      <c r="F278" s="182"/>
      <c r="J278" s="191"/>
    </row>
    <row r="279" spans="6:10" x14ac:dyDescent="0.25">
      <c r="F279" s="182"/>
      <c r="J279" s="191"/>
    </row>
    <row r="280" spans="6:10" x14ac:dyDescent="0.25">
      <c r="F280" s="182"/>
      <c r="J280" s="191"/>
    </row>
    <row r="281" spans="6:10" x14ac:dyDescent="0.25">
      <c r="F281" s="182"/>
      <c r="J281" s="191"/>
    </row>
    <row r="282" spans="6:10" x14ac:dyDescent="0.25">
      <c r="F282" s="182"/>
      <c r="J282" s="191"/>
    </row>
    <row r="283" spans="6:10" x14ac:dyDescent="0.25">
      <c r="F283" s="182"/>
      <c r="J283" s="191"/>
    </row>
    <row r="284" spans="6:10" x14ac:dyDescent="0.25">
      <c r="F284" s="182"/>
      <c r="J284" s="191"/>
    </row>
    <row r="285" spans="6:10" x14ac:dyDescent="0.25">
      <c r="F285" s="182"/>
      <c r="J285" s="191"/>
    </row>
    <row r="286" spans="6:10" x14ac:dyDescent="0.25">
      <c r="F286" s="182"/>
      <c r="J286" s="191"/>
    </row>
    <row r="287" spans="6:10" x14ac:dyDescent="0.25">
      <c r="F287" s="182"/>
      <c r="J287" s="191"/>
    </row>
    <row r="288" spans="6:10" x14ac:dyDescent="0.25">
      <c r="F288" s="182"/>
      <c r="J288" s="191"/>
    </row>
    <row r="289" spans="6:10" x14ac:dyDescent="0.25">
      <c r="F289" s="182"/>
      <c r="J289" s="191"/>
    </row>
    <row r="290" spans="6:10" x14ac:dyDescent="0.25">
      <c r="F290" s="182"/>
      <c r="J290" s="191"/>
    </row>
    <row r="291" spans="6:10" x14ac:dyDescent="0.25">
      <c r="F291" s="182"/>
      <c r="J291" s="191"/>
    </row>
    <row r="292" spans="6:10" x14ac:dyDescent="0.25">
      <c r="F292" s="182"/>
      <c r="J292" s="191"/>
    </row>
    <row r="293" spans="6:10" x14ac:dyDescent="0.25">
      <c r="F293" s="182"/>
      <c r="J293" s="191"/>
    </row>
    <row r="294" spans="6:10" x14ac:dyDescent="0.25">
      <c r="F294" s="182"/>
      <c r="J294" s="191"/>
    </row>
    <row r="295" spans="6:10" x14ac:dyDescent="0.25">
      <c r="F295" s="182"/>
      <c r="J295" s="191"/>
    </row>
    <row r="296" spans="6:10" x14ac:dyDescent="0.25">
      <c r="F296" s="182"/>
      <c r="J296" s="191"/>
    </row>
    <row r="297" spans="6:10" x14ac:dyDescent="0.25">
      <c r="F297" s="182"/>
      <c r="J297" s="191"/>
    </row>
    <row r="298" spans="6:10" x14ac:dyDescent="0.25">
      <c r="F298" s="182"/>
      <c r="J298" s="191"/>
    </row>
    <row r="299" spans="6:10" x14ac:dyDescent="0.25">
      <c r="F299" s="182"/>
      <c r="J299" s="191"/>
    </row>
    <row r="300" spans="6:10" x14ac:dyDescent="0.25">
      <c r="J300" s="191"/>
    </row>
    <row r="301" spans="6:10" x14ac:dyDescent="0.25">
      <c r="J301" s="191"/>
    </row>
    <row r="302" spans="6:10" x14ac:dyDescent="0.25">
      <c r="J302" s="191"/>
    </row>
    <row r="303" spans="6:10" x14ac:dyDescent="0.25">
      <c r="J303" s="191"/>
    </row>
    <row r="304" spans="6:10" x14ac:dyDescent="0.25">
      <c r="J304" s="191"/>
    </row>
    <row r="305" spans="10:10" x14ac:dyDescent="0.25">
      <c r="J305" s="191"/>
    </row>
    <row r="306" spans="10:10" x14ac:dyDescent="0.25">
      <c r="J306" s="191"/>
    </row>
    <row r="307" spans="10:10" x14ac:dyDescent="0.25">
      <c r="J307" s="191"/>
    </row>
    <row r="308" spans="10:10" x14ac:dyDescent="0.25">
      <c r="J308" s="191"/>
    </row>
    <row r="309" spans="10:10" x14ac:dyDescent="0.25">
      <c r="J309" s="191"/>
    </row>
    <row r="310" spans="10:10" x14ac:dyDescent="0.25">
      <c r="J310" s="191"/>
    </row>
    <row r="311" spans="10:10" x14ac:dyDescent="0.25">
      <c r="J311" s="191"/>
    </row>
    <row r="312" spans="10:10" x14ac:dyDescent="0.25">
      <c r="J312" s="191"/>
    </row>
    <row r="313" spans="10:10" x14ac:dyDescent="0.25">
      <c r="J313" s="191"/>
    </row>
    <row r="314" spans="10:10" x14ac:dyDescent="0.25">
      <c r="J314" s="191"/>
    </row>
    <row r="315" spans="10:10" x14ac:dyDescent="0.25">
      <c r="J315" s="191"/>
    </row>
    <row r="316" spans="10:10" x14ac:dyDescent="0.25">
      <c r="J316" s="191"/>
    </row>
    <row r="317" spans="10:10" x14ac:dyDescent="0.25">
      <c r="J317" s="191"/>
    </row>
    <row r="318" spans="10:10" x14ac:dyDescent="0.25">
      <c r="J318" s="191"/>
    </row>
    <row r="319" spans="10:10" x14ac:dyDescent="0.25">
      <c r="J319" s="191"/>
    </row>
    <row r="320" spans="10:10" x14ac:dyDescent="0.25">
      <c r="J320" s="191"/>
    </row>
    <row r="321" spans="10:10" x14ac:dyDescent="0.25">
      <c r="J321" s="191"/>
    </row>
    <row r="322" spans="10:10" x14ac:dyDescent="0.25">
      <c r="J322" s="191"/>
    </row>
    <row r="323" spans="10:10" x14ac:dyDescent="0.25">
      <c r="J323" s="191"/>
    </row>
    <row r="324" spans="10:10" x14ac:dyDescent="0.25">
      <c r="J324" s="191"/>
    </row>
    <row r="325" spans="10:10" x14ac:dyDescent="0.25">
      <c r="J325" s="191"/>
    </row>
    <row r="326" spans="10:10" x14ac:dyDescent="0.25">
      <c r="J326" s="191"/>
    </row>
    <row r="327" spans="10:10" x14ac:dyDescent="0.25">
      <c r="J327" s="191"/>
    </row>
    <row r="328" spans="10:10" x14ac:dyDescent="0.25">
      <c r="J328" s="191"/>
    </row>
    <row r="329" spans="10:10" x14ac:dyDescent="0.25">
      <c r="J329" s="191"/>
    </row>
    <row r="330" spans="10:10" x14ac:dyDescent="0.25">
      <c r="J330" s="191"/>
    </row>
    <row r="331" spans="10:10" x14ac:dyDescent="0.25">
      <c r="J331" s="191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19.28515625" style="155" hidden="1" customWidth="1"/>
    <col min="3" max="3" width="11.28515625" style="155" hidden="1" customWidth="1"/>
    <col min="4" max="4" width="11.42578125" style="155" hidden="1" customWidth="1"/>
    <col min="5" max="5" width="20.42578125" style="155" hidden="1" customWidth="1"/>
    <col min="6" max="6" width="15.5703125" style="155" customWidth="1"/>
    <col min="7" max="7" width="19" style="155" customWidth="1"/>
    <col min="8" max="8" width="17.5703125" style="155" customWidth="1"/>
    <col min="9" max="9" width="21.42578125" style="155" bestFit="1" customWidth="1"/>
    <col min="10" max="10" width="23" style="155" customWidth="1"/>
    <col min="11" max="11" width="18.85546875" style="155" customWidth="1"/>
    <col min="12" max="12" width="16.7109375" style="155" customWidth="1"/>
    <col min="13" max="13" width="20.5703125" style="155" bestFit="1" customWidth="1"/>
    <col min="14" max="14" width="20.42578125" style="155" bestFit="1" customWidth="1"/>
    <col min="15" max="15" width="20.7109375" style="155" bestFit="1" customWidth="1"/>
    <col min="16" max="16" width="23.5703125" style="155" bestFit="1" customWidth="1"/>
    <col min="17" max="17" width="25.28515625" style="155" bestFit="1" customWidth="1"/>
    <col min="18" max="18" width="13.42578125" style="155" bestFit="1" customWidth="1"/>
    <col min="19" max="19" width="13.5703125" style="155" bestFit="1" customWidth="1"/>
    <col min="20" max="20" width="17.28515625" style="155" bestFit="1" customWidth="1"/>
    <col min="21" max="21" width="13.7109375" style="155" bestFit="1" customWidth="1"/>
    <col min="22" max="22" width="17.85546875" style="155" bestFit="1" customWidth="1"/>
    <col min="23" max="23" width="15.5703125" style="155" bestFit="1" customWidth="1"/>
    <col min="24" max="24" width="14.7109375" style="155" bestFit="1" customWidth="1"/>
    <col min="25" max="25" width="10.7109375" style="155" bestFit="1" customWidth="1"/>
    <col min="26" max="26" width="11.5703125" style="155" bestFit="1" customWidth="1"/>
    <col min="27" max="27" width="15.28515625" style="155" bestFit="1" customWidth="1"/>
  </cols>
  <sheetData>
    <row r="1" spans="1:19" x14ac:dyDescent="0.25">
      <c r="F1" s="46" t="s">
        <v>316</v>
      </c>
      <c r="G1" s="162"/>
      <c r="H1" s="162" t="s">
        <v>205</v>
      </c>
      <c r="I1" s="162">
        <f>B3</f>
        <v>0</v>
      </c>
      <c r="J1" s="162" t="s">
        <v>206</v>
      </c>
      <c r="K1" s="162">
        <f>A3</f>
        <v>0</v>
      </c>
    </row>
    <row r="2" spans="1:19" x14ac:dyDescent="0.25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318</v>
      </c>
      <c r="R2" s="4" t="s">
        <v>319</v>
      </c>
      <c r="S2" s="4" t="s">
        <v>236</v>
      </c>
    </row>
    <row r="3" spans="1:19" x14ac:dyDescent="0.25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7"/>
      <c r="S3" s="6"/>
    </row>
    <row r="4" spans="1:19" x14ac:dyDescent="0.25">
      <c r="R4" s="187" t="str">
        <f t="shared" ref="R4:R13" si="0">IFERROR(O4/P4,"")</f>
        <v/>
      </c>
    </row>
    <row r="5" spans="1:19" x14ac:dyDescent="0.25">
      <c r="R5" s="187" t="str">
        <f t="shared" si="0"/>
        <v/>
      </c>
    </row>
    <row r="6" spans="1:19" x14ac:dyDescent="0.25">
      <c r="R6" s="187" t="str">
        <f t="shared" si="0"/>
        <v/>
      </c>
    </row>
    <row r="7" spans="1:19" x14ac:dyDescent="0.25">
      <c r="R7" s="187" t="str">
        <f t="shared" si="0"/>
        <v/>
      </c>
    </row>
    <row r="8" spans="1:19" x14ac:dyDescent="0.25">
      <c r="R8" s="187" t="str">
        <f t="shared" si="0"/>
        <v/>
      </c>
    </row>
    <row r="9" spans="1:19" x14ac:dyDescent="0.25">
      <c r="R9" s="187" t="str">
        <f t="shared" si="0"/>
        <v/>
      </c>
    </row>
    <row r="10" spans="1:19" x14ac:dyDescent="0.25">
      <c r="R10" s="187" t="str">
        <f t="shared" si="0"/>
        <v/>
      </c>
    </row>
    <row r="11" spans="1:19" x14ac:dyDescent="0.25">
      <c r="R11" s="187" t="str">
        <f t="shared" si="0"/>
        <v/>
      </c>
    </row>
    <row r="12" spans="1:19" x14ac:dyDescent="0.25">
      <c r="D12" s="50"/>
      <c r="R12" s="187" t="str">
        <f t="shared" si="0"/>
        <v/>
      </c>
    </row>
    <row r="13" spans="1:19" x14ac:dyDescent="0.25">
      <c r="D13" s="50"/>
      <c r="R13" s="187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62" hidden="1" customWidth="1"/>
    <col min="2" max="2" width="5.140625" style="162" hidden="1" customWidth="1"/>
    <col min="3" max="3" width="8.28515625" style="162" hidden="1" customWidth="1"/>
    <col min="4" max="4" width="16.42578125" style="162" customWidth="1"/>
    <col min="5" max="16" width="12.140625" style="162" customWidth="1"/>
    <col min="17" max="17" width="12.140625" style="194" customWidth="1"/>
    <col min="18" max="19" width="12.140625" style="162" customWidth="1"/>
    <col min="24" max="25" width="12.140625" style="162" customWidth="1"/>
    <col min="26" max="26" width="12.140625" style="181" customWidth="1"/>
    <col min="27" max="27" width="12.140625" style="194" customWidth="1"/>
    <col min="28" max="28" width="9.140625" style="155" hidden="1" customWidth="1"/>
  </cols>
  <sheetData>
    <row r="1" spans="1:28" x14ac:dyDescent="0.25">
      <c r="D1" s="162" t="s">
        <v>320</v>
      </c>
      <c r="E1" s="180" t="s">
        <v>205</v>
      </c>
      <c r="F1" s="15">
        <f>$B$3</f>
        <v>2</v>
      </c>
      <c r="H1" s="200" t="s">
        <v>338</v>
      </c>
      <c r="Q1" s="180" t="s">
        <v>206</v>
      </c>
      <c r="R1" s="15">
        <f>$A$3</f>
        <v>2021</v>
      </c>
      <c r="W1" s="66" t="s">
        <v>77</v>
      </c>
    </row>
    <row r="2" spans="1:28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340</v>
      </c>
      <c r="I2" s="4" t="s">
        <v>341</v>
      </c>
      <c r="J2" s="4" t="s">
        <v>342</v>
      </c>
      <c r="K2" s="4" t="s">
        <v>343</v>
      </c>
      <c r="L2" s="4" t="s">
        <v>344</v>
      </c>
      <c r="M2" s="4" t="s">
        <v>345</v>
      </c>
      <c r="N2" s="4" t="s">
        <v>346</v>
      </c>
      <c r="O2" s="4" t="s">
        <v>347</v>
      </c>
      <c r="P2" s="4" t="s">
        <v>348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95" t="s">
        <v>285</v>
      </c>
      <c r="AB2" s="3" t="s">
        <v>237</v>
      </c>
    </row>
    <row r="3" spans="1:28" x14ac:dyDescent="0.25">
      <c r="A3" s="162">
        <v>2021</v>
      </c>
      <c r="B3" s="162">
        <v>2</v>
      </c>
      <c r="C3" s="162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5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1"/>
      <c r="AA69" s="68" t="str">
        <f t="shared" si="4"/>
        <v/>
      </c>
    </row>
    <row r="70" spans="6:28" x14ac:dyDescent="0.25">
      <c r="F70" s="2"/>
      <c r="G70" s="141"/>
      <c r="AA70" s="68" t="str">
        <f t="shared" si="4"/>
        <v/>
      </c>
    </row>
    <row r="71" spans="6:28" x14ac:dyDescent="0.25">
      <c r="F71" s="2"/>
      <c r="G71" s="141"/>
      <c r="AA71" s="68" t="str">
        <f t="shared" si="4"/>
        <v/>
      </c>
    </row>
    <row r="72" spans="6:28" x14ac:dyDescent="0.25">
      <c r="F72" s="2"/>
      <c r="G72" s="141"/>
      <c r="AA72" s="68" t="str">
        <f t="shared" si="4"/>
        <v/>
      </c>
    </row>
    <row r="73" spans="6:28" x14ac:dyDescent="0.25">
      <c r="F73" s="2"/>
      <c r="G73" s="141"/>
      <c r="AA73" s="68" t="str">
        <f t="shared" si="4"/>
        <v/>
      </c>
    </row>
    <row r="74" spans="6:28" x14ac:dyDescent="0.25">
      <c r="F74" s="2"/>
      <c r="G74" s="141"/>
      <c r="AA74" s="68" t="str">
        <f t="shared" si="4"/>
        <v/>
      </c>
    </row>
    <row r="75" spans="6:28" x14ac:dyDescent="0.25">
      <c r="F75" s="2"/>
      <c r="G75" s="141"/>
      <c r="AA75" s="68" t="str">
        <f t="shared" si="4"/>
        <v/>
      </c>
    </row>
    <row r="76" spans="6:28" x14ac:dyDescent="0.25">
      <c r="F76" s="2"/>
      <c r="G76" s="141"/>
      <c r="AA76" s="68" t="str">
        <f t="shared" si="4"/>
        <v/>
      </c>
    </row>
    <row r="77" spans="6:28" x14ac:dyDescent="0.25">
      <c r="F77" s="2"/>
      <c r="G77" s="141"/>
      <c r="AA77" s="68" t="str">
        <f t="shared" si="4"/>
        <v/>
      </c>
    </row>
    <row r="78" spans="6:28" x14ac:dyDescent="0.25">
      <c r="F78" s="2"/>
      <c r="G78" s="141"/>
      <c r="AA78" s="68" t="str">
        <f t="shared" si="4"/>
        <v/>
      </c>
    </row>
    <row r="79" spans="6:28" x14ac:dyDescent="0.25">
      <c r="F79" s="2"/>
      <c r="G79" s="141"/>
      <c r="AA79" s="68" t="str">
        <f t="shared" si="4"/>
        <v/>
      </c>
    </row>
    <row r="80" spans="6:28" x14ac:dyDescent="0.25">
      <c r="F80" s="2"/>
      <c r="G80" s="141"/>
      <c r="AA80" s="68" t="str">
        <f t="shared" si="4"/>
        <v/>
      </c>
    </row>
    <row r="81" spans="6:27" x14ac:dyDescent="0.25">
      <c r="F81" s="2"/>
      <c r="G81" s="141"/>
      <c r="AA81" s="68" t="str">
        <f t="shared" si="4"/>
        <v/>
      </c>
    </row>
    <row r="82" spans="6:27" x14ac:dyDescent="0.25">
      <c r="F82" s="2"/>
      <c r="G82" s="141"/>
      <c r="AA82" s="68" t="str">
        <f t="shared" si="4"/>
        <v/>
      </c>
    </row>
    <row r="83" spans="6:27" x14ac:dyDescent="0.25">
      <c r="F83" s="2"/>
      <c r="G83" s="141"/>
      <c r="AA83" s="68" t="str">
        <f t="shared" si="4"/>
        <v/>
      </c>
    </row>
    <row r="84" spans="6:27" x14ac:dyDescent="0.25">
      <c r="F84" s="2"/>
      <c r="G84" s="141"/>
      <c r="AA84" s="68" t="str">
        <f t="shared" si="4"/>
        <v/>
      </c>
    </row>
    <row r="85" spans="6:27" x14ac:dyDescent="0.25">
      <c r="F85" s="2"/>
      <c r="G85" s="141"/>
      <c r="AA85" s="68" t="str">
        <f t="shared" si="4"/>
        <v/>
      </c>
    </row>
    <row r="86" spans="6:27" x14ac:dyDescent="0.25">
      <c r="F86" s="2"/>
      <c r="G86" s="141"/>
      <c r="AA86" s="68" t="str">
        <f t="shared" si="4"/>
        <v/>
      </c>
    </row>
    <row r="87" spans="6:27" x14ac:dyDescent="0.25">
      <c r="F87" s="2"/>
      <c r="G87" s="141"/>
      <c r="AA87" s="68" t="str">
        <f t="shared" si="4"/>
        <v/>
      </c>
    </row>
    <row r="88" spans="6:27" x14ac:dyDescent="0.25">
      <c r="F88" s="2"/>
      <c r="G88" s="141"/>
      <c r="AA88" s="68" t="str">
        <f t="shared" si="4"/>
        <v/>
      </c>
    </row>
    <row r="89" spans="6:27" x14ac:dyDescent="0.25">
      <c r="F89" s="2"/>
      <c r="G89" s="141"/>
      <c r="AA89" s="68" t="str">
        <f t="shared" si="4"/>
        <v/>
      </c>
    </row>
    <row r="90" spans="6:27" x14ac:dyDescent="0.25">
      <c r="F90" s="2"/>
      <c r="G90" s="141"/>
      <c r="AA90" s="68" t="str">
        <f t="shared" si="4"/>
        <v/>
      </c>
    </row>
    <row r="91" spans="6:27" x14ac:dyDescent="0.25">
      <c r="F91" s="2"/>
      <c r="G91" s="141"/>
      <c r="AA91" s="68" t="str">
        <f t="shared" si="4"/>
        <v/>
      </c>
    </row>
    <row r="92" spans="6:27" x14ac:dyDescent="0.25">
      <c r="F92" s="2"/>
      <c r="G92" s="141"/>
      <c r="AA92" s="68" t="str">
        <f t="shared" si="4"/>
        <v/>
      </c>
    </row>
    <row r="93" spans="6:27" x14ac:dyDescent="0.25">
      <c r="F93" s="2"/>
      <c r="G93" s="141"/>
      <c r="AA93" s="68" t="str">
        <f t="shared" si="4"/>
        <v/>
      </c>
    </row>
    <row r="94" spans="6:27" x14ac:dyDescent="0.25">
      <c r="F94" s="2"/>
      <c r="G94" s="141"/>
      <c r="AA94" s="68" t="str">
        <f t="shared" si="4"/>
        <v/>
      </c>
    </row>
    <row r="95" spans="6:27" x14ac:dyDescent="0.25">
      <c r="F95" s="2"/>
      <c r="G95" s="141"/>
      <c r="AA95" s="68" t="str">
        <f t="shared" si="4"/>
        <v/>
      </c>
    </row>
    <row r="96" spans="6:27" x14ac:dyDescent="0.25">
      <c r="F96" s="2"/>
      <c r="G96" s="141"/>
      <c r="AA96" s="68" t="str">
        <f t="shared" si="4"/>
        <v/>
      </c>
    </row>
    <row r="97" spans="6:27" x14ac:dyDescent="0.25">
      <c r="F97" s="2"/>
      <c r="G97" s="141"/>
      <c r="AA97" s="68" t="str">
        <f t="shared" si="4"/>
        <v/>
      </c>
    </row>
    <row r="98" spans="6:27" x14ac:dyDescent="0.25">
      <c r="F98" s="2"/>
      <c r="G98" s="141"/>
      <c r="AA98" s="68" t="str">
        <f t="shared" si="4"/>
        <v/>
      </c>
    </row>
    <row r="99" spans="6:27" x14ac:dyDescent="0.25">
      <c r="F99" s="2"/>
      <c r="G99" s="141"/>
      <c r="AA99" s="68" t="str">
        <f t="shared" ref="AA99:AA117" si="6">IFERROR(R99/S99,"")</f>
        <v/>
      </c>
    </row>
    <row r="100" spans="6:27" x14ac:dyDescent="0.25">
      <c r="F100" s="2"/>
      <c r="G100" s="141"/>
      <c r="AA100" s="68" t="str">
        <f t="shared" si="6"/>
        <v/>
      </c>
    </row>
    <row r="101" spans="6:27" x14ac:dyDescent="0.25">
      <c r="F101" s="2"/>
      <c r="G101" s="141"/>
      <c r="AA101" s="68" t="str">
        <f t="shared" si="6"/>
        <v/>
      </c>
    </row>
    <row r="102" spans="6:27" x14ac:dyDescent="0.25">
      <c r="F102" s="2"/>
      <c r="G102" s="141"/>
      <c r="AA102" s="68" t="str">
        <f t="shared" si="6"/>
        <v/>
      </c>
    </row>
    <row r="103" spans="6:27" x14ac:dyDescent="0.25">
      <c r="F103" s="2"/>
      <c r="G103" s="141"/>
      <c r="AA103" s="68" t="str">
        <f t="shared" si="6"/>
        <v/>
      </c>
    </row>
    <row r="104" spans="6:27" x14ac:dyDescent="0.25">
      <c r="F104" s="2"/>
      <c r="G104" s="141"/>
      <c r="AA104" s="68" t="str">
        <f t="shared" si="6"/>
        <v/>
      </c>
    </row>
    <row r="105" spans="6:27" x14ac:dyDescent="0.25">
      <c r="F105" s="2"/>
      <c r="G105" s="141"/>
      <c r="AA105" s="68" t="str">
        <f t="shared" si="6"/>
        <v/>
      </c>
    </row>
    <row r="106" spans="6:27" x14ac:dyDescent="0.25">
      <c r="F106" s="2"/>
      <c r="G106" s="141"/>
      <c r="AA106" s="68" t="str">
        <f t="shared" si="6"/>
        <v/>
      </c>
    </row>
    <row r="107" spans="6:27" x14ac:dyDescent="0.25">
      <c r="F107" s="2"/>
      <c r="G107" s="141"/>
      <c r="AA107" s="68" t="str">
        <f t="shared" si="6"/>
        <v/>
      </c>
    </row>
    <row r="108" spans="6:27" x14ac:dyDescent="0.25">
      <c r="F108" s="2"/>
      <c r="G108" s="141"/>
      <c r="AA108" s="68" t="str">
        <f t="shared" si="6"/>
        <v/>
      </c>
    </row>
    <row r="109" spans="6:27" x14ac:dyDescent="0.25">
      <c r="F109" s="2"/>
      <c r="G109" s="141"/>
      <c r="AA109" s="68" t="str">
        <f t="shared" si="6"/>
        <v/>
      </c>
    </row>
    <row r="110" spans="6:27" x14ac:dyDescent="0.25">
      <c r="F110" s="2"/>
      <c r="G110" s="141"/>
      <c r="AA110" s="68" t="str">
        <f t="shared" si="6"/>
        <v/>
      </c>
    </row>
    <row r="111" spans="6:27" x14ac:dyDescent="0.25">
      <c r="F111" s="2"/>
      <c r="G111" s="141"/>
      <c r="AA111" s="68" t="str">
        <f t="shared" si="6"/>
        <v/>
      </c>
    </row>
    <row r="112" spans="6:27" x14ac:dyDescent="0.25">
      <c r="F112" s="2"/>
      <c r="G112" s="141"/>
      <c r="AA112" s="68" t="str">
        <f t="shared" si="6"/>
        <v/>
      </c>
    </row>
    <row r="113" spans="6:27" x14ac:dyDescent="0.25">
      <c r="F113" s="2"/>
      <c r="G113" s="141"/>
      <c r="AA113" s="68" t="str">
        <f t="shared" si="6"/>
        <v/>
      </c>
    </row>
    <row r="114" spans="6:27" x14ac:dyDescent="0.25">
      <c r="F114" s="2"/>
      <c r="G114" s="141"/>
      <c r="AA114" s="68" t="str">
        <f t="shared" si="6"/>
        <v/>
      </c>
    </row>
    <row r="115" spans="6:27" x14ac:dyDescent="0.25">
      <c r="F115" s="2"/>
      <c r="G115" s="141"/>
      <c r="AA115" s="68" t="str">
        <f t="shared" si="6"/>
        <v/>
      </c>
    </row>
    <row r="116" spans="6:27" x14ac:dyDescent="0.25">
      <c r="F116" s="2"/>
      <c r="G116" s="141"/>
      <c r="AA116" s="68" t="str">
        <f t="shared" si="6"/>
        <v/>
      </c>
    </row>
    <row r="117" spans="6:27" x14ac:dyDescent="0.25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61" priority="53" operator="greaterThan">
      <formula>$Q4</formula>
    </cfRule>
    <cfRule type="cellIs" dxfId="160" priority="54" stopIfTrue="1" operator="lessThan">
      <formula>$Q4</formula>
    </cfRule>
    <cfRule type="cellIs" dxfId="159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58" priority="21" stopIfTrue="1">
      <formula>F4=$K4</formula>
    </cfRule>
    <cfRule type="expression" dxfId="157" priority="22" stopIfTrue="1">
      <formula>F4&lt;$K4*0.95</formula>
    </cfRule>
    <cfRule type="expression" dxfId="156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55" priority="13" stopIfTrue="1">
      <formula>G4=$E4</formula>
    </cfRule>
    <cfRule type="expression" dxfId="154" priority="14" stopIfTrue="1">
      <formula>G4&gt;$E4*0.95</formula>
    </cfRule>
    <cfRule type="expression" dxfId="153" priority="15" stopIfTrue="1">
      <formula>G4&lt;$E4*1.05</formula>
    </cfRule>
  </conditionalFormatting>
  <conditionalFormatting sqref="AA3">
    <cfRule type="cellIs" dxfId="152" priority="9" operator="greaterThan">
      <formula>$Q3</formula>
    </cfRule>
    <cfRule type="cellIs" dxfId="151" priority="10" stopIfTrue="1" operator="lessThan">
      <formula>$Q3</formula>
    </cfRule>
    <cfRule type="cellIs" dxfId="150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49" priority="6" stopIfTrue="1">
      <formula>F3=$K3</formula>
    </cfRule>
    <cfRule type="expression" dxfId="148" priority="7" stopIfTrue="1">
      <formula>F3&lt;$K3*0.95</formula>
    </cfRule>
    <cfRule type="expression" dxfId="147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46" priority="2" stopIfTrue="1">
      <formula>G3=$E3</formula>
    </cfRule>
    <cfRule type="expression" dxfId="145" priority="3" stopIfTrue="1">
      <formula>G3&gt;$E3*0.95</formula>
    </cfRule>
    <cfRule type="expression" dxfId="144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55" hidden="1" customWidth="1"/>
    <col min="2" max="2" width="6.85546875" style="155" bestFit="1" customWidth="1"/>
    <col min="3" max="3" width="19.28515625" style="155" hidden="1" customWidth="1"/>
    <col min="4" max="4" width="11.28515625" style="155" hidden="1" customWidth="1"/>
    <col min="5" max="5" width="11.42578125" style="155" hidden="1" customWidth="1"/>
    <col min="6" max="6" width="20.42578125" style="155" bestFit="1" customWidth="1"/>
    <col min="7" max="7" width="15.5703125" style="155" bestFit="1" customWidth="1"/>
    <col min="8" max="8" width="19" style="155" customWidth="1"/>
    <col min="9" max="9" width="17.5703125" style="155" bestFit="1" customWidth="1"/>
    <col min="10" max="10" width="21.42578125" style="155" bestFit="1" customWidth="1"/>
    <col min="11" max="11" width="23" style="155" bestFit="1" customWidth="1"/>
    <col min="12" max="12" width="18.85546875" style="155" customWidth="1"/>
    <col min="13" max="13" width="16.7109375" style="155" customWidth="1"/>
    <col min="14" max="14" width="20.5703125" style="155" bestFit="1" customWidth="1"/>
    <col min="15" max="15" width="20.42578125" style="155" bestFit="1" customWidth="1"/>
    <col min="16" max="16" width="20.7109375" style="155" bestFit="1" customWidth="1"/>
    <col min="17" max="17" width="25.28515625" style="155" bestFit="1" customWidth="1"/>
    <col min="18" max="18" width="16.42578125" style="155" customWidth="1"/>
    <col min="19" max="19" width="18.28515625" style="155" customWidth="1"/>
    <col min="20" max="20" width="18.5703125" style="155" bestFit="1" customWidth="1"/>
    <col min="21" max="21" width="15.42578125" style="187" bestFit="1" customWidth="1"/>
  </cols>
  <sheetData>
    <row r="1" spans="1:24" x14ac:dyDescent="0.25">
      <c r="A1" s="4"/>
      <c r="B1" s="47"/>
      <c r="C1" s="47"/>
      <c r="D1" s="47"/>
      <c r="E1" s="47"/>
      <c r="F1" s="48" t="s">
        <v>325</v>
      </c>
      <c r="G1" s="5"/>
      <c r="H1" s="5" t="s">
        <v>206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77</v>
      </c>
    </row>
    <row r="2" spans="1:24" ht="30" customHeight="1" x14ac:dyDescent="0.25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323</v>
      </c>
      <c r="R2" s="4" t="s">
        <v>326</v>
      </c>
      <c r="S2" s="4" t="s">
        <v>327</v>
      </c>
      <c r="T2" s="4" t="s">
        <v>328</v>
      </c>
      <c r="U2" s="4" t="s">
        <v>236</v>
      </c>
    </row>
    <row r="3" spans="1:24" x14ac:dyDescent="0.25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5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5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2:21" x14ac:dyDescent="0.25">
      <c r="D17" s="50"/>
      <c r="U17" s="6" t="str">
        <f t="shared" si="0"/>
        <v/>
      </c>
    </row>
    <row r="18" spans="2:21" x14ac:dyDescent="0.25">
      <c r="D18" s="50"/>
      <c r="U18" s="6" t="str">
        <f t="shared" si="0"/>
        <v/>
      </c>
    </row>
    <row r="19" spans="2:21" x14ac:dyDescent="0.25">
      <c r="D19" s="50"/>
      <c r="U19" s="6" t="str">
        <f t="shared" si="0"/>
        <v/>
      </c>
    </row>
    <row r="20" spans="2:21" x14ac:dyDescent="0.25">
      <c r="D20" s="50"/>
      <c r="U20" s="6" t="str">
        <f t="shared" si="0"/>
        <v/>
      </c>
    </row>
    <row r="21" spans="2:21" x14ac:dyDescent="0.25">
      <c r="B21"/>
      <c r="D21" s="50"/>
      <c r="F21"/>
      <c r="G21"/>
      <c r="H21"/>
      <c r="I21"/>
      <c r="J21"/>
      <c r="K21"/>
      <c r="L21"/>
      <c r="M21"/>
      <c r="N21"/>
      <c r="O21"/>
      <c r="P21"/>
      <c r="Q21"/>
      <c r="R21"/>
      <c r="U21" s="6" t="str">
        <f t="shared" si="0"/>
        <v/>
      </c>
    </row>
    <row r="22" spans="2:21" x14ac:dyDescent="0.25">
      <c r="D22" s="50"/>
      <c r="U22" s="6" t="str">
        <f t="shared" si="0"/>
        <v/>
      </c>
    </row>
    <row r="23" spans="2:21" x14ac:dyDescent="0.25">
      <c r="D23" s="50"/>
      <c r="U23" s="6" t="str">
        <f t="shared" si="0"/>
        <v/>
      </c>
    </row>
    <row r="24" spans="2:21" x14ac:dyDescent="0.25">
      <c r="D24" s="50"/>
      <c r="U24" s="6" t="str">
        <f t="shared" si="0"/>
        <v/>
      </c>
    </row>
    <row r="25" spans="2:21" x14ac:dyDescent="0.25">
      <c r="D25" s="50"/>
      <c r="U25" s="6" t="str">
        <f t="shared" si="0"/>
        <v/>
      </c>
    </row>
    <row r="26" spans="2:21" x14ac:dyDescent="0.25">
      <c r="D26" s="50"/>
      <c r="U26" s="6" t="str">
        <f t="shared" si="0"/>
        <v/>
      </c>
    </row>
    <row r="27" spans="2:21" x14ac:dyDescent="0.25">
      <c r="D27" s="50"/>
      <c r="U27" s="6" t="str">
        <f t="shared" si="0"/>
        <v/>
      </c>
    </row>
    <row r="28" spans="2:21" x14ac:dyDescent="0.25">
      <c r="D28" s="50"/>
      <c r="U28" s="6" t="str">
        <f t="shared" si="0"/>
        <v/>
      </c>
    </row>
    <row r="29" spans="2:21" x14ac:dyDescent="0.25">
      <c r="D29" s="50"/>
      <c r="U29" s="6" t="str">
        <f t="shared" si="0"/>
        <v/>
      </c>
    </row>
    <row r="30" spans="2:21" x14ac:dyDescent="0.25">
      <c r="D30" s="50"/>
      <c r="U30" s="6" t="str">
        <f t="shared" si="0"/>
        <v/>
      </c>
    </row>
    <row r="31" spans="2:21" x14ac:dyDescent="0.25">
      <c r="D31" s="50"/>
      <c r="U31" s="6" t="str">
        <f t="shared" si="0"/>
        <v/>
      </c>
    </row>
    <row r="32" spans="2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62" customWidth="1"/>
    <col min="2" max="2" width="8.28515625" style="162" customWidth="1"/>
    <col min="3" max="3" width="16.42578125" style="162" customWidth="1"/>
    <col min="4" max="6" width="12.140625" style="162" customWidth="1"/>
    <col min="7" max="15" width="12.140625" style="162" hidden="1" customWidth="1"/>
    <col min="16" max="16" width="12.140625" style="194" customWidth="1"/>
    <col min="17" max="18" width="12.140625" style="162" customWidth="1"/>
    <col min="23" max="24" width="12.140625" style="162" customWidth="1"/>
    <col min="25" max="25" width="12.140625" style="181" customWidth="1"/>
    <col min="26" max="26" width="12.140625" style="194" customWidth="1"/>
    <col min="27" max="27" width="9.140625" style="155" hidden="1" customWidth="1"/>
  </cols>
  <sheetData>
    <row r="1" spans="1:27" x14ac:dyDescent="0.25">
      <c r="D1" s="162" t="s">
        <v>320</v>
      </c>
      <c r="E1" s="180" t="s">
        <v>206</v>
      </c>
      <c r="F1" s="180" t="s">
        <v>206</v>
      </c>
      <c r="P1" s="15">
        <f>$A$3</f>
        <v>0</v>
      </c>
      <c r="R1" s="180" t="s">
        <v>329</v>
      </c>
      <c r="W1" s="66" t="s">
        <v>77</v>
      </c>
      <c r="X1" s="66"/>
    </row>
    <row r="2" spans="1:27" s="3" customFormat="1" ht="43.5" customHeight="1" x14ac:dyDescent="0.25">
      <c r="A2" s="4" t="s">
        <v>207</v>
      </c>
      <c r="B2" s="4" t="s">
        <v>112</v>
      </c>
      <c r="C2" s="4" t="s">
        <v>266</v>
      </c>
      <c r="D2" s="4" t="s">
        <v>321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17" t="s">
        <v>284</v>
      </c>
      <c r="Q2" s="4" t="s">
        <v>229</v>
      </c>
      <c r="R2" s="4" t="s">
        <v>323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231</v>
      </c>
      <c r="X2" s="4" t="s">
        <v>232</v>
      </c>
      <c r="Y2" s="4" t="s">
        <v>324</v>
      </c>
      <c r="Z2" s="195" t="s">
        <v>285</v>
      </c>
      <c r="AA2" s="3" t="s">
        <v>237</v>
      </c>
    </row>
    <row r="3" spans="1:27" x14ac:dyDescent="0.25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5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5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5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5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5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5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5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5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5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5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5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5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5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5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5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5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5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5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5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5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5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5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5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5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5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5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5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5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5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5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5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5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5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5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5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5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5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5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5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5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5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5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5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5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5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5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5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5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5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5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5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5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5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5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5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5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5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5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5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5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5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5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5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5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5">
      <c r="E69" s="141"/>
      <c r="F69" s="141"/>
      <c r="Z69" s="68" t="str">
        <f t="shared" si="4"/>
        <v/>
      </c>
    </row>
    <row r="70" spans="5:27" x14ac:dyDescent="0.25">
      <c r="E70" s="141"/>
      <c r="F70" s="141"/>
      <c r="Z70" s="68" t="str">
        <f t="shared" si="4"/>
        <v/>
      </c>
    </row>
    <row r="71" spans="5:27" x14ac:dyDescent="0.25">
      <c r="E71" s="141"/>
      <c r="F71" s="141"/>
      <c r="Z71" s="68" t="str">
        <f t="shared" si="4"/>
        <v/>
      </c>
    </row>
    <row r="72" spans="5:27" x14ac:dyDescent="0.25">
      <c r="E72" s="141"/>
      <c r="F72" s="141"/>
      <c r="Z72" s="68" t="str">
        <f t="shared" si="4"/>
        <v/>
      </c>
    </row>
    <row r="73" spans="5:27" x14ac:dyDescent="0.25">
      <c r="E73" s="141"/>
      <c r="F73" s="141"/>
      <c r="Z73" s="68" t="str">
        <f t="shared" si="4"/>
        <v/>
      </c>
    </row>
    <row r="74" spans="5:27" x14ac:dyDescent="0.25">
      <c r="E74" s="141"/>
      <c r="F74" s="141"/>
      <c r="Z74" s="68" t="str">
        <f t="shared" si="4"/>
        <v/>
      </c>
    </row>
    <row r="75" spans="5:27" x14ac:dyDescent="0.25">
      <c r="E75" s="141"/>
      <c r="F75" s="141"/>
      <c r="Z75" s="68" t="str">
        <f t="shared" si="4"/>
        <v/>
      </c>
    </row>
    <row r="76" spans="5:27" x14ac:dyDescent="0.25">
      <c r="E76" s="141"/>
      <c r="F76" s="141"/>
      <c r="Z76" s="68" t="str">
        <f t="shared" si="4"/>
        <v/>
      </c>
    </row>
    <row r="77" spans="5:27" x14ac:dyDescent="0.25">
      <c r="E77" s="141"/>
      <c r="F77" s="141"/>
      <c r="Z77" s="68" t="str">
        <f t="shared" si="4"/>
        <v/>
      </c>
    </row>
    <row r="78" spans="5:27" x14ac:dyDescent="0.25">
      <c r="E78" s="141"/>
      <c r="F78" s="141"/>
      <c r="Z78" s="68" t="str">
        <f t="shared" si="4"/>
        <v/>
      </c>
    </row>
    <row r="79" spans="5:27" x14ac:dyDescent="0.25">
      <c r="E79" s="141"/>
      <c r="F79" s="141"/>
      <c r="Z79" s="68" t="str">
        <f t="shared" si="4"/>
        <v/>
      </c>
    </row>
    <row r="80" spans="5:27" x14ac:dyDescent="0.25">
      <c r="E80" s="141"/>
      <c r="F80" s="141"/>
      <c r="Z80" s="68" t="str">
        <f t="shared" si="4"/>
        <v/>
      </c>
    </row>
    <row r="81" spans="5:26" x14ac:dyDescent="0.25">
      <c r="E81" s="141"/>
      <c r="F81" s="141"/>
      <c r="Z81" s="68" t="str">
        <f t="shared" si="4"/>
        <v/>
      </c>
    </row>
    <row r="82" spans="5:26" x14ac:dyDescent="0.25">
      <c r="E82" s="141"/>
      <c r="F82" s="141"/>
      <c r="Z82" s="68" t="str">
        <f t="shared" si="4"/>
        <v/>
      </c>
    </row>
    <row r="83" spans="5:26" x14ac:dyDescent="0.25">
      <c r="E83" s="141"/>
      <c r="F83" s="141"/>
      <c r="Z83" s="68" t="str">
        <f t="shared" si="4"/>
        <v/>
      </c>
    </row>
    <row r="84" spans="5:26" x14ac:dyDescent="0.25">
      <c r="E84" s="141"/>
      <c r="F84" s="141"/>
      <c r="Z84" s="68" t="str">
        <f t="shared" si="4"/>
        <v/>
      </c>
    </row>
    <row r="85" spans="5:26" x14ac:dyDescent="0.25">
      <c r="E85" s="141"/>
      <c r="F85" s="141"/>
      <c r="Z85" s="68" t="str">
        <f t="shared" si="4"/>
        <v/>
      </c>
    </row>
    <row r="86" spans="5:26" x14ac:dyDescent="0.25">
      <c r="E86" s="141"/>
      <c r="F86" s="141"/>
      <c r="Z86" s="68" t="str">
        <f t="shared" si="4"/>
        <v/>
      </c>
    </row>
    <row r="87" spans="5:26" x14ac:dyDescent="0.25">
      <c r="E87" s="141"/>
      <c r="F87" s="141"/>
      <c r="Z87" s="68" t="str">
        <f t="shared" si="4"/>
        <v/>
      </c>
    </row>
    <row r="88" spans="5:26" x14ac:dyDescent="0.25">
      <c r="E88" s="141"/>
      <c r="F88" s="141"/>
      <c r="Z88" s="68" t="str">
        <f t="shared" si="4"/>
        <v/>
      </c>
    </row>
    <row r="89" spans="5:26" x14ac:dyDescent="0.25">
      <c r="E89" s="141"/>
      <c r="F89" s="141"/>
      <c r="Z89" s="68" t="str">
        <f t="shared" si="4"/>
        <v/>
      </c>
    </row>
    <row r="90" spans="5:26" x14ac:dyDescent="0.25">
      <c r="E90" s="141"/>
      <c r="F90" s="141"/>
      <c r="Z90" s="68" t="str">
        <f t="shared" si="4"/>
        <v/>
      </c>
    </row>
    <row r="91" spans="5:26" x14ac:dyDescent="0.25">
      <c r="E91" s="141"/>
      <c r="F91" s="141"/>
      <c r="Z91" s="68" t="str">
        <f t="shared" si="4"/>
        <v/>
      </c>
    </row>
    <row r="92" spans="5:26" x14ac:dyDescent="0.25">
      <c r="E92" s="141"/>
      <c r="F92" s="141"/>
      <c r="Z92" s="68" t="str">
        <f t="shared" si="4"/>
        <v/>
      </c>
    </row>
    <row r="93" spans="5:26" x14ac:dyDescent="0.25">
      <c r="E93" s="141"/>
      <c r="F93" s="141"/>
      <c r="Z93" s="68" t="str">
        <f t="shared" si="4"/>
        <v/>
      </c>
    </row>
    <row r="94" spans="5:26" x14ac:dyDescent="0.25">
      <c r="E94" s="141"/>
      <c r="F94" s="141"/>
      <c r="Z94" s="68" t="str">
        <f t="shared" si="4"/>
        <v/>
      </c>
    </row>
    <row r="95" spans="5:26" x14ac:dyDescent="0.25">
      <c r="E95" s="141"/>
      <c r="F95" s="141"/>
      <c r="Z95" s="68" t="str">
        <f t="shared" si="4"/>
        <v/>
      </c>
    </row>
    <row r="96" spans="5:26" x14ac:dyDescent="0.25">
      <c r="E96" s="141"/>
      <c r="F96" s="141"/>
      <c r="Z96" s="68" t="str">
        <f t="shared" si="4"/>
        <v/>
      </c>
    </row>
    <row r="97" spans="5:26" x14ac:dyDescent="0.25">
      <c r="E97" s="141"/>
      <c r="F97" s="141"/>
      <c r="Z97" s="68" t="str">
        <f t="shared" si="4"/>
        <v/>
      </c>
    </row>
    <row r="98" spans="5:26" x14ac:dyDescent="0.25">
      <c r="E98" s="141"/>
      <c r="F98" s="141"/>
      <c r="Z98" s="68" t="str">
        <f t="shared" si="4"/>
        <v/>
      </c>
    </row>
    <row r="99" spans="5:26" x14ac:dyDescent="0.25">
      <c r="E99" s="141"/>
      <c r="F99" s="141"/>
      <c r="Z99" s="68" t="str">
        <f t="shared" ref="Z99:Z118" si="6">IFERROR(Q99/R99,"")</f>
        <v/>
      </c>
    </row>
    <row r="100" spans="5:26" x14ac:dyDescent="0.25">
      <c r="E100" s="141"/>
      <c r="F100" s="141"/>
      <c r="Z100" s="68" t="str">
        <f t="shared" si="6"/>
        <v/>
      </c>
    </row>
    <row r="101" spans="5:26" x14ac:dyDescent="0.25">
      <c r="E101" s="141"/>
      <c r="F101" s="141"/>
      <c r="Z101" s="68" t="str">
        <f t="shared" si="6"/>
        <v/>
      </c>
    </row>
    <row r="102" spans="5:26" x14ac:dyDescent="0.25">
      <c r="E102" s="141"/>
      <c r="F102" s="141"/>
      <c r="Z102" s="68" t="str">
        <f t="shared" si="6"/>
        <v/>
      </c>
    </row>
    <row r="103" spans="5:26" x14ac:dyDescent="0.25">
      <c r="E103" s="141"/>
      <c r="F103" s="141"/>
      <c r="Z103" s="68" t="str">
        <f t="shared" si="6"/>
        <v/>
      </c>
    </row>
    <row r="104" spans="5:26" x14ac:dyDescent="0.25">
      <c r="E104" s="141"/>
      <c r="F104" s="141"/>
      <c r="Z104" s="68" t="str">
        <f t="shared" si="6"/>
        <v/>
      </c>
    </row>
    <row r="105" spans="5:26" x14ac:dyDescent="0.25">
      <c r="E105" s="141"/>
      <c r="F105" s="141"/>
      <c r="Z105" s="68" t="str">
        <f t="shared" si="6"/>
        <v/>
      </c>
    </row>
    <row r="106" spans="5:26" x14ac:dyDescent="0.25">
      <c r="E106" s="141"/>
      <c r="F106" s="141"/>
      <c r="Z106" s="68" t="str">
        <f t="shared" si="6"/>
        <v/>
      </c>
    </row>
    <row r="107" spans="5:26" x14ac:dyDescent="0.25">
      <c r="E107" s="141"/>
      <c r="F107" s="141"/>
      <c r="Z107" s="68" t="str">
        <f t="shared" si="6"/>
        <v/>
      </c>
    </row>
    <row r="108" spans="5:26" x14ac:dyDescent="0.25">
      <c r="E108" s="141"/>
      <c r="F108" s="141"/>
      <c r="Z108" s="68" t="str">
        <f t="shared" si="6"/>
        <v/>
      </c>
    </row>
    <row r="109" spans="5:26" x14ac:dyDescent="0.25">
      <c r="E109" s="141"/>
      <c r="F109" s="141"/>
      <c r="Z109" s="68" t="str">
        <f t="shared" si="6"/>
        <v/>
      </c>
    </row>
    <row r="110" spans="5:26" x14ac:dyDescent="0.25">
      <c r="E110" s="141"/>
      <c r="F110" s="141"/>
      <c r="Z110" s="68" t="str">
        <f t="shared" si="6"/>
        <v/>
      </c>
    </row>
    <row r="111" spans="5:26" x14ac:dyDescent="0.25">
      <c r="E111" s="141"/>
      <c r="F111" s="141"/>
      <c r="Z111" s="68" t="str">
        <f t="shared" si="6"/>
        <v/>
      </c>
    </row>
    <row r="112" spans="5:26" x14ac:dyDescent="0.25">
      <c r="E112" s="141"/>
      <c r="F112" s="141"/>
      <c r="Z112" s="68" t="str">
        <f t="shared" si="6"/>
        <v/>
      </c>
    </row>
    <row r="113" spans="5:26" x14ac:dyDescent="0.25">
      <c r="E113" s="141"/>
      <c r="F113" s="141"/>
      <c r="Z113" s="68" t="str">
        <f t="shared" si="6"/>
        <v/>
      </c>
    </row>
    <row r="114" spans="5:26" x14ac:dyDescent="0.25">
      <c r="E114" s="141"/>
      <c r="F114" s="141"/>
      <c r="Z114" s="68" t="str">
        <f t="shared" si="6"/>
        <v/>
      </c>
    </row>
    <row r="115" spans="5:26" x14ac:dyDescent="0.25">
      <c r="E115" s="141"/>
      <c r="F115" s="141"/>
      <c r="Z115" s="68" t="str">
        <f t="shared" si="6"/>
        <v/>
      </c>
    </row>
    <row r="116" spans="5:26" x14ac:dyDescent="0.25">
      <c r="E116" s="141"/>
      <c r="F116" s="141"/>
      <c r="Z116" s="68" t="str">
        <f t="shared" si="6"/>
        <v/>
      </c>
    </row>
    <row r="117" spans="5:26" x14ac:dyDescent="0.25">
      <c r="E117" s="141"/>
      <c r="F117" s="141"/>
      <c r="Z117" s="68" t="str">
        <f t="shared" si="6"/>
        <v/>
      </c>
    </row>
    <row r="118" spans="5:26" x14ac:dyDescent="0.25">
      <c r="E118" s="141"/>
      <c r="F118" s="141"/>
      <c r="Z118" s="68" t="str">
        <f t="shared" si="6"/>
        <v/>
      </c>
    </row>
    <row r="119" spans="5:26" x14ac:dyDescent="0.25">
      <c r="E119" s="141"/>
      <c r="F119" s="141"/>
    </row>
    <row r="120" spans="5:26" x14ac:dyDescent="0.25">
      <c r="E120" s="141"/>
      <c r="F120" s="141"/>
    </row>
    <row r="121" spans="5:26" x14ac:dyDescent="0.25">
      <c r="E121" s="141"/>
      <c r="F121" s="141"/>
    </row>
    <row r="122" spans="5:26" x14ac:dyDescent="0.25">
      <c r="E122" s="141"/>
      <c r="F122" s="141"/>
    </row>
    <row r="123" spans="5:26" x14ac:dyDescent="0.25">
      <c r="E123" s="141"/>
      <c r="F123" s="141"/>
    </row>
    <row r="124" spans="5:26" x14ac:dyDescent="0.25">
      <c r="E124" s="141"/>
      <c r="F124" s="141"/>
    </row>
    <row r="125" spans="5:26" x14ac:dyDescent="0.25">
      <c r="E125" s="141"/>
      <c r="F125" s="141"/>
    </row>
    <row r="126" spans="5:26" x14ac:dyDescent="0.25">
      <c r="E126" s="141"/>
      <c r="F126" s="141"/>
    </row>
    <row r="127" spans="5:26" x14ac:dyDescent="0.25">
      <c r="E127" s="141"/>
      <c r="F127" s="141"/>
    </row>
    <row r="128" spans="5:26" x14ac:dyDescent="0.25">
      <c r="E128" s="141"/>
      <c r="F128" s="141"/>
    </row>
    <row r="129" spans="5:6" x14ac:dyDescent="0.25">
      <c r="E129" s="141"/>
      <c r="F129" s="141"/>
    </row>
    <row r="130" spans="5:6" x14ac:dyDescent="0.25">
      <c r="E130" s="141"/>
      <c r="F130" s="141"/>
    </row>
    <row r="131" spans="5:6" x14ac:dyDescent="0.25">
      <c r="E131" s="141"/>
      <c r="F131" s="141"/>
    </row>
    <row r="132" spans="5:6" x14ac:dyDescent="0.25">
      <c r="E132" s="141"/>
      <c r="F132" s="141"/>
    </row>
    <row r="133" spans="5:6" x14ac:dyDescent="0.25">
      <c r="E133" s="141"/>
      <c r="F133" s="141"/>
    </row>
    <row r="134" spans="5:6" x14ac:dyDescent="0.25">
      <c r="E134" s="141"/>
      <c r="F134" s="141"/>
    </row>
    <row r="135" spans="5:6" x14ac:dyDescent="0.25">
      <c r="E135" s="141"/>
      <c r="F135" s="141"/>
    </row>
    <row r="136" spans="5:6" x14ac:dyDescent="0.25">
      <c r="E136" s="141"/>
      <c r="F136" s="141"/>
    </row>
    <row r="137" spans="5:6" x14ac:dyDescent="0.25">
      <c r="E137" s="141"/>
      <c r="F137" s="141"/>
    </row>
    <row r="138" spans="5:6" x14ac:dyDescent="0.25">
      <c r="E138" s="141"/>
      <c r="F138" s="141"/>
    </row>
    <row r="139" spans="5:6" x14ac:dyDescent="0.25">
      <c r="E139" s="141"/>
      <c r="F139" s="141"/>
    </row>
    <row r="140" spans="5:6" x14ac:dyDescent="0.25">
      <c r="E140" s="141"/>
      <c r="F140" s="141"/>
    </row>
    <row r="141" spans="5:6" x14ac:dyDescent="0.25">
      <c r="E141" s="141"/>
      <c r="F141" s="141"/>
    </row>
    <row r="142" spans="5:6" x14ac:dyDescent="0.25">
      <c r="E142" s="141"/>
      <c r="F142" s="141"/>
    </row>
    <row r="143" spans="5:6" x14ac:dyDescent="0.25">
      <c r="E143" s="141"/>
      <c r="F143" s="141"/>
    </row>
    <row r="144" spans="5:6" x14ac:dyDescent="0.25">
      <c r="E144" s="141"/>
      <c r="F144" s="141"/>
    </row>
    <row r="145" spans="5:6" x14ac:dyDescent="0.25">
      <c r="E145" s="141"/>
      <c r="F145" s="141"/>
    </row>
    <row r="146" spans="5:6" x14ac:dyDescent="0.25">
      <c r="E146" s="141"/>
      <c r="F146" s="141"/>
    </row>
    <row r="147" spans="5:6" x14ac:dyDescent="0.25">
      <c r="E147" s="141"/>
      <c r="F147" s="141"/>
    </row>
    <row r="148" spans="5:6" x14ac:dyDescent="0.25">
      <c r="E148" s="141"/>
      <c r="F148" s="141"/>
    </row>
  </sheetData>
  <autoFilter ref="A2:AA2" xr:uid="{DF0D1FEC-DB24-44D0-A789-0D97164AC084}"/>
  <conditionalFormatting sqref="Z3:Z118">
    <cfRule type="cellIs" dxfId="143" priority="17" operator="greaterThan">
      <formula>$P3</formula>
    </cfRule>
    <cfRule type="cellIs" dxfId="142" priority="18" stopIfTrue="1" operator="lessThan">
      <formula>$P3</formula>
    </cfRule>
    <cfRule type="cellIs" dxfId="141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40" priority="2" stopIfTrue="1">
      <formula>F3=$D3</formula>
    </cfRule>
    <cfRule type="expression" dxfId="139" priority="3" stopIfTrue="1">
      <formula>F3&gt;$D3*0.95</formula>
    </cfRule>
    <cfRule type="expression" dxfId="138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K134"/>
  <sheetViews>
    <sheetView rightToLeft="1" zoomScale="110" zoomScaleNormal="110" workbookViewId="0">
      <pane xSplit="5" ySplit="2" topLeftCell="Y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62" hidden="1" customWidth="1"/>
    <col min="2" max="2" width="8.28515625" style="162" hidden="1" customWidth="1"/>
    <col min="3" max="3" width="7.85546875" style="162" hidden="1" customWidth="1"/>
    <col min="4" max="4" width="16.42578125" style="162" customWidth="1"/>
    <col min="5" max="5" width="19.5703125" style="162" customWidth="1"/>
    <col min="6" max="8" width="10.5703125" style="180" customWidth="1"/>
    <col min="9" max="9" width="12.140625" style="229" customWidth="1"/>
    <col min="10" max="10" width="12.140625" style="162" customWidth="1"/>
    <col min="11" max="11" width="12.140625" style="229" customWidth="1"/>
    <col min="12" max="15" width="12.140625" style="162" customWidth="1"/>
    <col min="16" max="24" width="12.140625" style="162" hidden="1" customWidth="1"/>
    <col min="25" max="25" width="12.140625" style="16" customWidth="1"/>
    <col min="26" max="27" width="12.140625" style="162" customWidth="1"/>
    <col min="32" max="33" width="12.140625" style="162" customWidth="1"/>
    <col min="34" max="35" width="12.140625" style="181" customWidth="1"/>
    <col min="36" max="36" width="12.140625" style="16" customWidth="1"/>
    <col min="37" max="37" width="9.140625" style="155" customWidth="1"/>
  </cols>
  <sheetData>
    <row r="1" spans="1:37" x14ac:dyDescent="0.25">
      <c r="D1" s="162" t="s">
        <v>203</v>
      </c>
      <c r="E1" s="162" t="s">
        <v>330</v>
      </c>
      <c r="F1" s="180" t="s">
        <v>206</v>
      </c>
      <c r="G1" s="15">
        <f>A3</f>
        <v>0</v>
      </c>
      <c r="J1" s="180" t="s">
        <v>329</v>
      </c>
      <c r="L1" s="15"/>
      <c r="M1" s="15"/>
      <c r="O1" s="15"/>
      <c r="Z1" s="66" t="s">
        <v>77</v>
      </c>
      <c r="AG1" s="66"/>
    </row>
    <row r="2" spans="1:37" s="3" customFormat="1" ht="43.5" customHeight="1" x14ac:dyDescent="0.25">
      <c r="A2" s="4" t="s">
        <v>207</v>
      </c>
      <c r="B2" s="4" t="s">
        <v>112</v>
      </c>
      <c r="C2" s="4" t="s">
        <v>81</v>
      </c>
      <c r="D2" s="4" t="s">
        <v>209</v>
      </c>
      <c r="E2" s="4" t="s">
        <v>210</v>
      </c>
      <c r="F2" s="183" t="s">
        <v>211</v>
      </c>
      <c r="G2" s="183" t="s">
        <v>212</v>
      </c>
      <c r="H2" s="183" t="s">
        <v>213</v>
      </c>
      <c r="I2" s="4" t="s">
        <v>355</v>
      </c>
      <c r="J2" s="4" t="s">
        <v>214</v>
      </c>
      <c r="K2" s="4" t="s">
        <v>360</v>
      </c>
      <c r="L2" s="4" t="s">
        <v>331</v>
      </c>
      <c r="M2" s="4" t="s">
        <v>321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322</v>
      </c>
      <c r="X2" s="4" t="s">
        <v>227</v>
      </c>
      <c r="Y2" s="17" t="s">
        <v>284</v>
      </c>
      <c r="Z2" s="4" t="s">
        <v>229</v>
      </c>
      <c r="AA2" s="4" t="s">
        <v>323</v>
      </c>
      <c r="AB2" s="4" t="s">
        <v>129</v>
      </c>
      <c r="AC2" s="4" t="s">
        <v>130</v>
      </c>
      <c r="AD2" s="4" t="s">
        <v>131</v>
      </c>
      <c r="AE2" s="4" t="s">
        <v>132</v>
      </c>
      <c r="AF2" s="4" t="s">
        <v>231</v>
      </c>
      <c r="AG2" s="4" t="s">
        <v>232</v>
      </c>
      <c r="AH2" s="4" t="s">
        <v>324</v>
      </c>
      <c r="AI2" s="4" t="s">
        <v>385</v>
      </c>
      <c r="AJ2" s="17" t="s">
        <v>285</v>
      </c>
      <c r="AK2" s="17" t="s">
        <v>365</v>
      </c>
    </row>
    <row r="3" spans="1:37" ht="21" x14ac:dyDescent="0.25">
      <c r="A3"/>
      <c r="B3"/>
      <c r="C3"/>
      <c r="D3"/>
      <c r="E3"/>
      <c r="F3"/>
      <c r="G3"/>
      <c r="H3"/>
      <c r="I3" s="185"/>
      <c r="J3" s="185"/>
      <c r="K3" s="236"/>
      <c r="L3"/>
      <c r="M3"/>
      <c r="N3" s="141"/>
      <c r="O3" s="2"/>
      <c r="P3"/>
      <c r="Q3"/>
      <c r="R3"/>
      <c r="Y3"/>
      <c r="Z3"/>
      <c r="AA3"/>
      <c r="AF3"/>
      <c r="AG3"/>
      <c r="AH3"/>
      <c r="AI3" s="312"/>
      <c r="AJ3" s="1" t="str">
        <f t="shared" ref="AJ3:AJ34" si="0">IFERROR(Z3/AA3,"")</f>
        <v/>
      </c>
      <c r="AK3" s="258" t="e">
        <f t="shared" ref="AK3:AK67" si="1">STDEV(F3,J3)</f>
        <v>#DIV/0!</v>
      </c>
    </row>
    <row r="4" spans="1:37" ht="21" x14ac:dyDescent="0.25">
      <c r="A4"/>
      <c r="B4"/>
      <c r="C4"/>
      <c r="D4"/>
      <c r="E4"/>
      <c r="F4"/>
      <c r="G4"/>
      <c r="H4"/>
      <c r="I4" s="185"/>
      <c r="J4" s="185"/>
      <c r="K4" s="236"/>
      <c r="L4"/>
      <c r="M4"/>
      <c r="N4" s="141"/>
      <c r="O4" s="2"/>
      <c r="P4"/>
      <c r="Q4"/>
      <c r="R4"/>
      <c r="S4"/>
      <c r="T4"/>
      <c r="Y4"/>
      <c r="Z4"/>
      <c r="AA4"/>
      <c r="AF4"/>
      <c r="AG4"/>
      <c r="AH4"/>
      <c r="AI4" s="312"/>
      <c r="AJ4" s="1" t="str">
        <f t="shared" si="0"/>
        <v/>
      </c>
      <c r="AK4" s="258" t="e">
        <f t="shared" si="1"/>
        <v>#DIV/0!</v>
      </c>
    </row>
    <row r="5" spans="1:37" ht="21" x14ac:dyDescent="0.25">
      <c r="A5"/>
      <c r="B5"/>
      <c r="C5"/>
      <c r="D5"/>
      <c r="E5"/>
      <c r="F5"/>
      <c r="G5"/>
      <c r="H5"/>
      <c r="I5" s="185"/>
      <c r="J5" s="185"/>
      <c r="K5" s="236"/>
      <c r="L5"/>
      <c r="M5"/>
      <c r="N5" s="141"/>
      <c r="O5" s="2"/>
      <c r="P5"/>
      <c r="Q5"/>
      <c r="R5"/>
      <c r="U5"/>
      <c r="Y5"/>
      <c r="Z5"/>
      <c r="AA5"/>
      <c r="AF5"/>
      <c r="AG5"/>
      <c r="AH5"/>
      <c r="AI5" s="312"/>
      <c r="AJ5" s="1" t="str">
        <f t="shared" si="0"/>
        <v/>
      </c>
      <c r="AK5" s="258" t="e">
        <f t="shared" si="1"/>
        <v>#DIV/0!</v>
      </c>
    </row>
    <row r="6" spans="1:37" ht="21" x14ac:dyDescent="0.25">
      <c r="A6"/>
      <c r="B6"/>
      <c r="C6"/>
      <c r="D6"/>
      <c r="E6"/>
      <c r="F6"/>
      <c r="G6"/>
      <c r="H6"/>
      <c r="I6" s="185"/>
      <c r="J6" s="185"/>
      <c r="K6" s="236"/>
      <c r="L6"/>
      <c r="M6"/>
      <c r="N6" s="141"/>
      <c r="O6" s="2"/>
      <c r="P6"/>
      <c r="Q6"/>
      <c r="R6"/>
      <c r="Y6"/>
      <c r="Z6"/>
      <c r="AA6"/>
      <c r="AF6"/>
      <c r="AG6"/>
      <c r="AH6"/>
      <c r="AI6" s="312"/>
      <c r="AJ6" s="1" t="str">
        <f t="shared" si="0"/>
        <v/>
      </c>
      <c r="AK6" s="258" t="e">
        <f t="shared" si="1"/>
        <v>#DIV/0!</v>
      </c>
    </row>
    <row r="7" spans="1:37" ht="21" x14ac:dyDescent="0.25">
      <c r="A7"/>
      <c r="B7"/>
      <c r="C7"/>
      <c r="D7"/>
      <c r="E7"/>
      <c r="F7"/>
      <c r="G7"/>
      <c r="H7"/>
      <c r="I7" s="185"/>
      <c r="J7" s="185"/>
      <c r="K7" s="236"/>
      <c r="L7"/>
      <c r="M7"/>
      <c r="N7" s="141"/>
      <c r="O7" s="2"/>
      <c r="P7"/>
      <c r="Q7"/>
      <c r="R7"/>
      <c r="Y7"/>
      <c r="Z7"/>
      <c r="AA7"/>
      <c r="AF7"/>
      <c r="AG7"/>
      <c r="AH7"/>
      <c r="AI7" s="312"/>
      <c r="AJ7" s="1" t="str">
        <f t="shared" si="0"/>
        <v/>
      </c>
      <c r="AK7" s="258" t="e">
        <f t="shared" si="1"/>
        <v>#DIV/0!</v>
      </c>
    </row>
    <row r="8" spans="1:37" ht="21" x14ac:dyDescent="0.25">
      <c r="A8"/>
      <c r="B8"/>
      <c r="C8"/>
      <c r="D8"/>
      <c r="E8"/>
      <c r="F8"/>
      <c r="G8"/>
      <c r="H8"/>
      <c r="I8" s="185"/>
      <c r="J8" s="185"/>
      <c r="K8" s="236"/>
      <c r="L8"/>
      <c r="M8"/>
      <c r="N8" s="141"/>
      <c r="O8" s="2"/>
      <c r="Y8"/>
      <c r="AF8"/>
      <c r="AJ8" s="1" t="str">
        <f t="shared" si="0"/>
        <v/>
      </c>
      <c r="AK8" s="258" t="e">
        <f t="shared" si="1"/>
        <v>#DIV/0!</v>
      </c>
    </row>
    <row r="9" spans="1:37" ht="21" x14ac:dyDescent="0.25">
      <c r="A9"/>
      <c r="B9"/>
      <c r="C9"/>
      <c r="D9"/>
      <c r="E9"/>
      <c r="F9"/>
      <c r="G9"/>
      <c r="H9"/>
      <c r="I9" s="185"/>
      <c r="J9" s="185"/>
      <c r="K9" s="236"/>
      <c r="L9"/>
      <c r="M9"/>
      <c r="N9" s="141"/>
      <c r="O9" s="2"/>
      <c r="P9"/>
      <c r="Q9"/>
      <c r="R9"/>
      <c r="Y9"/>
      <c r="Z9"/>
      <c r="AA9"/>
      <c r="AF9"/>
      <c r="AG9"/>
      <c r="AH9"/>
      <c r="AI9" s="312"/>
      <c r="AJ9" s="1" t="str">
        <f t="shared" si="0"/>
        <v/>
      </c>
      <c r="AK9" s="258" t="e">
        <f t="shared" si="1"/>
        <v>#DIV/0!</v>
      </c>
    </row>
    <row r="10" spans="1:37" ht="21" x14ac:dyDescent="0.25">
      <c r="A10"/>
      <c r="B10"/>
      <c r="C10"/>
      <c r="D10"/>
      <c r="E10"/>
      <c r="F10"/>
      <c r="G10"/>
      <c r="H10"/>
      <c r="I10" s="185"/>
      <c r="J10" s="185"/>
      <c r="K10" s="236"/>
      <c r="L10"/>
      <c r="M10"/>
      <c r="N10" s="141"/>
      <c r="O10" s="2"/>
      <c r="P10"/>
      <c r="Q10"/>
      <c r="R10"/>
      <c r="Y10"/>
      <c r="Z10"/>
      <c r="AA10"/>
      <c r="AF10"/>
      <c r="AG10"/>
      <c r="AH10"/>
      <c r="AI10" s="312"/>
      <c r="AJ10" s="1" t="str">
        <f t="shared" si="0"/>
        <v/>
      </c>
      <c r="AK10" s="258" t="e">
        <f t="shared" si="1"/>
        <v>#DIV/0!</v>
      </c>
    </row>
    <row r="11" spans="1:37" ht="21" x14ac:dyDescent="0.25">
      <c r="A11"/>
      <c r="B11"/>
      <c r="C11"/>
      <c r="D11"/>
      <c r="E11"/>
      <c r="F11"/>
      <c r="G11"/>
      <c r="H11"/>
      <c r="I11" s="185"/>
      <c r="J11" s="185"/>
      <c r="K11" s="236"/>
      <c r="L11"/>
      <c r="M11"/>
      <c r="N11" s="141"/>
      <c r="O11" s="2"/>
      <c r="P11"/>
      <c r="Q11"/>
      <c r="R11"/>
      <c r="Y11"/>
      <c r="Z11"/>
      <c r="AA11"/>
      <c r="AF11"/>
      <c r="AG11"/>
      <c r="AH11"/>
      <c r="AI11" s="312"/>
      <c r="AJ11" s="1" t="str">
        <f t="shared" si="0"/>
        <v/>
      </c>
      <c r="AK11" s="258" t="e">
        <f t="shared" si="1"/>
        <v>#DIV/0!</v>
      </c>
    </row>
    <row r="12" spans="1:37" ht="21" x14ac:dyDescent="0.25">
      <c r="A12"/>
      <c r="B12"/>
      <c r="C12"/>
      <c r="D12" s="55"/>
      <c r="E12"/>
      <c r="F12"/>
      <c r="G12"/>
      <c r="H12"/>
      <c r="I12" s="185"/>
      <c r="J12" s="185"/>
      <c r="K12" s="236"/>
      <c r="L12"/>
      <c r="M12"/>
      <c r="N12" s="141"/>
      <c r="O12" s="2"/>
      <c r="P12"/>
      <c r="Q12"/>
      <c r="R12"/>
      <c r="S12"/>
      <c r="T12"/>
      <c r="Y12"/>
      <c r="Z12"/>
      <c r="AA12"/>
      <c r="AF12"/>
      <c r="AG12"/>
      <c r="AH12"/>
      <c r="AI12" s="312"/>
      <c r="AJ12" s="1" t="str">
        <f t="shared" si="0"/>
        <v/>
      </c>
      <c r="AK12" s="258" t="e">
        <f t="shared" si="1"/>
        <v>#DIV/0!</v>
      </c>
    </row>
    <row r="13" spans="1:37" ht="21" x14ac:dyDescent="0.25">
      <c r="A13"/>
      <c r="B13"/>
      <c r="C13"/>
      <c r="D13" s="55"/>
      <c r="E13"/>
      <c r="F13"/>
      <c r="G13"/>
      <c r="H13"/>
      <c r="I13" s="185"/>
      <c r="J13" s="185"/>
      <c r="K13" s="236"/>
      <c r="L13"/>
      <c r="M13"/>
      <c r="N13" s="141"/>
      <c r="O13" s="2"/>
      <c r="P13"/>
      <c r="Q13"/>
      <c r="R13"/>
      <c r="T13"/>
      <c r="Y13"/>
      <c r="Z13"/>
      <c r="AA13"/>
      <c r="AF13"/>
      <c r="AG13"/>
      <c r="AH13"/>
      <c r="AI13" s="312"/>
      <c r="AJ13" s="1" t="str">
        <f t="shared" si="0"/>
        <v/>
      </c>
      <c r="AK13" s="258" t="e">
        <f t="shared" si="1"/>
        <v>#DIV/0!</v>
      </c>
    </row>
    <row r="14" spans="1:37" ht="21" x14ac:dyDescent="0.25">
      <c r="A14"/>
      <c r="B14"/>
      <c r="C14"/>
      <c r="D14" s="55"/>
      <c r="E14"/>
      <c r="F14"/>
      <c r="G14"/>
      <c r="H14"/>
      <c r="I14" s="185"/>
      <c r="J14" s="185"/>
      <c r="K14" s="236"/>
      <c r="L14"/>
      <c r="M14"/>
      <c r="N14" s="141"/>
      <c r="O14" s="2"/>
      <c r="P14"/>
      <c r="Q14"/>
      <c r="R14"/>
      <c r="S14"/>
      <c r="T14"/>
      <c r="Y14"/>
      <c r="Z14"/>
      <c r="AA14"/>
      <c r="AF14"/>
      <c r="AG14"/>
      <c r="AH14"/>
      <c r="AI14" s="312"/>
      <c r="AJ14" s="1" t="str">
        <f t="shared" si="0"/>
        <v/>
      </c>
      <c r="AK14" s="258" t="e">
        <f t="shared" si="1"/>
        <v>#DIV/0!</v>
      </c>
    </row>
    <row r="15" spans="1:37" ht="21" x14ac:dyDescent="0.25">
      <c r="A15"/>
      <c r="B15"/>
      <c r="C15"/>
      <c r="D15" s="55"/>
      <c r="E15"/>
      <c r="F15"/>
      <c r="G15"/>
      <c r="H15"/>
      <c r="I15" s="185"/>
      <c r="J15" s="185"/>
      <c r="K15" s="236"/>
      <c r="L15"/>
      <c r="M15"/>
      <c r="N15" s="141"/>
      <c r="O15" s="2"/>
      <c r="P15"/>
      <c r="Q15"/>
      <c r="R15"/>
      <c r="Y15"/>
      <c r="Z15"/>
      <c r="AA15"/>
      <c r="AF15"/>
      <c r="AG15"/>
      <c r="AH15"/>
      <c r="AI15" s="312"/>
      <c r="AJ15" s="1" t="str">
        <f t="shared" si="0"/>
        <v/>
      </c>
      <c r="AK15" s="258" t="e">
        <f t="shared" si="1"/>
        <v>#DIV/0!</v>
      </c>
    </row>
    <row r="16" spans="1:37" ht="21" x14ac:dyDescent="0.25">
      <c r="A16"/>
      <c r="B16"/>
      <c r="C16"/>
      <c r="D16" s="55"/>
      <c r="E16"/>
      <c r="F16"/>
      <c r="G16"/>
      <c r="H16"/>
      <c r="I16" s="185"/>
      <c r="J16" s="185"/>
      <c r="K16" s="236"/>
      <c r="L16"/>
      <c r="M16"/>
      <c r="N16" s="141"/>
      <c r="O16" s="2"/>
      <c r="P16"/>
      <c r="Q16"/>
      <c r="R16"/>
      <c r="S16"/>
      <c r="T16"/>
      <c r="Y16"/>
      <c r="Z16"/>
      <c r="AA16"/>
      <c r="AF16"/>
      <c r="AG16"/>
      <c r="AH16"/>
      <c r="AI16" s="312"/>
      <c r="AJ16" s="1" t="str">
        <f t="shared" si="0"/>
        <v/>
      </c>
      <c r="AK16" s="258" t="e">
        <f t="shared" si="1"/>
        <v>#DIV/0!</v>
      </c>
    </row>
    <row r="17" spans="1:37" ht="21" x14ac:dyDescent="0.25">
      <c r="A17"/>
      <c r="B17"/>
      <c r="C17"/>
      <c r="D17" s="55"/>
      <c r="E17"/>
      <c r="F17"/>
      <c r="G17"/>
      <c r="H17"/>
      <c r="I17" s="185"/>
      <c r="J17" s="185"/>
      <c r="K17" s="236"/>
      <c r="L17"/>
      <c r="M17"/>
      <c r="N17" s="141"/>
      <c r="O17" s="2"/>
      <c r="P17"/>
      <c r="Q17"/>
      <c r="R17"/>
      <c r="Y17"/>
      <c r="Z17"/>
      <c r="AA17"/>
      <c r="AF17"/>
      <c r="AG17"/>
      <c r="AH17"/>
      <c r="AI17" s="312"/>
      <c r="AJ17" s="1" t="str">
        <f t="shared" si="0"/>
        <v/>
      </c>
      <c r="AK17" s="258" t="e">
        <f t="shared" si="1"/>
        <v>#DIV/0!</v>
      </c>
    </row>
    <row r="18" spans="1:37" ht="21" x14ac:dyDescent="0.25">
      <c r="A18"/>
      <c r="B18"/>
      <c r="C18"/>
      <c r="D18" s="55"/>
      <c r="E18"/>
      <c r="F18"/>
      <c r="G18"/>
      <c r="H18"/>
      <c r="I18" s="185"/>
      <c r="J18" s="185"/>
      <c r="K18" s="236"/>
      <c r="L18"/>
      <c r="M18"/>
      <c r="N18" s="141"/>
      <c r="O18" s="2"/>
      <c r="P18"/>
      <c r="R18"/>
      <c r="Y18"/>
      <c r="Z18"/>
      <c r="AA18"/>
      <c r="AF18"/>
      <c r="AG18"/>
      <c r="AH18"/>
      <c r="AI18" s="312"/>
      <c r="AJ18" s="1" t="str">
        <f t="shared" si="0"/>
        <v/>
      </c>
      <c r="AK18" s="258" t="e">
        <f t="shared" si="1"/>
        <v>#DIV/0!</v>
      </c>
    </row>
    <row r="19" spans="1:37" ht="21" x14ac:dyDescent="0.25">
      <c r="A19"/>
      <c r="B19"/>
      <c r="C19"/>
      <c r="D19" s="55"/>
      <c r="E19"/>
      <c r="F19"/>
      <c r="G19"/>
      <c r="H19"/>
      <c r="I19" s="185"/>
      <c r="J19" s="185"/>
      <c r="K19" s="236"/>
      <c r="L19"/>
      <c r="M19"/>
      <c r="N19" s="141"/>
      <c r="O19" s="2"/>
      <c r="P19"/>
      <c r="Q19"/>
      <c r="R19"/>
      <c r="Y19"/>
      <c r="Z19"/>
      <c r="AA19"/>
      <c r="AF19"/>
      <c r="AG19"/>
      <c r="AH19"/>
      <c r="AI19" s="312"/>
      <c r="AJ19" s="1" t="str">
        <f t="shared" si="0"/>
        <v/>
      </c>
      <c r="AK19" s="258" t="e">
        <f t="shared" si="1"/>
        <v>#DIV/0!</v>
      </c>
    </row>
    <row r="20" spans="1:37" ht="21" x14ac:dyDescent="0.25">
      <c r="A20"/>
      <c r="B20"/>
      <c r="C20"/>
      <c r="D20" s="55"/>
      <c r="E20"/>
      <c r="F20"/>
      <c r="G20"/>
      <c r="H20"/>
      <c r="I20" s="185"/>
      <c r="J20" s="185"/>
      <c r="K20" s="236"/>
      <c r="L20"/>
      <c r="M20"/>
      <c r="N20" s="141"/>
      <c r="O20" s="2"/>
      <c r="P20"/>
      <c r="Q20"/>
      <c r="R20"/>
      <c r="Y20"/>
      <c r="Z20"/>
      <c r="AA20"/>
      <c r="AF20"/>
      <c r="AG20"/>
      <c r="AH20"/>
      <c r="AI20" s="312"/>
      <c r="AJ20" s="1" t="str">
        <f t="shared" si="0"/>
        <v/>
      </c>
      <c r="AK20" s="258" t="e">
        <f t="shared" si="1"/>
        <v>#DIV/0!</v>
      </c>
    </row>
    <row r="21" spans="1:37" ht="21" x14ac:dyDescent="0.25">
      <c r="A21"/>
      <c r="B21"/>
      <c r="C21"/>
      <c r="D21" s="55"/>
      <c r="E21"/>
      <c r="F21"/>
      <c r="G21"/>
      <c r="H21"/>
      <c r="I21" s="185"/>
      <c r="J21" s="185"/>
      <c r="K21" s="236"/>
      <c r="L21"/>
      <c r="M21"/>
      <c r="N21" s="141"/>
      <c r="O21" s="2"/>
      <c r="P21"/>
      <c r="Q21"/>
      <c r="R21"/>
      <c r="S21"/>
      <c r="T21"/>
      <c r="Y21"/>
      <c r="Z21"/>
      <c r="AA21"/>
      <c r="AF21"/>
      <c r="AG21"/>
      <c r="AH21"/>
      <c r="AI21" s="312"/>
      <c r="AJ21" s="1" t="str">
        <f t="shared" si="0"/>
        <v/>
      </c>
      <c r="AK21" s="258" t="e">
        <f t="shared" si="1"/>
        <v>#DIV/0!</v>
      </c>
    </row>
    <row r="22" spans="1:37" ht="21" x14ac:dyDescent="0.25">
      <c r="A22"/>
      <c r="B22"/>
      <c r="C22"/>
      <c r="D22" s="55"/>
      <c r="E22"/>
      <c r="F22"/>
      <c r="G22"/>
      <c r="H22"/>
      <c r="I22" s="185"/>
      <c r="J22" s="185"/>
      <c r="K22" s="236"/>
      <c r="L22"/>
      <c r="M22"/>
      <c r="N22" s="141"/>
      <c r="O22" s="2"/>
      <c r="P22"/>
      <c r="Q22"/>
      <c r="R22"/>
      <c r="S22"/>
      <c r="T22"/>
      <c r="W22"/>
      <c r="Y22"/>
      <c r="Z22"/>
      <c r="AA22"/>
      <c r="AF22"/>
      <c r="AG22"/>
      <c r="AH22"/>
      <c r="AI22" s="312"/>
      <c r="AJ22" s="1" t="str">
        <f t="shared" si="0"/>
        <v/>
      </c>
      <c r="AK22" s="258" t="e">
        <f t="shared" si="1"/>
        <v>#DIV/0!</v>
      </c>
    </row>
    <row r="23" spans="1:37" ht="21" x14ac:dyDescent="0.25">
      <c r="A23"/>
      <c r="B23"/>
      <c r="C23"/>
      <c r="D23" s="55"/>
      <c r="E23"/>
      <c r="F23"/>
      <c r="G23"/>
      <c r="H23"/>
      <c r="I23" s="185"/>
      <c r="J23" s="185"/>
      <c r="K23" s="236"/>
      <c r="L23"/>
      <c r="M23"/>
      <c r="N23" s="141"/>
      <c r="O23" s="2"/>
      <c r="P23"/>
      <c r="Q23"/>
      <c r="R23"/>
      <c r="Y23"/>
      <c r="Z23"/>
      <c r="AA23"/>
      <c r="AF23"/>
      <c r="AG23"/>
      <c r="AH23"/>
      <c r="AI23" s="312"/>
      <c r="AJ23" s="1" t="str">
        <f t="shared" si="0"/>
        <v/>
      </c>
      <c r="AK23" s="258" t="e">
        <f t="shared" si="1"/>
        <v>#DIV/0!</v>
      </c>
    </row>
    <row r="24" spans="1:37" ht="21" x14ac:dyDescent="0.25">
      <c r="A24"/>
      <c r="B24"/>
      <c r="C24"/>
      <c r="D24" s="55"/>
      <c r="E24"/>
      <c r="F24"/>
      <c r="G24"/>
      <c r="H24"/>
      <c r="I24" s="185"/>
      <c r="J24" s="185"/>
      <c r="K24" s="236"/>
      <c r="L24"/>
      <c r="M24"/>
      <c r="N24" s="141"/>
      <c r="O24" s="2"/>
      <c r="P24"/>
      <c r="Q24"/>
      <c r="R24"/>
      <c r="S24"/>
      <c r="T24"/>
      <c r="Y24"/>
      <c r="Z24"/>
      <c r="AA24"/>
      <c r="AF24"/>
      <c r="AG24"/>
      <c r="AH24"/>
      <c r="AI24" s="312"/>
      <c r="AJ24" s="1" t="str">
        <f t="shared" si="0"/>
        <v/>
      </c>
      <c r="AK24" s="258" t="e">
        <f t="shared" si="1"/>
        <v>#DIV/0!</v>
      </c>
    </row>
    <row r="25" spans="1:37" ht="21" x14ac:dyDescent="0.25">
      <c r="A25"/>
      <c r="B25"/>
      <c r="C25"/>
      <c r="D25" s="55"/>
      <c r="E25"/>
      <c r="F25"/>
      <c r="G25"/>
      <c r="H25"/>
      <c r="I25" s="185"/>
      <c r="J25" s="185"/>
      <c r="K25" s="236"/>
      <c r="L25"/>
      <c r="M25"/>
      <c r="N25" s="141"/>
      <c r="O25" s="2"/>
      <c r="P25"/>
      <c r="Q25"/>
      <c r="R25"/>
      <c r="T25"/>
      <c r="Y25"/>
      <c r="Z25"/>
      <c r="AA25"/>
      <c r="AF25"/>
      <c r="AG25"/>
      <c r="AH25"/>
      <c r="AI25" s="312"/>
      <c r="AJ25" s="1" t="str">
        <f t="shared" si="0"/>
        <v/>
      </c>
      <c r="AK25" s="258" t="e">
        <f t="shared" si="1"/>
        <v>#DIV/0!</v>
      </c>
    </row>
    <row r="26" spans="1:37" ht="21" x14ac:dyDescent="0.25">
      <c r="A26"/>
      <c r="B26"/>
      <c r="C26"/>
      <c r="D26" s="55"/>
      <c r="E26"/>
      <c r="F26"/>
      <c r="G26"/>
      <c r="H26"/>
      <c r="I26" s="185"/>
      <c r="J26" s="185"/>
      <c r="K26" s="236"/>
      <c r="L26"/>
      <c r="M26"/>
      <c r="N26" s="141"/>
      <c r="O26" s="2"/>
      <c r="P26"/>
      <c r="Q26"/>
      <c r="R26"/>
      <c r="S26"/>
      <c r="T26"/>
      <c r="Y26"/>
      <c r="Z26"/>
      <c r="AA26"/>
      <c r="AF26"/>
      <c r="AG26"/>
      <c r="AH26"/>
      <c r="AI26" s="312"/>
      <c r="AJ26" s="1" t="str">
        <f t="shared" si="0"/>
        <v/>
      </c>
      <c r="AK26" s="258" t="e">
        <f t="shared" si="1"/>
        <v>#DIV/0!</v>
      </c>
    </row>
    <row r="27" spans="1:37" ht="21" x14ac:dyDescent="0.25">
      <c r="A27"/>
      <c r="B27"/>
      <c r="C27"/>
      <c r="D27" s="55"/>
      <c r="E27"/>
      <c r="F27"/>
      <c r="G27"/>
      <c r="H27"/>
      <c r="I27" s="185"/>
      <c r="J27" s="185"/>
      <c r="K27" s="236"/>
      <c r="L27"/>
      <c r="M27"/>
      <c r="N27" s="141"/>
      <c r="O27" s="2"/>
      <c r="P27"/>
      <c r="Q27"/>
      <c r="R27"/>
      <c r="S27"/>
      <c r="T27"/>
      <c r="Y27"/>
      <c r="Z27"/>
      <c r="AA27"/>
      <c r="AF27"/>
      <c r="AG27"/>
      <c r="AH27"/>
      <c r="AI27" s="312"/>
      <c r="AJ27" s="1" t="str">
        <f t="shared" si="0"/>
        <v/>
      </c>
      <c r="AK27" s="258" t="e">
        <f t="shared" si="1"/>
        <v>#DIV/0!</v>
      </c>
    </row>
    <row r="28" spans="1:37" ht="21" x14ac:dyDescent="0.25">
      <c r="A28"/>
      <c r="B28"/>
      <c r="C28"/>
      <c r="D28" s="55"/>
      <c r="E28"/>
      <c r="F28"/>
      <c r="G28"/>
      <c r="H28"/>
      <c r="I28" s="185"/>
      <c r="J28" s="185"/>
      <c r="K28" s="236"/>
      <c r="L28"/>
      <c r="M28"/>
      <c r="N28" s="141"/>
      <c r="O28" s="2"/>
      <c r="P28"/>
      <c r="Q28"/>
      <c r="R28"/>
      <c r="S28"/>
      <c r="Y28"/>
      <c r="Z28"/>
      <c r="AA28"/>
      <c r="AF28"/>
      <c r="AG28"/>
      <c r="AH28"/>
      <c r="AI28" s="312"/>
      <c r="AJ28" s="1" t="str">
        <f t="shared" si="0"/>
        <v/>
      </c>
      <c r="AK28" s="258" t="e">
        <f t="shared" si="1"/>
        <v>#DIV/0!</v>
      </c>
    </row>
    <row r="29" spans="1:37" ht="21" x14ac:dyDescent="0.25">
      <c r="A29"/>
      <c r="B29"/>
      <c r="C29"/>
      <c r="D29" s="55"/>
      <c r="E29"/>
      <c r="F29"/>
      <c r="G29"/>
      <c r="H29"/>
      <c r="I29" s="185"/>
      <c r="J29" s="185"/>
      <c r="K29" s="236"/>
      <c r="L29"/>
      <c r="M29"/>
      <c r="N29" s="141"/>
      <c r="O29" s="2"/>
      <c r="P29"/>
      <c r="Q29"/>
      <c r="R29"/>
      <c r="T29"/>
      <c r="Y29"/>
      <c r="Z29"/>
      <c r="AA29"/>
      <c r="AF29"/>
      <c r="AG29"/>
      <c r="AH29"/>
      <c r="AI29" s="312"/>
      <c r="AJ29" s="1" t="str">
        <f t="shared" si="0"/>
        <v/>
      </c>
      <c r="AK29" s="258" t="e">
        <f t="shared" si="1"/>
        <v>#DIV/0!</v>
      </c>
    </row>
    <row r="30" spans="1:37" ht="21" x14ac:dyDescent="0.25">
      <c r="A30"/>
      <c r="B30"/>
      <c r="C30"/>
      <c r="D30" s="55"/>
      <c r="E30"/>
      <c r="F30"/>
      <c r="G30"/>
      <c r="H30"/>
      <c r="I30" s="185"/>
      <c r="J30" s="185"/>
      <c r="K30" s="236"/>
      <c r="L30"/>
      <c r="M30"/>
      <c r="N30" s="141"/>
      <c r="O30" s="2"/>
      <c r="P30"/>
      <c r="Q30"/>
      <c r="R30"/>
      <c r="Y30"/>
      <c r="Z30"/>
      <c r="AA30"/>
      <c r="AF30"/>
      <c r="AG30"/>
      <c r="AH30"/>
      <c r="AI30" s="312"/>
      <c r="AJ30" s="1" t="str">
        <f t="shared" si="0"/>
        <v/>
      </c>
      <c r="AK30" s="258" t="e">
        <f t="shared" si="1"/>
        <v>#DIV/0!</v>
      </c>
    </row>
    <row r="31" spans="1:37" ht="21" x14ac:dyDescent="0.25">
      <c r="A31"/>
      <c r="B31"/>
      <c r="C31"/>
      <c r="D31" s="55"/>
      <c r="E31"/>
      <c r="F31"/>
      <c r="G31"/>
      <c r="H31"/>
      <c r="I31" s="185"/>
      <c r="J31" s="185"/>
      <c r="K31" s="236"/>
      <c r="L31"/>
      <c r="N31" s="141"/>
      <c r="O31" s="2"/>
      <c r="Y31"/>
      <c r="AA31"/>
      <c r="AF31"/>
      <c r="AH31"/>
      <c r="AI31" s="312"/>
      <c r="AJ31" s="1" t="str">
        <f t="shared" si="0"/>
        <v/>
      </c>
      <c r="AK31" s="258" t="e">
        <f t="shared" si="1"/>
        <v>#DIV/0!</v>
      </c>
    </row>
    <row r="32" spans="1:37" ht="21" x14ac:dyDescent="0.25">
      <c r="A32"/>
      <c r="B32"/>
      <c r="C32"/>
      <c r="D32" s="55"/>
      <c r="E32"/>
      <c r="F32"/>
      <c r="G32"/>
      <c r="H32"/>
      <c r="I32" s="185"/>
      <c r="J32" s="185"/>
      <c r="K32" s="236"/>
      <c r="L32"/>
      <c r="M32"/>
      <c r="N32" s="141"/>
      <c r="O32" s="2"/>
      <c r="P32"/>
      <c r="Q32"/>
      <c r="R32"/>
      <c r="Y32"/>
      <c r="Z32"/>
      <c r="AA32"/>
      <c r="AF32"/>
      <c r="AG32"/>
      <c r="AH32"/>
      <c r="AI32" s="312"/>
      <c r="AJ32" s="1" t="str">
        <f t="shared" si="0"/>
        <v/>
      </c>
      <c r="AK32" s="258" t="e">
        <f t="shared" si="1"/>
        <v>#DIV/0!</v>
      </c>
    </row>
    <row r="33" spans="1:37" ht="21" x14ac:dyDescent="0.25">
      <c r="A33"/>
      <c r="B33"/>
      <c r="C33"/>
      <c r="D33" s="55"/>
      <c r="E33"/>
      <c r="F33"/>
      <c r="G33"/>
      <c r="H33"/>
      <c r="I33" s="185"/>
      <c r="J33" s="185"/>
      <c r="K33" s="236"/>
      <c r="L33"/>
      <c r="M33"/>
      <c r="N33" s="141"/>
      <c r="O33" s="2"/>
      <c r="P33"/>
      <c r="Q33"/>
      <c r="R33"/>
      <c r="T33"/>
      <c r="Y33"/>
      <c r="Z33"/>
      <c r="AA33"/>
      <c r="AF33"/>
      <c r="AG33"/>
      <c r="AH33"/>
      <c r="AI33" s="312"/>
      <c r="AJ33" s="1" t="str">
        <f t="shared" si="0"/>
        <v/>
      </c>
      <c r="AK33" s="258" t="e">
        <f t="shared" si="1"/>
        <v>#DIV/0!</v>
      </c>
    </row>
    <row r="34" spans="1:37" ht="21" x14ac:dyDescent="0.25">
      <c r="A34"/>
      <c r="B34"/>
      <c r="C34"/>
      <c r="D34" s="55"/>
      <c r="E34"/>
      <c r="F34"/>
      <c r="G34"/>
      <c r="H34"/>
      <c r="I34" s="185"/>
      <c r="J34" s="185"/>
      <c r="K34" s="236"/>
      <c r="L34"/>
      <c r="M34"/>
      <c r="N34" s="141"/>
      <c r="O34" s="2"/>
      <c r="P34"/>
      <c r="Q34"/>
      <c r="R34"/>
      <c r="T34"/>
      <c r="U34"/>
      <c r="Y34"/>
      <c r="Z34"/>
      <c r="AA34"/>
      <c r="AF34"/>
      <c r="AG34"/>
      <c r="AH34"/>
      <c r="AI34" s="312"/>
      <c r="AJ34" s="1" t="str">
        <f t="shared" si="0"/>
        <v/>
      </c>
      <c r="AK34" s="258" t="e">
        <f t="shared" si="1"/>
        <v>#DIV/0!</v>
      </c>
    </row>
    <row r="35" spans="1:37" ht="21" x14ac:dyDescent="0.25">
      <c r="A35"/>
      <c r="B35"/>
      <c r="C35"/>
      <c r="D35" s="55"/>
      <c r="E35"/>
      <c r="F35"/>
      <c r="G35"/>
      <c r="H35"/>
      <c r="I35" s="185"/>
      <c r="J35" s="185"/>
      <c r="K35" s="236"/>
      <c r="L35"/>
      <c r="M35"/>
      <c r="N35" s="141"/>
      <c r="O35" s="2"/>
      <c r="P35"/>
      <c r="Q35"/>
      <c r="R35"/>
      <c r="T35"/>
      <c r="Y35"/>
      <c r="Z35"/>
      <c r="AA35"/>
      <c r="AF35"/>
      <c r="AG35"/>
      <c r="AH35"/>
      <c r="AI35" s="312"/>
      <c r="AJ35" s="1" t="str">
        <f t="shared" ref="AJ35:AJ66" si="2">IFERROR(Z35/AA35,"")</f>
        <v/>
      </c>
      <c r="AK35" s="258" t="e">
        <f t="shared" si="1"/>
        <v>#DIV/0!</v>
      </c>
    </row>
    <row r="36" spans="1:37" ht="21" x14ac:dyDescent="0.25">
      <c r="A36"/>
      <c r="B36"/>
      <c r="C36"/>
      <c r="D36" s="55"/>
      <c r="E36"/>
      <c r="F36"/>
      <c r="G36"/>
      <c r="H36"/>
      <c r="I36" s="185"/>
      <c r="J36" s="185"/>
      <c r="K36" s="236"/>
      <c r="L36"/>
      <c r="M36"/>
      <c r="N36" s="141"/>
      <c r="O36" s="2"/>
      <c r="P36"/>
      <c r="Q36"/>
      <c r="R36"/>
      <c r="T36"/>
      <c r="Y36"/>
      <c r="Z36"/>
      <c r="AA36"/>
      <c r="AF36"/>
      <c r="AG36"/>
      <c r="AH36"/>
      <c r="AI36" s="312"/>
      <c r="AJ36" s="1" t="str">
        <f t="shared" si="2"/>
        <v/>
      </c>
      <c r="AK36" s="258" t="e">
        <f t="shared" si="1"/>
        <v>#DIV/0!</v>
      </c>
    </row>
    <row r="37" spans="1:37" ht="21" x14ac:dyDescent="0.25">
      <c r="A37"/>
      <c r="B37"/>
      <c r="C37"/>
      <c r="D37" s="55"/>
      <c r="E37"/>
      <c r="F37"/>
      <c r="G37"/>
      <c r="H37"/>
      <c r="I37" s="185"/>
      <c r="J37" s="185"/>
      <c r="K37" s="236"/>
      <c r="L37"/>
      <c r="M37"/>
      <c r="N37" s="141"/>
      <c r="O37" s="2"/>
      <c r="P37"/>
      <c r="Q37"/>
      <c r="R37"/>
      <c r="Y37"/>
      <c r="Z37"/>
      <c r="AA37"/>
      <c r="AF37"/>
      <c r="AG37"/>
      <c r="AH37"/>
      <c r="AI37" s="312"/>
      <c r="AJ37" s="1" t="str">
        <f t="shared" si="2"/>
        <v/>
      </c>
      <c r="AK37" s="258" t="e">
        <f t="shared" si="1"/>
        <v>#DIV/0!</v>
      </c>
    </row>
    <row r="38" spans="1:37" ht="21" x14ac:dyDescent="0.25">
      <c r="A38"/>
      <c r="B38"/>
      <c r="C38"/>
      <c r="D38" s="55"/>
      <c r="E38"/>
      <c r="F38"/>
      <c r="G38"/>
      <c r="H38"/>
      <c r="I38" s="185"/>
      <c r="J38" s="185"/>
      <c r="K38" s="236"/>
      <c r="L38"/>
      <c r="M38"/>
      <c r="N38" s="141"/>
      <c r="O38" s="2"/>
      <c r="P38"/>
      <c r="Q38"/>
      <c r="R38"/>
      <c r="S38"/>
      <c r="T38"/>
      <c r="W38"/>
      <c r="Y38"/>
      <c r="Z38"/>
      <c r="AA38"/>
      <c r="AF38"/>
      <c r="AG38"/>
      <c r="AH38"/>
      <c r="AI38" s="312"/>
      <c r="AJ38" s="1" t="str">
        <f t="shared" si="2"/>
        <v/>
      </c>
      <c r="AK38" s="258" t="e">
        <f t="shared" si="1"/>
        <v>#DIV/0!</v>
      </c>
    </row>
    <row r="39" spans="1:37" ht="21" x14ac:dyDescent="0.25">
      <c r="A39"/>
      <c r="B39"/>
      <c r="C39"/>
      <c r="D39" s="55"/>
      <c r="E39"/>
      <c r="F39"/>
      <c r="G39"/>
      <c r="H39"/>
      <c r="I39" s="185"/>
      <c r="J39" s="185"/>
      <c r="K39" s="236"/>
      <c r="L39"/>
      <c r="M39"/>
      <c r="N39" s="141"/>
      <c r="O39" s="2"/>
      <c r="P39"/>
      <c r="Q39"/>
      <c r="R39"/>
      <c r="S39"/>
      <c r="T39"/>
      <c r="Y39"/>
      <c r="Z39"/>
      <c r="AA39"/>
      <c r="AF39"/>
      <c r="AG39"/>
      <c r="AH39"/>
      <c r="AI39" s="312"/>
      <c r="AJ39" s="1" t="str">
        <f t="shared" si="2"/>
        <v/>
      </c>
      <c r="AK39" s="258" t="e">
        <f t="shared" si="1"/>
        <v>#DIV/0!</v>
      </c>
    </row>
    <row r="40" spans="1:37" ht="21" x14ac:dyDescent="0.25">
      <c r="A40"/>
      <c r="B40"/>
      <c r="C40"/>
      <c r="D40" s="55"/>
      <c r="E40"/>
      <c r="F40"/>
      <c r="G40"/>
      <c r="H40"/>
      <c r="I40" s="185"/>
      <c r="J40" s="185"/>
      <c r="K40" s="236"/>
      <c r="L40"/>
      <c r="M40"/>
      <c r="N40" s="141"/>
      <c r="O40" s="2"/>
      <c r="P40"/>
      <c r="Q40"/>
      <c r="R40"/>
      <c r="T40"/>
      <c r="Y40"/>
      <c r="Z40"/>
      <c r="AA40"/>
      <c r="AF40"/>
      <c r="AG40"/>
      <c r="AH40"/>
      <c r="AI40" s="312"/>
      <c r="AJ40" s="1" t="str">
        <f t="shared" si="2"/>
        <v/>
      </c>
      <c r="AK40" s="258" t="e">
        <f t="shared" si="1"/>
        <v>#DIV/0!</v>
      </c>
    </row>
    <row r="41" spans="1:37" ht="21" x14ac:dyDescent="0.25">
      <c r="A41"/>
      <c r="B41"/>
      <c r="C41"/>
      <c r="D41" s="55"/>
      <c r="E41"/>
      <c r="F41"/>
      <c r="G41"/>
      <c r="H41"/>
      <c r="I41" s="185"/>
      <c r="J41" s="185"/>
      <c r="K41" s="236"/>
      <c r="L41"/>
      <c r="M41"/>
      <c r="N41" s="141"/>
      <c r="O41" s="2"/>
      <c r="P41"/>
      <c r="Q41"/>
      <c r="R41"/>
      <c r="W41"/>
      <c r="Y41"/>
      <c r="Z41"/>
      <c r="AA41"/>
      <c r="AF41"/>
      <c r="AG41"/>
      <c r="AH41"/>
      <c r="AI41" s="312"/>
      <c r="AJ41" s="1" t="str">
        <f t="shared" si="2"/>
        <v/>
      </c>
      <c r="AK41" s="258" t="e">
        <f t="shared" si="1"/>
        <v>#DIV/0!</v>
      </c>
    </row>
    <row r="42" spans="1:37" ht="21" x14ac:dyDescent="0.25">
      <c r="A42"/>
      <c r="B42"/>
      <c r="C42"/>
      <c r="D42"/>
      <c r="E42"/>
      <c r="F42"/>
      <c r="G42"/>
      <c r="H42"/>
      <c r="I42" s="185"/>
      <c r="J42" s="185"/>
      <c r="K42" s="236"/>
      <c r="L42"/>
      <c r="M42"/>
      <c r="N42" s="141"/>
      <c r="O42" s="2"/>
      <c r="P42"/>
      <c r="Q42"/>
      <c r="R42"/>
      <c r="T42"/>
      <c r="Y42"/>
      <c r="Z42"/>
      <c r="AA42"/>
      <c r="AF42"/>
      <c r="AG42"/>
      <c r="AH42"/>
      <c r="AI42" s="312"/>
      <c r="AJ42" s="1" t="str">
        <f t="shared" si="2"/>
        <v/>
      </c>
      <c r="AK42" s="258" t="e">
        <f t="shared" si="1"/>
        <v>#DIV/0!</v>
      </c>
    </row>
    <row r="43" spans="1:37" ht="21" x14ac:dyDescent="0.25">
      <c r="A43"/>
      <c r="B43"/>
      <c r="C43"/>
      <c r="D43"/>
      <c r="E43"/>
      <c r="F43"/>
      <c r="G43"/>
      <c r="H43"/>
      <c r="I43" s="185"/>
      <c r="J43" s="185"/>
      <c r="K43" s="236"/>
      <c r="L43"/>
      <c r="M43"/>
      <c r="N43" s="141"/>
      <c r="O43" s="2"/>
      <c r="P43"/>
      <c r="Q43"/>
      <c r="R43"/>
      <c r="Y43"/>
      <c r="Z43"/>
      <c r="AA43"/>
      <c r="AF43"/>
      <c r="AG43"/>
      <c r="AH43"/>
      <c r="AI43" s="312"/>
      <c r="AJ43" s="1" t="str">
        <f t="shared" si="2"/>
        <v/>
      </c>
      <c r="AK43" s="258" t="e">
        <f t="shared" si="1"/>
        <v>#DIV/0!</v>
      </c>
    </row>
    <row r="44" spans="1:37" ht="21" x14ac:dyDescent="0.25">
      <c r="A44"/>
      <c r="B44"/>
      <c r="C44"/>
      <c r="D44"/>
      <c r="E44"/>
      <c r="F44"/>
      <c r="G44"/>
      <c r="H44"/>
      <c r="I44" s="185"/>
      <c r="J44" s="185"/>
      <c r="K44" s="236"/>
      <c r="L44"/>
      <c r="M44"/>
      <c r="N44" s="141"/>
      <c r="O44" s="2"/>
      <c r="P44"/>
      <c r="Q44"/>
      <c r="R44"/>
      <c r="Y44"/>
      <c r="Z44"/>
      <c r="AA44"/>
      <c r="AF44"/>
      <c r="AG44"/>
      <c r="AH44"/>
      <c r="AI44" s="312"/>
      <c r="AJ44" s="1" t="str">
        <f t="shared" si="2"/>
        <v/>
      </c>
      <c r="AK44" s="258" t="e">
        <f t="shared" si="1"/>
        <v>#DIV/0!</v>
      </c>
    </row>
    <row r="45" spans="1:37" ht="21" x14ac:dyDescent="0.25">
      <c r="A45"/>
      <c r="B45"/>
      <c r="C45"/>
      <c r="D45"/>
      <c r="E45"/>
      <c r="F45"/>
      <c r="G45"/>
      <c r="H45"/>
      <c r="I45" s="185"/>
      <c r="J45" s="185"/>
      <c r="K45" s="236"/>
      <c r="L45"/>
      <c r="M45"/>
      <c r="N45" s="141"/>
      <c r="O45" s="2"/>
      <c r="P45"/>
      <c r="Q45"/>
      <c r="R45"/>
      <c r="Y45"/>
      <c r="Z45"/>
      <c r="AA45"/>
      <c r="AF45"/>
      <c r="AG45"/>
      <c r="AH45"/>
      <c r="AI45" s="312"/>
      <c r="AJ45" s="1" t="str">
        <f t="shared" si="2"/>
        <v/>
      </c>
      <c r="AK45" s="258" t="e">
        <f t="shared" si="1"/>
        <v>#DIV/0!</v>
      </c>
    </row>
    <row r="46" spans="1:37" ht="21" x14ac:dyDescent="0.25">
      <c r="A46"/>
      <c r="B46"/>
      <c r="C46"/>
      <c r="D46"/>
      <c r="E46"/>
      <c r="F46"/>
      <c r="G46"/>
      <c r="H46"/>
      <c r="I46" s="185"/>
      <c r="J46" s="185"/>
      <c r="K46" s="236"/>
      <c r="L46"/>
      <c r="M46"/>
      <c r="N46" s="141"/>
      <c r="O46" s="2"/>
      <c r="P46"/>
      <c r="Q46"/>
      <c r="R46"/>
      <c r="T46"/>
      <c r="Y46"/>
      <c r="Z46"/>
      <c r="AA46"/>
      <c r="AF46"/>
      <c r="AG46"/>
      <c r="AH46"/>
      <c r="AI46" s="312"/>
      <c r="AJ46" s="1" t="str">
        <f t="shared" si="2"/>
        <v/>
      </c>
      <c r="AK46" s="258" t="e">
        <f t="shared" si="1"/>
        <v>#DIV/0!</v>
      </c>
    </row>
    <row r="47" spans="1:37" ht="21" x14ac:dyDescent="0.25">
      <c r="A47"/>
      <c r="B47"/>
      <c r="C47"/>
      <c r="D47"/>
      <c r="E47"/>
      <c r="F47"/>
      <c r="G47"/>
      <c r="H47"/>
      <c r="I47" s="185"/>
      <c r="J47" s="185"/>
      <c r="K47" s="236"/>
      <c r="L47"/>
      <c r="M47"/>
      <c r="N47" s="141"/>
      <c r="O47" s="2"/>
      <c r="P47"/>
      <c r="Q47"/>
      <c r="R47"/>
      <c r="T47"/>
      <c r="Y47"/>
      <c r="Z47"/>
      <c r="AA47"/>
      <c r="AF47"/>
      <c r="AG47"/>
      <c r="AH47"/>
      <c r="AI47" s="312"/>
      <c r="AJ47" s="1" t="str">
        <f t="shared" si="2"/>
        <v/>
      </c>
      <c r="AK47" s="258" t="e">
        <f t="shared" si="1"/>
        <v>#DIV/0!</v>
      </c>
    </row>
    <row r="48" spans="1:37" ht="21" x14ac:dyDescent="0.25">
      <c r="A48"/>
      <c r="B48"/>
      <c r="C48"/>
      <c r="D48"/>
      <c r="E48"/>
      <c r="F48"/>
      <c r="G48"/>
      <c r="H48"/>
      <c r="I48" s="185"/>
      <c r="J48" s="185"/>
      <c r="K48" s="236"/>
      <c r="L48"/>
      <c r="M48"/>
      <c r="N48" s="141"/>
      <c r="O48" s="2"/>
      <c r="P48"/>
      <c r="Q48"/>
      <c r="R48"/>
      <c r="S48"/>
      <c r="U48"/>
      <c r="Y48"/>
      <c r="Z48"/>
      <c r="AA48"/>
      <c r="AF48"/>
      <c r="AG48"/>
      <c r="AH48"/>
      <c r="AI48" s="312"/>
      <c r="AJ48" s="1" t="str">
        <f t="shared" si="2"/>
        <v/>
      </c>
      <c r="AK48" s="258" t="e">
        <f t="shared" si="1"/>
        <v>#DIV/0!</v>
      </c>
    </row>
    <row r="49" spans="1:37" ht="21" x14ac:dyDescent="0.25">
      <c r="A49"/>
      <c r="B49"/>
      <c r="C49"/>
      <c r="D49"/>
      <c r="E49"/>
      <c r="F49"/>
      <c r="G49"/>
      <c r="H49"/>
      <c r="I49" s="185"/>
      <c r="J49" s="185"/>
      <c r="K49" s="236"/>
      <c r="L49"/>
      <c r="M49"/>
      <c r="N49" s="141"/>
      <c r="O49" s="2"/>
      <c r="P49"/>
      <c r="Q49"/>
      <c r="R49"/>
      <c r="T49"/>
      <c r="Y49"/>
      <c r="Z49"/>
      <c r="AA49"/>
      <c r="AF49"/>
      <c r="AG49"/>
      <c r="AH49"/>
      <c r="AI49" s="312"/>
      <c r="AJ49" s="1" t="str">
        <f t="shared" si="2"/>
        <v/>
      </c>
      <c r="AK49" s="258" t="e">
        <f t="shared" si="1"/>
        <v>#DIV/0!</v>
      </c>
    </row>
    <row r="50" spans="1:37" ht="21" x14ac:dyDescent="0.25">
      <c r="A50"/>
      <c r="B50"/>
      <c r="C50"/>
      <c r="D50"/>
      <c r="E50"/>
      <c r="F50"/>
      <c r="G50"/>
      <c r="H50"/>
      <c r="I50" s="185"/>
      <c r="J50" s="185"/>
      <c r="K50" s="236"/>
      <c r="L50"/>
      <c r="M50"/>
      <c r="N50" s="141"/>
      <c r="O50" s="2"/>
      <c r="P50"/>
      <c r="Q50"/>
      <c r="R50"/>
      <c r="T50"/>
      <c r="Y50"/>
      <c r="Z50"/>
      <c r="AA50"/>
      <c r="AF50"/>
      <c r="AG50"/>
      <c r="AH50"/>
      <c r="AI50" s="312"/>
      <c r="AJ50" s="1" t="str">
        <f t="shared" si="2"/>
        <v/>
      </c>
      <c r="AK50" s="258" t="e">
        <f t="shared" si="1"/>
        <v>#DIV/0!</v>
      </c>
    </row>
    <row r="51" spans="1:37" ht="21" x14ac:dyDescent="0.25">
      <c r="A51"/>
      <c r="B51"/>
      <c r="C51"/>
      <c r="D51"/>
      <c r="E51"/>
      <c r="F51"/>
      <c r="G51"/>
      <c r="H51"/>
      <c r="I51" s="185"/>
      <c r="J51" s="185"/>
      <c r="K51" s="236"/>
      <c r="L51"/>
      <c r="M51"/>
      <c r="N51" s="141"/>
      <c r="O51" s="2"/>
      <c r="P51"/>
      <c r="Q51"/>
      <c r="R51"/>
      <c r="S51"/>
      <c r="T51"/>
      <c r="Y51"/>
      <c r="Z51"/>
      <c r="AA51"/>
      <c r="AF51"/>
      <c r="AG51"/>
      <c r="AH51"/>
      <c r="AI51" s="312"/>
      <c r="AJ51" s="1" t="str">
        <f t="shared" si="2"/>
        <v/>
      </c>
      <c r="AK51" s="258" t="e">
        <f t="shared" si="1"/>
        <v>#DIV/0!</v>
      </c>
    </row>
    <row r="52" spans="1:37" ht="21" x14ac:dyDescent="0.25">
      <c r="A52"/>
      <c r="B52"/>
      <c r="C52"/>
      <c r="D52"/>
      <c r="E52"/>
      <c r="F52"/>
      <c r="G52"/>
      <c r="H52"/>
      <c r="I52" s="185"/>
      <c r="J52" s="185"/>
      <c r="K52" s="236"/>
      <c r="L52"/>
      <c r="M52"/>
      <c r="N52" s="141"/>
      <c r="O52" s="2"/>
      <c r="P52"/>
      <c r="Q52"/>
      <c r="R52"/>
      <c r="S52"/>
      <c r="T52"/>
      <c r="Y52"/>
      <c r="Z52"/>
      <c r="AA52"/>
      <c r="AF52"/>
      <c r="AG52"/>
      <c r="AH52"/>
      <c r="AI52" s="312"/>
      <c r="AJ52" s="1" t="str">
        <f t="shared" si="2"/>
        <v/>
      </c>
      <c r="AK52" s="258" t="e">
        <f t="shared" si="1"/>
        <v>#DIV/0!</v>
      </c>
    </row>
    <row r="53" spans="1:37" ht="21" x14ac:dyDescent="0.25">
      <c r="A53"/>
      <c r="B53"/>
      <c r="C53"/>
      <c r="D53"/>
      <c r="E53"/>
      <c r="F53"/>
      <c r="G53"/>
      <c r="H53"/>
      <c r="I53" s="185"/>
      <c r="J53" s="185"/>
      <c r="K53" s="236"/>
      <c r="L53"/>
      <c r="M53"/>
      <c r="N53" s="141"/>
      <c r="O53" s="2"/>
      <c r="P53"/>
      <c r="Q53"/>
      <c r="R53"/>
      <c r="Y53"/>
      <c r="Z53"/>
      <c r="AA53"/>
      <c r="AF53"/>
      <c r="AG53"/>
      <c r="AH53"/>
      <c r="AI53" s="312"/>
      <c r="AJ53" s="1" t="str">
        <f t="shared" si="2"/>
        <v/>
      </c>
      <c r="AK53" s="258" t="e">
        <f t="shared" si="1"/>
        <v>#DIV/0!</v>
      </c>
    </row>
    <row r="54" spans="1:37" ht="21" x14ac:dyDescent="0.25">
      <c r="A54"/>
      <c r="B54"/>
      <c r="C54"/>
      <c r="D54"/>
      <c r="E54"/>
      <c r="F54"/>
      <c r="G54"/>
      <c r="H54"/>
      <c r="I54" s="185"/>
      <c r="J54" s="185"/>
      <c r="K54" s="236"/>
      <c r="L54"/>
      <c r="M54"/>
      <c r="N54" s="141"/>
      <c r="O54" s="2"/>
      <c r="P54"/>
      <c r="Q54"/>
      <c r="R54"/>
      <c r="T54"/>
      <c r="Y54"/>
      <c r="Z54"/>
      <c r="AA54"/>
      <c r="AF54"/>
      <c r="AG54"/>
      <c r="AH54"/>
      <c r="AI54" s="312"/>
      <c r="AJ54" s="1" t="str">
        <f t="shared" si="2"/>
        <v/>
      </c>
      <c r="AK54" s="258" t="e">
        <f t="shared" si="1"/>
        <v>#DIV/0!</v>
      </c>
    </row>
    <row r="55" spans="1:37" ht="21" x14ac:dyDescent="0.25">
      <c r="A55"/>
      <c r="B55"/>
      <c r="C55"/>
      <c r="D55"/>
      <c r="E55"/>
      <c r="F55"/>
      <c r="G55"/>
      <c r="H55"/>
      <c r="I55" s="185"/>
      <c r="J55" s="185"/>
      <c r="K55" s="236"/>
      <c r="L55"/>
      <c r="M55"/>
      <c r="N55" s="141"/>
      <c r="O55" s="2"/>
      <c r="P55"/>
      <c r="Q55"/>
      <c r="R55"/>
      <c r="T55"/>
      <c r="Y55"/>
      <c r="Z55"/>
      <c r="AA55"/>
      <c r="AF55"/>
      <c r="AG55"/>
      <c r="AH55"/>
      <c r="AI55" s="312"/>
      <c r="AJ55" s="1" t="str">
        <f t="shared" si="2"/>
        <v/>
      </c>
      <c r="AK55" s="258" t="e">
        <f t="shared" si="1"/>
        <v>#DIV/0!</v>
      </c>
    </row>
    <row r="56" spans="1:37" ht="21" x14ac:dyDescent="0.25">
      <c r="A56"/>
      <c r="B56"/>
      <c r="C56"/>
      <c r="D56"/>
      <c r="E56"/>
      <c r="F56"/>
      <c r="G56"/>
      <c r="H56"/>
      <c r="I56" s="185"/>
      <c r="J56" s="185"/>
      <c r="K56" s="236"/>
      <c r="L56"/>
      <c r="M56"/>
      <c r="N56" s="141"/>
      <c r="O56" s="2"/>
      <c r="P56"/>
      <c r="Q56"/>
      <c r="R56"/>
      <c r="Y56"/>
      <c r="Z56"/>
      <c r="AA56"/>
      <c r="AF56"/>
      <c r="AG56"/>
      <c r="AH56"/>
      <c r="AI56" s="312"/>
      <c r="AJ56" s="1" t="str">
        <f t="shared" si="2"/>
        <v/>
      </c>
      <c r="AK56" s="258" t="e">
        <f t="shared" si="1"/>
        <v>#DIV/0!</v>
      </c>
    </row>
    <row r="57" spans="1:37" ht="21" x14ac:dyDescent="0.25">
      <c r="A57"/>
      <c r="B57"/>
      <c r="C57"/>
      <c r="D57"/>
      <c r="E57"/>
      <c r="F57"/>
      <c r="G57"/>
      <c r="H57"/>
      <c r="I57" s="185"/>
      <c r="J57" s="185"/>
      <c r="K57" s="236"/>
      <c r="L57"/>
      <c r="M57"/>
      <c r="N57" s="141"/>
      <c r="O57" s="2"/>
      <c r="P57"/>
      <c r="Q57"/>
      <c r="R57"/>
      <c r="S57"/>
      <c r="T57"/>
      <c r="Y57"/>
      <c r="Z57"/>
      <c r="AA57"/>
      <c r="AF57"/>
      <c r="AG57"/>
      <c r="AH57"/>
      <c r="AI57" s="312"/>
      <c r="AJ57" s="1" t="str">
        <f t="shared" si="2"/>
        <v/>
      </c>
      <c r="AK57" s="258" t="e">
        <f t="shared" si="1"/>
        <v>#DIV/0!</v>
      </c>
    </row>
    <row r="58" spans="1:37" ht="21" x14ac:dyDescent="0.25">
      <c r="A58"/>
      <c r="B58"/>
      <c r="C58"/>
      <c r="D58"/>
      <c r="E58"/>
      <c r="F58"/>
      <c r="G58"/>
      <c r="H58"/>
      <c r="I58" s="185"/>
      <c r="J58" s="185"/>
      <c r="K58" s="236"/>
      <c r="L58"/>
      <c r="M58"/>
      <c r="N58" s="141"/>
      <c r="O58" s="2"/>
      <c r="P58"/>
      <c r="Q58"/>
      <c r="R58"/>
      <c r="Y58"/>
      <c r="Z58"/>
      <c r="AA58"/>
      <c r="AF58"/>
      <c r="AG58"/>
      <c r="AH58"/>
      <c r="AI58" s="312"/>
      <c r="AJ58" s="1" t="str">
        <f t="shared" si="2"/>
        <v/>
      </c>
      <c r="AK58" s="258" t="e">
        <f t="shared" si="1"/>
        <v>#DIV/0!</v>
      </c>
    </row>
    <row r="59" spans="1:37" ht="21" x14ac:dyDescent="0.25">
      <c r="A59"/>
      <c r="B59"/>
      <c r="C59"/>
      <c r="D59"/>
      <c r="E59"/>
      <c r="F59"/>
      <c r="G59"/>
      <c r="H59"/>
      <c r="I59" s="185"/>
      <c r="J59" s="185"/>
      <c r="K59" s="236"/>
      <c r="L59"/>
      <c r="M59"/>
      <c r="N59" s="141"/>
      <c r="O59" s="2"/>
      <c r="P59"/>
      <c r="Q59"/>
      <c r="R59"/>
      <c r="S59"/>
      <c r="T59"/>
      <c r="Y59"/>
      <c r="Z59"/>
      <c r="AA59"/>
      <c r="AF59"/>
      <c r="AG59"/>
      <c r="AH59"/>
      <c r="AI59" s="312"/>
      <c r="AJ59" s="1" t="str">
        <f t="shared" si="2"/>
        <v/>
      </c>
      <c r="AK59" s="258" t="e">
        <f t="shared" si="1"/>
        <v>#DIV/0!</v>
      </c>
    </row>
    <row r="60" spans="1:37" ht="21" x14ac:dyDescent="0.25">
      <c r="A60"/>
      <c r="B60"/>
      <c r="C60"/>
      <c r="D60"/>
      <c r="E60"/>
      <c r="F60"/>
      <c r="G60"/>
      <c r="H60"/>
      <c r="I60" s="185"/>
      <c r="J60" s="185"/>
      <c r="K60" s="236"/>
      <c r="L60"/>
      <c r="M60"/>
      <c r="N60" s="141"/>
      <c r="O60" s="2"/>
      <c r="P60"/>
      <c r="Q60"/>
      <c r="R60"/>
      <c r="Y60"/>
      <c r="Z60"/>
      <c r="AA60"/>
      <c r="AF60"/>
      <c r="AG60"/>
      <c r="AH60"/>
      <c r="AI60" s="312"/>
      <c r="AJ60" s="1" t="str">
        <f t="shared" si="2"/>
        <v/>
      </c>
      <c r="AK60" s="258" t="e">
        <f t="shared" si="1"/>
        <v>#DIV/0!</v>
      </c>
    </row>
    <row r="61" spans="1:37" ht="21" x14ac:dyDescent="0.25">
      <c r="A61"/>
      <c r="B61"/>
      <c r="C61"/>
      <c r="D61"/>
      <c r="E61"/>
      <c r="F61"/>
      <c r="G61"/>
      <c r="H61"/>
      <c r="I61" s="185"/>
      <c r="J61" s="185"/>
      <c r="K61" s="236"/>
      <c r="L61"/>
      <c r="M61"/>
      <c r="N61" s="141"/>
      <c r="O61" s="2"/>
      <c r="P61"/>
      <c r="Q61"/>
      <c r="R61"/>
      <c r="Y61"/>
      <c r="Z61"/>
      <c r="AA61"/>
      <c r="AF61"/>
      <c r="AG61"/>
      <c r="AH61"/>
      <c r="AI61" s="312"/>
      <c r="AJ61" s="1" t="str">
        <f t="shared" si="2"/>
        <v/>
      </c>
      <c r="AK61" s="258" t="e">
        <f t="shared" si="1"/>
        <v>#DIV/0!</v>
      </c>
    </row>
    <row r="62" spans="1:37" ht="21" x14ac:dyDescent="0.25">
      <c r="A62"/>
      <c r="B62"/>
      <c r="C62"/>
      <c r="D62"/>
      <c r="E62"/>
      <c r="F62"/>
      <c r="G62"/>
      <c r="H62"/>
      <c r="I62" s="185"/>
      <c r="J62" s="185"/>
      <c r="K62" s="236"/>
      <c r="L62"/>
      <c r="M62"/>
      <c r="N62" s="141"/>
      <c r="O62" s="2"/>
      <c r="P62"/>
      <c r="Q62"/>
      <c r="R62"/>
      <c r="S62"/>
      <c r="T62"/>
      <c r="U62"/>
      <c r="Y62"/>
      <c r="Z62"/>
      <c r="AA62"/>
      <c r="AF62"/>
      <c r="AG62"/>
      <c r="AH62"/>
      <c r="AI62" s="312"/>
      <c r="AJ62" s="1" t="str">
        <f t="shared" si="2"/>
        <v/>
      </c>
      <c r="AK62" s="258" t="e">
        <f t="shared" si="1"/>
        <v>#DIV/0!</v>
      </c>
    </row>
    <row r="63" spans="1:37" ht="21" x14ac:dyDescent="0.25">
      <c r="A63"/>
      <c r="B63"/>
      <c r="C63"/>
      <c r="D63"/>
      <c r="E63"/>
      <c r="F63"/>
      <c r="G63"/>
      <c r="H63"/>
      <c r="I63" s="185"/>
      <c r="J63" s="185"/>
      <c r="K63" s="236"/>
      <c r="L63"/>
      <c r="M63"/>
      <c r="N63" s="141"/>
      <c r="O63" s="2"/>
      <c r="P63"/>
      <c r="Q63"/>
      <c r="R63"/>
      <c r="T63"/>
      <c r="Y63"/>
      <c r="Z63"/>
      <c r="AA63"/>
      <c r="AF63"/>
      <c r="AG63"/>
      <c r="AH63"/>
      <c r="AI63" s="312"/>
      <c r="AJ63" s="1" t="str">
        <f t="shared" si="2"/>
        <v/>
      </c>
      <c r="AK63" s="258" t="e">
        <f t="shared" si="1"/>
        <v>#DIV/0!</v>
      </c>
    </row>
    <row r="64" spans="1:37" ht="21" x14ac:dyDescent="0.25">
      <c r="A64"/>
      <c r="B64"/>
      <c r="C64"/>
      <c r="D64"/>
      <c r="E64"/>
      <c r="F64"/>
      <c r="G64"/>
      <c r="H64"/>
      <c r="I64" s="185"/>
      <c r="J64" s="185"/>
      <c r="K64" s="236"/>
      <c r="L64"/>
      <c r="M64"/>
      <c r="N64" s="141"/>
      <c r="O64" s="2"/>
      <c r="P64"/>
      <c r="Q64"/>
      <c r="R64"/>
      <c r="S64"/>
      <c r="Y64"/>
      <c r="Z64"/>
      <c r="AA64"/>
      <c r="AF64"/>
      <c r="AG64"/>
      <c r="AH64"/>
      <c r="AI64" s="312"/>
      <c r="AJ64" s="1" t="str">
        <f t="shared" si="2"/>
        <v/>
      </c>
      <c r="AK64" s="258" t="e">
        <f t="shared" si="1"/>
        <v>#DIV/0!</v>
      </c>
    </row>
    <row r="65" spans="1:37" ht="21" x14ac:dyDescent="0.25">
      <c r="A65"/>
      <c r="B65"/>
      <c r="C65"/>
      <c r="D65"/>
      <c r="E65"/>
      <c r="F65"/>
      <c r="G65"/>
      <c r="H65"/>
      <c r="I65" s="185"/>
      <c r="J65" s="185"/>
      <c r="K65" s="236"/>
      <c r="L65"/>
      <c r="M65"/>
      <c r="N65" s="141"/>
      <c r="O65" s="2"/>
      <c r="P65"/>
      <c r="R65"/>
      <c r="Y65"/>
      <c r="Z65"/>
      <c r="AA65"/>
      <c r="AF65"/>
      <c r="AG65"/>
      <c r="AH65"/>
      <c r="AI65" s="312"/>
      <c r="AJ65" s="1" t="str">
        <f t="shared" si="2"/>
        <v/>
      </c>
      <c r="AK65" s="258" t="e">
        <f t="shared" si="1"/>
        <v>#DIV/0!</v>
      </c>
    </row>
    <row r="66" spans="1:37" ht="21" x14ac:dyDescent="0.25">
      <c r="A66"/>
      <c r="B66"/>
      <c r="C66"/>
      <c r="D66"/>
      <c r="E66"/>
      <c r="F66"/>
      <c r="G66"/>
      <c r="H66"/>
      <c r="I66" s="185"/>
      <c r="J66" s="185"/>
      <c r="K66" s="236"/>
      <c r="L66"/>
      <c r="M66"/>
      <c r="N66" s="141"/>
      <c r="O66" s="2"/>
      <c r="P66"/>
      <c r="Q66"/>
      <c r="R66"/>
      <c r="T66"/>
      <c r="Y66"/>
      <c r="Z66"/>
      <c r="AA66"/>
      <c r="AF66"/>
      <c r="AG66"/>
      <c r="AH66"/>
      <c r="AI66" s="312"/>
      <c r="AJ66" s="1" t="str">
        <f t="shared" si="2"/>
        <v/>
      </c>
      <c r="AK66" s="258" t="e">
        <f t="shared" si="1"/>
        <v>#DIV/0!</v>
      </c>
    </row>
    <row r="67" spans="1:37" ht="21" x14ac:dyDescent="0.25">
      <c r="A67"/>
      <c r="B67"/>
      <c r="C67"/>
      <c r="D67"/>
      <c r="E67"/>
      <c r="F67"/>
      <c r="G67"/>
      <c r="H67"/>
      <c r="I67" s="185"/>
      <c r="J67" s="185"/>
      <c r="K67" s="236"/>
      <c r="L67"/>
      <c r="M67"/>
      <c r="N67" s="141"/>
      <c r="O67" s="2"/>
      <c r="P67"/>
      <c r="Q67"/>
      <c r="R67"/>
      <c r="Y67"/>
      <c r="Z67"/>
      <c r="AA67"/>
      <c r="AF67"/>
      <c r="AG67"/>
      <c r="AH67"/>
      <c r="AI67" s="312"/>
      <c r="AJ67" s="1" t="str">
        <f t="shared" ref="AJ67:AJ98" si="3">IFERROR(Z67/AA67,"")</f>
        <v/>
      </c>
      <c r="AK67" s="258" t="e">
        <f t="shared" si="1"/>
        <v>#DIV/0!</v>
      </c>
    </row>
    <row r="68" spans="1:37" ht="21" x14ac:dyDescent="0.25">
      <c r="A68"/>
      <c r="B68"/>
      <c r="C68"/>
      <c r="D68"/>
      <c r="E68"/>
      <c r="F68"/>
      <c r="G68"/>
      <c r="H68"/>
      <c r="I68" s="185"/>
      <c r="J68" s="185"/>
      <c r="K68" s="236"/>
      <c r="L68"/>
      <c r="M68"/>
      <c r="N68" s="141"/>
      <c r="O68" s="2"/>
      <c r="P68"/>
      <c r="Q68"/>
      <c r="R68"/>
      <c r="S68"/>
      <c r="T68"/>
      <c r="U68"/>
      <c r="Y68"/>
      <c r="Z68"/>
      <c r="AA68"/>
      <c r="AF68"/>
      <c r="AG68"/>
      <c r="AH68"/>
      <c r="AI68" s="312"/>
      <c r="AJ68" s="1" t="str">
        <f t="shared" si="3"/>
        <v/>
      </c>
      <c r="AK68" s="258" t="e">
        <f t="shared" ref="AK68:AK131" si="4">STDEV(F68,J68)</f>
        <v>#DIV/0!</v>
      </c>
    </row>
    <row r="69" spans="1:37" ht="21" x14ac:dyDescent="0.25">
      <c r="A69"/>
      <c r="B69"/>
      <c r="C69"/>
      <c r="D69"/>
      <c r="E69"/>
      <c r="F69"/>
      <c r="G69"/>
      <c r="H69"/>
      <c r="I69" s="185"/>
      <c r="J69" s="185"/>
      <c r="K69" s="236"/>
      <c r="L69"/>
      <c r="M69"/>
      <c r="N69" s="141"/>
      <c r="O69" s="2"/>
      <c r="P69"/>
      <c r="Q69"/>
      <c r="R69"/>
      <c r="S69"/>
      <c r="T69"/>
      <c r="U69"/>
      <c r="Y69"/>
      <c r="Z69"/>
      <c r="AA69"/>
      <c r="AF69"/>
      <c r="AG69"/>
      <c r="AH69"/>
      <c r="AI69" s="312"/>
      <c r="AJ69" s="1" t="str">
        <f t="shared" si="3"/>
        <v/>
      </c>
      <c r="AK69" s="258" t="e">
        <f t="shared" si="4"/>
        <v>#DIV/0!</v>
      </c>
    </row>
    <row r="70" spans="1:37" ht="21" x14ac:dyDescent="0.25">
      <c r="A70"/>
      <c r="B70"/>
      <c r="C70"/>
      <c r="D70"/>
      <c r="E70"/>
      <c r="F70"/>
      <c r="G70"/>
      <c r="H70"/>
      <c r="I70" s="185"/>
      <c r="J70" s="185"/>
      <c r="K70" s="236"/>
      <c r="L70"/>
      <c r="M70"/>
      <c r="N70" s="141"/>
      <c r="O70" s="2"/>
      <c r="P70"/>
      <c r="Q70"/>
      <c r="R70"/>
      <c r="S70"/>
      <c r="T70"/>
      <c r="Y70"/>
      <c r="Z70"/>
      <c r="AA70"/>
      <c r="AF70"/>
      <c r="AG70"/>
      <c r="AH70"/>
      <c r="AI70" s="312"/>
      <c r="AJ70" s="1" t="str">
        <f t="shared" si="3"/>
        <v/>
      </c>
      <c r="AK70" s="258" t="e">
        <f t="shared" si="4"/>
        <v>#DIV/0!</v>
      </c>
    </row>
    <row r="71" spans="1:37" ht="21" x14ac:dyDescent="0.25">
      <c r="A71"/>
      <c r="B71"/>
      <c r="C71"/>
      <c r="D71"/>
      <c r="E71"/>
      <c r="F71"/>
      <c r="G71"/>
      <c r="H71"/>
      <c r="I71" s="185"/>
      <c r="J71" s="185"/>
      <c r="K71" s="236"/>
      <c r="L71"/>
      <c r="M71"/>
      <c r="N71" s="141"/>
      <c r="O71" s="2"/>
      <c r="P71"/>
      <c r="Q71"/>
      <c r="R71"/>
      <c r="Y71"/>
      <c r="Z71"/>
      <c r="AA71"/>
      <c r="AF71"/>
      <c r="AG71"/>
      <c r="AH71"/>
      <c r="AI71" s="312"/>
      <c r="AJ71" s="1" t="str">
        <f t="shared" si="3"/>
        <v/>
      </c>
      <c r="AK71" s="258" t="e">
        <f t="shared" si="4"/>
        <v>#DIV/0!</v>
      </c>
    </row>
    <row r="72" spans="1:37" ht="21" x14ac:dyDescent="0.25">
      <c r="A72"/>
      <c r="B72"/>
      <c r="C72"/>
      <c r="D72"/>
      <c r="E72"/>
      <c r="F72"/>
      <c r="G72"/>
      <c r="H72"/>
      <c r="I72" s="185"/>
      <c r="J72" s="185"/>
      <c r="K72" s="236"/>
      <c r="L72"/>
      <c r="M72"/>
      <c r="N72" s="141"/>
      <c r="O72" s="2"/>
      <c r="P72"/>
      <c r="Q72"/>
      <c r="R72"/>
      <c r="Y72"/>
      <c r="Z72"/>
      <c r="AA72"/>
      <c r="AF72"/>
      <c r="AG72"/>
      <c r="AH72"/>
      <c r="AI72" s="312"/>
      <c r="AJ72" s="1" t="str">
        <f t="shared" si="3"/>
        <v/>
      </c>
      <c r="AK72" s="258" t="e">
        <f t="shared" si="4"/>
        <v>#DIV/0!</v>
      </c>
    </row>
    <row r="73" spans="1:37" ht="21" x14ac:dyDescent="0.25">
      <c r="A73"/>
      <c r="B73"/>
      <c r="C73"/>
      <c r="D73"/>
      <c r="E73"/>
      <c r="F73"/>
      <c r="G73"/>
      <c r="H73"/>
      <c r="I73" s="185"/>
      <c r="J73" s="185"/>
      <c r="K73" s="236"/>
      <c r="L73"/>
      <c r="M73"/>
      <c r="N73" s="141"/>
      <c r="O73" s="2"/>
      <c r="P73"/>
      <c r="Q73"/>
      <c r="R73"/>
      <c r="S73"/>
      <c r="T73"/>
      <c r="Y73"/>
      <c r="Z73"/>
      <c r="AA73"/>
      <c r="AF73"/>
      <c r="AG73"/>
      <c r="AH73"/>
      <c r="AI73" s="312"/>
      <c r="AJ73" s="1" t="str">
        <f t="shared" si="3"/>
        <v/>
      </c>
      <c r="AK73" s="258" t="e">
        <f t="shared" si="4"/>
        <v>#DIV/0!</v>
      </c>
    </row>
    <row r="74" spans="1:37" ht="21" x14ac:dyDescent="0.25">
      <c r="A74"/>
      <c r="B74"/>
      <c r="C74"/>
      <c r="D74"/>
      <c r="E74"/>
      <c r="F74"/>
      <c r="G74"/>
      <c r="H74"/>
      <c r="I74" s="185"/>
      <c r="J74" s="185"/>
      <c r="K74" s="236"/>
      <c r="L74"/>
      <c r="M74"/>
      <c r="N74" s="141"/>
      <c r="O74" s="2"/>
      <c r="P74"/>
      <c r="Q74"/>
      <c r="R74"/>
      <c r="S74"/>
      <c r="Y74"/>
      <c r="Z74"/>
      <c r="AA74"/>
      <c r="AF74"/>
      <c r="AG74"/>
      <c r="AH74"/>
      <c r="AI74" s="312"/>
      <c r="AJ74" s="1" t="str">
        <f t="shared" si="3"/>
        <v/>
      </c>
      <c r="AK74" s="258" t="e">
        <f t="shared" si="4"/>
        <v>#DIV/0!</v>
      </c>
    </row>
    <row r="75" spans="1:37" ht="21" x14ac:dyDescent="0.25">
      <c r="A75"/>
      <c r="B75"/>
      <c r="C75"/>
      <c r="D75"/>
      <c r="E75"/>
      <c r="F75"/>
      <c r="G75"/>
      <c r="H75"/>
      <c r="I75" s="185"/>
      <c r="J75" s="185"/>
      <c r="K75" s="236"/>
      <c r="L75"/>
      <c r="M75"/>
      <c r="N75" s="141"/>
      <c r="O75" s="2"/>
      <c r="P75"/>
      <c r="Q75"/>
      <c r="R75"/>
      <c r="S75"/>
      <c r="T75"/>
      <c r="Y75"/>
      <c r="Z75"/>
      <c r="AA75"/>
      <c r="AF75"/>
      <c r="AG75"/>
      <c r="AH75"/>
      <c r="AI75" s="312"/>
      <c r="AJ75" s="1" t="str">
        <f t="shared" si="3"/>
        <v/>
      </c>
      <c r="AK75" s="258" t="e">
        <f t="shared" si="4"/>
        <v>#DIV/0!</v>
      </c>
    </row>
    <row r="76" spans="1:37" ht="21" x14ac:dyDescent="0.25">
      <c r="A76"/>
      <c r="B76"/>
      <c r="C76"/>
      <c r="D76"/>
      <c r="E76"/>
      <c r="F76"/>
      <c r="G76"/>
      <c r="H76"/>
      <c r="I76" s="185"/>
      <c r="J76" s="185"/>
      <c r="K76" s="236"/>
      <c r="L76"/>
      <c r="M76"/>
      <c r="N76" s="141"/>
      <c r="O76" s="2"/>
      <c r="P76"/>
      <c r="Q76"/>
      <c r="R76"/>
      <c r="T76"/>
      <c r="Y76"/>
      <c r="Z76"/>
      <c r="AA76"/>
      <c r="AF76"/>
      <c r="AG76"/>
      <c r="AH76"/>
      <c r="AI76" s="312"/>
      <c r="AJ76" s="1" t="str">
        <f t="shared" si="3"/>
        <v/>
      </c>
      <c r="AK76" s="258" t="e">
        <f t="shared" si="4"/>
        <v>#DIV/0!</v>
      </c>
    </row>
    <row r="77" spans="1:37" ht="21" x14ac:dyDescent="0.25">
      <c r="A77"/>
      <c r="B77"/>
      <c r="C77"/>
      <c r="D77"/>
      <c r="E77"/>
      <c r="F77"/>
      <c r="G77"/>
      <c r="H77"/>
      <c r="I77" s="185"/>
      <c r="J77" s="185"/>
      <c r="K77" s="236"/>
      <c r="L77"/>
      <c r="M77"/>
      <c r="N77" s="141"/>
      <c r="O77" s="2"/>
      <c r="P77"/>
      <c r="Q77"/>
      <c r="R77"/>
      <c r="Y77"/>
      <c r="Z77"/>
      <c r="AA77"/>
      <c r="AF77"/>
      <c r="AG77"/>
      <c r="AH77"/>
      <c r="AI77" s="312"/>
      <c r="AJ77" s="1" t="str">
        <f t="shared" si="3"/>
        <v/>
      </c>
      <c r="AK77" s="258" t="e">
        <f t="shared" si="4"/>
        <v>#DIV/0!</v>
      </c>
    </row>
    <row r="78" spans="1:37" ht="21" x14ac:dyDescent="0.25">
      <c r="A78"/>
      <c r="B78"/>
      <c r="C78"/>
      <c r="D78"/>
      <c r="E78"/>
      <c r="F78"/>
      <c r="G78"/>
      <c r="H78"/>
      <c r="I78" s="185"/>
      <c r="J78" s="185"/>
      <c r="K78" s="236"/>
      <c r="L78"/>
      <c r="M78"/>
      <c r="N78" s="141"/>
      <c r="O78" s="2"/>
      <c r="P78"/>
      <c r="Q78"/>
      <c r="R78"/>
      <c r="Y78"/>
      <c r="Z78"/>
      <c r="AA78"/>
      <c r="AF78"/>
      <c r="AG78"/>
      <c r="AH78"/>
      <c r="AI78" s="312"/>
      <c r="AJ78" s="1" t="str">
        <f t="shared" si="3"/>
        <v/>
      </c>
      <c r="AK78" s="258" t="e">
        <f t="shared" si="4"/>
        <v>#DIV/0!</v>
      </c>
    </row>
    <row r="79" spans="1:37" ht="21" x14ac:dyDescent="0.25">
      <c r="A79"/>
      <c r="B79"/>
      <c r="C79"/>
      <c r="D79"/>
      <c r="E79"/>
      <c r="F79"/>
      <c r="G79"/>
      <c r="H79"/>
      <c r="I79" s="185"/>
      <c r="J79" s="185"/>
      <c r="K79" s="236"/>
      <c r="L79"/>
      <c r="M79"/>
      <c r="N79" s="141"/>
      <c r="O79" s="2"/>
      <c r="P79"/>
      <c r="Q79"/>
      <c r="R79"/>
      <c r="S79"/>
      <c r="T79"/>
      <c r="Y79"/>
      <c r="Z79"/>
      <c r="AA79"/>
      <c r="AF79"/>
      <c r="AG79"/>
      <c r="AH79"/>
      <c r="AI79" s="312"/>
      <c r="AJ79" s="1" t="str">
        <f t="shared" si="3"/>
        <v/>
      </c>
      <c r="AK79" s="258" t="e">
        <f t="shared" si="4"/>
        <v>#DIV/0!</v>
      </c>
    </row>
    <row r="80" spans="1:37" ht="21" x14ac:dyDescent="0.25">
      <c r="A80"/>
      <c r="B80"/>
      <c r="C80"/>
      <c r="D80"/>
      <c r="E80"/>
      <c r="F80"/>
      <c r="G80"/>
      <c r="H80"/>
      <c r="I80" s="185"/>
      <c r="J80" s="185"/>
      <c r="K80" s="236"/>
      <c r="L80"/>
      <c r="M80"/>
      <c r="N80" s="141"/>
      <c r="O80" s="2"/>
      <c r="P80"/>
      <c r="Q80"/>
      <c r="R80"/>
      <c r="Y80"/>
      <c r="Z80"/>
      <c r="AA80"/>
      <c r="AF80"/>
      <c r="AG80"/>
      <c r="AH80"/>
      <c r="AI80" s="312"/>
      <c r="AJ80" s="1" t="str">
        <f t="shared" si="3"/>
        <v/>
      </c>
      <c r="AK80" s="258" t="e">
        <f t="shared" si="4"/>
        <v>#DIV/0!</v>
      </c>
    </row>
    <row r="81" spans="1:37" ht="21" x14ac:dyDescent="0.25">
      <c r="A81"/>
      <c r="B81"/>
      <c r="C81"/>
      <c r="D81"/>
      <c r="E81"/>
      <c r="F81"/>
      <c r="G81"/>
      <c r="H81"/>
      <c r="I81" s="185"/>
      <c r="J81" s="185"/>
      <c r="K81" s="236"/>
      <c r="L81"/>
      <c r="M81"/>
      <c r="N81" s="141"/>
      <c r="O81" s="2"/>
      <c r="P81"/>
      <c r="Q81"/>
      <c r="R81"/>
      <c r="T81"/>
      <c r="Y81"/>
      <c r="Z81"/>
      <c r="AA81"/>
      <c r="AF81"/>
      <c r="AG81"/>
      <c r="AH81"/>
      <c r="AI81" s="312"/>
      <c r="AJ81" s="1" t="str">
        <f t="shared" si="3"/>
        <v/>
      </c>
      <c r="AK81" s="258" t="e">
        <f t="shared" si="4"/>
        <v>#DIV/0!</v>
      </c>
    </row>
    <row r="82" spans="1:37" ht="21" x14ac:dyDescent="0.25">
      <c r="A82"/>
      <c r="B82"/>
      <c r="C82"/>
      <c r="D82"/>
      <c r="E82"/>
      <c r="F82"/>
      <c r="G82"/>
      <c r="H82"/>
      <c r="I82" s="185"/>
      <c r="J82" s="185"/>
      <c r="K82" s="236"/>
      <c r="L82"/>
      <c r="M82"/>
      <c r="N82" s="141"/>
      <c r="O82" s="2"/>
      <c r="P82"/>
      <c r="Q82"/>
      <c r="R82"/>
      <c r="S82"/>
      <c r="T82"/>
      <c r="U82"/>
      <c r="Y82"/>
      <c r="Z82"/>
      <c r="AA82"/>
      <c r="AF82"/>
      <c r="AG82"/>
      <c r="AH82"/>
      <c r="AI82" s="312"/>
      <c r="AJ82" s="1" t="str">
        <f t="shared" si="3"/>
        <v/>
      </c>
      <c r="AK82" s="258" t="e">
        <f t="shared" si="4"/>
        <v>#DIV/0!</v>
      </c>
    </row>
    <row r="83" spans="1:37" ht="21" x14ac:dyDescent="0.25">
      <c r="A83"/>
      <c r="B83"/>
      <c r="C83"/>
      <c r="D83"/>
      <c r="E83"/>
      <c r="F83"/>
      <c r="G83"/>
      <c r="H83"/>
      <c r="I83" s="185"/>
      <c r="J83" s="185"/>
      <c r="K83" s="236"/>
      <c r="L83"/>
      <c r="M83"/>
      <c r="N83" s="141"/>
      <c r="O83" s="2"/>
      <c r="P83"/>
      <c r="Q83"/>
      <c r="R83"/>
      <c r="Y83"/>
      <c r="Z83"/>
      <c r="AA83"/>
      <c r="AF83"/>
      <c r="AG83"/>
      <c r="AH83"/>
      <c r="AI83" s="312"/>
      <c r="AJ83" s="1" t="str">
        <f t="shared" si="3"/>
        <v/>
      </c>
      <c r="AK83" s="258" t="e">
        <f t="shared" si="4"/>
        <v>#DIV/0!</v>
      </c>
    </row>
    <row r="84" spans="1:37" ht="21" x14ac:dyDescent="0.25">
      <c r="A84"/>
      <c r="B84"/>
      <c r="C84"/>
      <c r="D84"/>
      <c r="E84"/>
      <c r="F84"/>
      <c r="G84"/>
      <c r="H84"/>
      <c r="I84" s="185"/>
      <c r="J84" s="185"/>
      <c r="K84" s="236"/>
      <c r="L84"/>
      <c r="M84"/>
      <c r="N84" s="141"/>
      <c r="O84" s="2"/>
      <c r="P84"/>
      <c r="Q84"/>
      <c r="R84"/>
      <c r="S84"/>
      <c r="T84"/>
      <c r="Y84"/>
      <c r="Z84"/>
      <c r="AA84"/>
      <c r="AF84"/>
      <c r="AG84"/>
      <c r="AH84"/>
      <c r="AI84" s="312"/>
      <c r="AJ84" s="1" t="str">
        <f t="shared" si="3"/>
        <v/>
      </c>
      <c r="AK84" s="258" t="e">
        <f t="shared" si="4"/>
        <v>#DIV/0!</v>
      </c>
    </row>
    <row r="85" spans="1:37" ht="21" x14ac:dyDescent="0.25">
      <c r="A85"/>
      <c r="B85"/>
      <c r="C85"/>
      <c r="D85"/>
      <c r="E85"/>
      <c r="F85"/>
      <c r="G85"/>
      <c r="H85"/>
      <c r="I85" s="185"/>
      <c r="J85" s="185"/>
      <c r="K85" s="236"/>
      <c r="L85"/>
      <c r="M85"/>
      <c r="N85" s="141"/>
      <c r="O85" s="2"/>
      <c r="P85"/>
      <c r="Q85"/>
      <c r="R85"/>
      <c r="Y85"/>
      <c r="Z85"/>
      <c r="AA85"/>
      <c r="AF85"/>
      <c r="AG85"/>
      <c r="AH85"/>
      <c r="AI85" s="312"/>
      <c r="AJ85" s="1" t="str">
        <f t="shared" si="3"/>
        <v/>
      </c>
      <c r="AK85" s="258" t="e">
        <f t="shared" si="4"/>
        <v>#DIV/0!</v>
      </c>
    </row>
    <row r="86" spans="1:37" ht="21" x14ac:dyDescent="0.25">
      <c r="A86"/>
      <c r="B86"/>
      <c r="C86"/>
      <c r="D86"/>
      <c r="E86"/>
      <c r="F86"/>
      <c r="G86"/>
      <c r="H86"/>
      <c r="I86" s="185"/>
      <c r="J86" s="185"/>
      <c r="K86" s="236"/>
      <c r="L86"/>
      <c r="M86"/>
      <c r="N86" s="141"/>
      <c r="O86" s="2"/>
      <c r="P86"/>
      <c r="Q86"/>
      <c r="R86"/>
      <c r="Y86"/>
      <c r="Z86"/>
      <c r="AA86"/>
      <c r="AF86"/>
      <c r="AG86"/>
      <c r="AH86"/>
      <c r="AI86" s="312"/>
      <c r="AJ86" s="1" t="str">
        <f t="shared" si="3"/>
        <v/>
      </c>
      <c r="AK86" s="258" t="e">
        <f t="shared" si="4"/>
        <v>#DIV/0!</v>
      </c>
    </row>
    <row r="87" spans="1:37" ht="21" x14ac:dyDescent="0.25">
      <c r="A87"/>
      <c r="B87"/>
      <c r="C87"/>
      <c r="D87"/>
      <c r="E87"/>
      <c r="F87"/>
      <c r="G87"/>
      <c r="H87"/>
      <c r="I87" s="185"/>
      <c r="J87" s="185"/>
      <c r="K87" s="236"/>
      <c r="L87"/>
      <c r="M87"/>
      <c r="N87" s="141"/>
      <c r="O87" s="2"/>
      <c r="P87"/>
      <c r="Q87"/>
      <c r="R87"/>
      <c r="Y87"/>
      <c r="Z87"/>
      <c r="AA87"/>
      <c r="AF87"/>
      <c r="AG87"/>
      <c r="AH87"/>
      <c r="AI87" s="312"/>
      <c r="AJ87" s="1" t="str">
        <f t="shared" si="3"/>
        <v/>
      </c>
      <c r="AK87" s="258" t="e">
        <f t="shared" si="4"/>
        <v>#DIV/0!</v>
      </c>
    </row>
    <row r="88" spans="1:37" ht="21" x14ac:dyDescent="0.25">
      <c r="A88"/>
      <c r="B88"/>
      <c r="C88"/>
      <c r="D88"/>
      <c r="E88"/>
      <c r="F88"/>
      <c r="G88"/>
      <c r="H88"/>
      <c r="I88" s="185"/>
      <c r="J88" s="185"/>
      <c r="K88" s="236"/>
      <c r="L88"/>
      <c r="M88"/>
      <c r="N88" s="141"/>
      <c r="O88" s="2"/>
      <c r="P88"/>
      <c r="Q88"/>
      <c r="R88"/>
      <c r="S88"/>
      <c r="T88"/>
      <c r="W88"/>
      <c r="Y88"/>
      <c r="Z88"/>
      <c r="AA88"/>
      <c r="AF88"/>
      <c r="AG88"/>
      <c r="AH88"/>
      <c r="AI88" s="312"/>
      <c r="AJ88" s="1" t="str">
        <f t="shared" si="3"/>
        <v/>
      </c>
      <c r="AK88" s="258" t="e">
        <f t="shared" si="4"/>
        <v>#DIV/0!</v>
      </c>
    </row>
    <row r="89" spans="1:37" ht="21" x14ac:dyDescent="0.25">
      <c r="A89"/>
      <c r="B89"/>
      <c r="C89"/>
      <c r="D89"/>
      <c r="E89"/>
      <c r="F89"/>
      <c r="G89"/>
      <c r="H89"/>
      <c r="I89" s="185"/>
      <c r="J89" s="185"/>
      <c r="K89" s="236"/>
      <c r="L89"/>
      <c r="M89"/>
      <c r="N89" s="141"/>
      <c r="O89" s="2"/>
      <c r="P89"/>
      <c r="Q89"/>
      <c r="R89"/>
      <c r="Y89"/>
      <c r="Z89"/>
      <c r="AA89"/>
      <c r="AF89"/>
      <c r="AG89"/>
      <c r="AH89"/>
      <c r="AI89" s="312"/>
      <c r="AJ89" s="1" t="str">
        <f t="shared" si="3"/>
        <v/>
      </c>
      <c r="AK89" s="258" t="e">
        <f t="shared" si="4"/>
        <v>#DIV/0!</v>
      </c>
    </row>
    <row r="90" spans="1:37" ht="21" x14ac:dyDescent="0.25">
      <c r="A90"/>
      <c r="B90"/>
      <c r="C90"/>
      <c r="D90"/>
      <c r="E90"/>
      <c r="F90"/>
      <c r="G90"/>
      <c r="H90"/>
      <c r="I90" s="185"/>
      <c r="J90" s="185"/>
      <c r="K90" s="236"/>
      <c r="L90"/>
      <c r="M90"/>
      <c r="N90" s="141"/>
      <c r="O90" s="2"/>
      <c r="P90"/>
      <c r="Q90"/>
      <c r="R90"/>
      <c r="S90"/>
      <c r="T90"/>
      <c r="U90"/>
      <c r="Y90"/>
      <c r="Z90"/>
      <c r="AA90"/>
      <c r="AF90"/>
      <c r="AG90"/>
      <c r="AH90"/>
      <c r="AI90" s="312"/>
      <c r="AJ90" s="1" t="str">
        <f t="shared" si="3"/>
        <v/>
      </c>
      <c r="AK90" s="258" t="e">
        <f t="shared" si="4"/>
        <v>#DIV/0!</v>
      </c>
    </row>
    <row r="91" spans="1:37" ht="21" x14ac:dyDescent="0.25">
      <c r="A91"/>
      <c r="B91"/>
      <c r="C91"/>
      <c r="D91"/>
      <c r="E91"/>
      <c r="F91"/>
      <c r="G91"/>
      <c r="H91"/>
      <c r="I91" s="185"/>
      <c r="J91" s="185"/>
      <c r="K91" s="236"/>
      <c r="L91"/>
      <c r="M91"/>
      <c r="N91" s="141"/>
      <c r="O91" s="2"/>
      <c r="P91"/>
      <c r="Q91"/>
      <c r="R91"/>
      <c r="S91"/>
      <c r="T91"/>
      <c r="Y91"/>
      <c r="Z91"/>
      <c r="AA91"/>
      <c r="AF91"/>
      <c r="AG91"/>
      <c r="AH91"/>
      <c r="AI91" s="312"/>
      <c r="AJ91" s="1" t="str">
        <f t="shared" si="3"/>
        <v/>
      </c>
      <c r="AK91" s="258" t="e">
        <f t="shared" si="4"/>
        <v>#DIV/0!</v>
      </c>
    </row>
    <row r="92" spans="1:37" ht="21" x14ac:dyDescent="0.25">
      <c r="A92"/>
      <c r="B92"/>
      <c r="C92"/>
      <c r="D92"/>
      <c r="E92"/>
      <c r="F92"/>
      <c r="G92"/>
      <c r="H92"/>
      <c r="I92" s="185"/>
      <c r="J92" s="185"/>
      <c r="K92" s="236"/>
      <c r="L92"/>
      <c r="M92"/>
      <c r="N92" s="141"/>
      <c r="O92" s="2"/>
      <c r="P92"/>
      <c r="Q92"/>
      <c r="R92"/>
      <c r="Y92"/>
      <c r="Z92"/>
      <c r="AA92"/>
      <c r="AF92"/>
      <c r="AG92"/>
      <c r="AH92"/>
      <c r="AI92" s="312"/>
      <c r="AJ92" s="1" t="str">
        <f t="shared" si="3"/>
        <v/>
      </c>
      <c r="AK92" s="258" t="e">
        <f t="shared" si="4"/>
        <v>#DIV/0!</v>
      </c>
    </row>
    <row r="93" spans="1:37" ht="21" x14ac:dyDescent="0.25">
      <c r="A93"/>
      <c r="B93"/>
      <c r="C93"/>
      <c r="D93"/>
      <c r="E93"/>
      <c r="F93"/>
      <c r="G93"/>
      <c r="H93"/>
      <c r="I93" s="185"/>
      <c r="J93" s="185"/>
      <c r="K93" s="236"/>
      <c r="L93"/>
      <c r="M93"/>
      <c r="N93" s="141"/>
      <c r="O93" s="2"/>
      <c r="P93"/>
      <c r="Q93"/>
      <c r="R93"/>
      <c r="Y93"/>
      <c r="Z93"/>
      <c r="AA93"/>
      <c r="AF93"/>
      <c r="AG93"/>
      <c r="AH93"/>
      <c r="AI93" s="312"/>
      <c r="AJ93" s="1" t="str">
        <f t="shared" si="3"/>
        <v/>
      </c>
      <c r="AK93" s="258" t="e">
        <f t="shared" si="4"/>
        <v>#DIV/0!</v>
      </c>
    </row>
    <row r="94" spans="1:37" ht="21" x14ac:dyDescent="0.25">
      <c r="A94"/>
      <c r="B94"/>
      <c r="C94"/>
      <c r="D94"/>
      <c r="E94"/>
      <c r="F94"/>
      <c r="G94"/>
      <c r="H94"/>
      <c r="I94" s="185"/>
      <c r="J94" s="185"/>
      <c r="K94" s="236"/>
      <c r="L94"/>
      <c r="M94"/>
      <c r="N94" s="141"/>
      <c r="O94" s="2"/>
      <c r="P94"/>
      <c r="Q94"/>
      <c r="R94"/>
      <c r="Y94"/>
      <c r="Z94"/>
      <c r="AA94"/>
      <c r="AF94"/>
      <c r="AG94"/>
      <c r="AH94"/>
      <c r="AI94" s="312"/>
      <c r="AJ94" s="1" t="str">
        <f t="shared" si="3"/>
        <v/>
      </c>
      <c r="AK94" s="258" t="e">
        <f t="shared" si="4"/>
        <v>#DIV/0!</v>
      </c>
    </row>
    <row r="95" spans="1:37" ht="21" x14ac:dyDescent="0.25">
      <c r="A95"/>
      <c r="B95"/>
      <c r="C95"/>
      <c r="D95"/>
      <c r="E95"/>
      <c r="F95"/>
      <c r="G95"/>
      <c r="H95"/>
      <c r="I95" s="185"/>
      <c r="J95" s="185"/>
      <c r="K95" s="236"/>
      <c r="L95"/>
      <c r="M95"/>
      <c r="N95" s="141"/>
      <c r="O95" s="2"/>
      <c r="P95"/>
      <c r="Q95"/>
      <c r="R95"/>
      <c r="Y95"/>
      <c r="Z95"/>
      <c r="AA95"/>
      <c r="AF95"/>
      <c r="AG95"/>
      <c r="AH95"/>
      <c r="AI95" s="312"/>
      <c r="AJ95" s="1" t="str">
        <f t="shared" si="3"/>
        <v/>
      </c>
      <c r="AK95" s="258" t="e">
        <f t="shared" si="4"/>
        <v>#DIV/0!</v>
      </c>
    </row>
    <row r="96" spans="1:37" ht="21" x14ac:dyDescent="0.25">
      <c r="A96"/>
      <c r="B96"/>
      <c r="C96"/>
      <c r="D96"/>
      <c r="E96"/>
      <c r="F96"/>
      <c r="G96"/>
      <c r="H96"/>
      <c r="I96" s="185"/>
      <c r="J96" s="185"/>
      <c r="K96" s="236"/>
      <c r="L96"/>
      <c r="M96"/>
      <c r="N96" s="141"/>
      <c r="O96" s="2"/>
      <c r="Y96"/>
      <c r="AF96"/>
      <c r="AJ96" s="1" t="str">
        <f t="shared" si="3"/>
        <v/>
      </c>
      <c r="AK96" s="258" t="e">
        <f t="shared" si="4"/>
        <v>#DIV/0!</v>
      </c>
    </row>
    <row r="97" spans="1:37" ht="21" x14ac:dyDescent="0.25">
      <c r="A97"/>
      <c r="B97"/>
      <c r="C97"/>
      <c r="D97"/>
      <c r="E97"/>
      <c r="F97"/>
      <c r="G97"/>
      <c r="H97"/>
      <c r="I97" s="185"/>
      <c r="J97" s="185"/>
      <c r="K97" s="236"/>
      <c r="L97"/>
      <c r="M97"/>
      <c r="N97" s="141"/>
      <c r="O97" s="2"/>
      <c r="P97"/>
      <c r="Q97"/>
      <c r="R97"/>
      <c r="T97"/>
      <c r="Y97"/>
      <c r="Z97"/>
      <c r="AA97"/>
      <c r="AF97"/>
      <c r="AG97"/>
      <c r="AH97"/>
      <c r="AI97" s="312"/>
      <c r="AJ97" s="1" t="str">
        <f t="shared" si="3"/>
        <v/>
      </c>
      <c r="AK97" s="258" t="e">
        <f t="shared" si="4"/>
        <v>#DIV/0!</v>
      </c>
    </row>
    <row r="98" spans="1:37" ht="21" x14ac:dyDescent="0.25">
      <c r="A98"/>
      <c r="B98"/>
      <c r="C98"/>
      <c r="D98"/>
      <c r="E98"/>
      <c r="F98"/>
      <c r="G98"/>
      <c r="H98"/>
      <c r="I98" s="185"/>
      <c r="J98" s="185"/>
      <c r="K98" s="236"/>
      <c r="L98"/>
      <c r="M98"/>
      <c r="N98" s="141"/>
      <c r="O98" s="2"/>
      <c r="P98"/>
      <c r="R98"/>
      <c r="T98"/>
      <c r="Y98"/>
      <c r="Z98"/>
      <c r="AA98"/>
      <c r="AF98"/>
      <c r="AG98"/>
      <c r="AH98"/>
      <c r="AI98" s="312"/>
      <c r="AJ98" s="1" t="str">
        <f t="shared" si="3"/>
        <v/>
      </c>
      <c r="AK98" s="258" t="e">
        <f t="shared" si="4"/>
        <v>#DIV/0!</v>
      </c>
    </row>
    <row r="99" spans="1:37" ht="21" x14ac:dyDescent="0.25">
      <c r="A99"/>
      <c r="B99"/>
      <c r="C99"/>
      <c r="D99"/>
      <c r="E99"/>
      <c r="F99"/>
      <c r="G99"/>
      <c r="H99"/>
      <c r="I99" s="185"/>
      <c r="J99" s="185"/>
      <c r="K99" s="236"/>
      <c r="L99"/>
      <c r="M99"/>
      <c r="N99" s="141"/>
      <c r="O99" s="2"/>
      <c r="P99"/>
      <c r="Q99"/>
      <c r="R99"/>
      <c r="Y99"/>
      <c r="Z99"/>
      <c r="AA99"/>
      <c r="AF99"/>
      <c r="AG99"/>
      <c r="AH99"/>
      <c r="AI99" s="312"/>
      <c r="AJ99" s="1" t="str">
        <f t="shared" ref="AJ99:AJ134" si="5">IFERROR(Z99/AA99,"")</f>
        <v/>
      </c>
      <c r="AK99" s="258" t="e">
        <f t="shared" si="4"/>
        <v>#DIV/0!</v>
      </c>
    </row>
    <row r="100" spans="1:37" ht="21" x14ac:dyDescent="0.25">
      <c r="A100"/>
      <c r="B100"/>
      <c r="C100"/>
      <c r="D100"/>
      <c r="E100"/>
      <c r="F100"/>
      <c r="G100"/>
      <c r="H100"/>
      <c r="I100" s="185"/>
      <c r="J100" s="185"/>
      <c r="K100" s="236"/>
      <c r="L100"/>
      <c r="M100"/>
      <c r="N100" s="141"/>
      <c r="O100" s="2"/>
      <c r="P100"/>
      <c r="Q100"/>
      <c r="R100"/>
      <c r="S100"/>
      <c r="T100"/>
      <c r="Y100"/>
      <c r="Z100"/>
      <c r="AA100"/>
      <c r="AF100"/>
      <c r="AG100"/>
      <c r="AH100"/>
      <c r="AI100" s="312"/>
      <c r="AJ100" s="1" t="str">
        <f t="shared" si="5"/>
        <v/>
      </c>
      <c r="AK100" s="258" t="e">
        <f t="shared" si="4"/>
        <v>#DIV/0!</v>
      </c>
    </row>
    <row r="101" spans="1:37" ht="21" x14ac:dyDescent="0.25">
      <c r="A101"/>
      <c r="B101"/>
      <c r="C101"/>
      <c r="D101"/>
      <c r="E101"/>
      <c r="F101"/>
      <c r="G101"/>
      <c r="H101"/>
      <c r="I101" s="185"/>
      <c r="J101" s="185"/>
      <c r="K101" s="236"/>
      <c r="L101"/>
      <c r="M101"/>
      <c r="N101" s="141"/>
      <c r="O101" s="2"/>
      <c r="P101"/>
      <c r="Q101"/>
      <c r="R101"/>
      <c r="S101"/>
      <c r="T101"/>
      <c r="Y101"/>
      <c r="Z101"/>
      <c r="AA101"/>
      <c r="AF101"/>
      <c r="AG101"/>
      <c r="AH101"/>
      <c r="AI101" s="312"/>
      <c r="AJ101" s="1" t="str">
        <f t="shared" si="5"/>
        <v/>
      </c>
      <c r="AK101" s="258" t="e">
        <f t="shared" si="4"/>
        <v>#DIV/0!</v>
      </c>
    </row>
    <row r="102" spans="1:37" ht="21" x14ac:dyDescent="0.25">
      <c r="A102"/>
      <c r="B102"/>
      <c r="C102"/>
      <c r="D102"/>
      <c r="E102"/>
      <c r="F102"/>
      <c r="G102"/>
      <c r="H102"/>
      <c r="I102" s="185"/>
      <c r="J102" s="185"/>
      <c r="K102" s="236"/>
      <c r="L102"/>
      <c r="M102"/>
      <c r="N102" s="141"/>
      <c r="O102" s="2"/>
      <c r="P102"/>
      <c r="Q102"/>
      <c r="R102"/>
      <c r="Y102"/>
      <c r="Z102"/>
      <c r="AA102"/>
      <c r="AF102"/>
      <c r="AG102"/>
      <c r="AH102"/>
      <c r="AI102" s="312"/>
      <c r="AJ102" s="1" t="str">
        <f t="shared" si="5"/>
        <v/>
      </c>
      <c r="AK102" s="258" t="e">
        <f t="shared" si="4"/>
        <v>#DIV/0!</v>
      </c>
    </row>
    <row r="103" spans="1:37" ht="21" x14ac:dyDescent="0.25">
      <c r="A103"/>
      <c r="B103"/>
      <c r="C103"/>
      <c r="D103"/>
      <c r="E103"/>
      <c r="F103"/>
      <c r="G103"/>
      <c r="H103"/>
      <c r="I103" s="185"/>
      <c r="J103" s="185"/>
      <c r="K103" s="236"/>
      <c r="L103"/>
      <c r="M103"/>
      <c r="N103" s="141"/>
      <c r="O103" s="2"/>
      <c r="P103"/>
      <c r="Q103"/>
      <c r="R103"/>
      <c r="S103"/>
      <c r="Y103"/>
      <c r="Z103"/>
      <c r="AA103"/>
      <c r="AF103"/>
      <c r="AG103"/>
      <c r="AH103"/>
      <c r="AI103" s="312"/>
      <c r="AJ103" s="1" t="str">
        <f t="shared" si="5"/>
        <v/>
      </c>
      <c r="AK103" s="258" t="e">
        <f t="shared" si="4"/>
        <v>#DIV/0!</v>
      </c>
    </row>
    <row r="104" spans="1:37" ht="21" x14ac:dyDescent="0.25">
      <c r="A104"/>
      <c r="B104"/>
      <c r="C104"/>
      <c r="D104"/>
      <c r="E104"/>
      <c r="F104"/>
      <c r="G104"/>
      <c r="H104"/>
      <c r="I104" s="185"/>
      <c r="J104" s="185"/>
      <c r="K104" s="236"/>
      <c r="L104"/>
      <c r="M104"/>
      <c r="N104" s="141"/>
      <c r="O104" s="2"/>
      <c r="P104"/>
      <c r="Q104"/>
      <c r="R104"/>
      <c r="Y104"/>
      <c r="Z104"/>
      <c r="AA104"/>
      <c r="AF104"/>
      <c r="AG104"/>
      <c r="AH104"/>
      <c r="AI104" s="312"/>
      <c r="AJ104" s="1" t="str">
        <f t="shared" si="5"/>
        <v/>
      </c>
      <c r="AK104" s="258" t="e">
        <f t="shared" si="4"/>
        <v>#DIV/0!</v>
      </c>
    </row>
    <row r="105" spans="1:37" ht="21" x14ac:dyDescent="0.25">
      <c r="A105"/>
      <c r="B105"/>
      <c r="C105"/>
      <c r="D105"/>
      <c r="E105"/>
      <c r="F105"/>
      <c r="G105"/>
      <c r="H105"/>
      <c r="I105" s="185"/>
      <c r="J105" s="185"/>
      <c r="K105" s="236"/>
      <c r="L105"/>
      <c r="M105"/>
      <c r="N105" s="141"/>
      <c r="O105" s="2"/>
      <c r="P105"/>
      <c r="Q105"/>
      <c r="R105"/>
      <c r="Y105"/>
      <c r="Z105"/>
      <c r="AA105"/>
      <c r="AF105"/>
      <c r="AG105"/>
      <c r="AH105"/>
      <c r="AI105" s="312"/>
      <c r="AJ105" s="1" t="str">
        <f t="shared" si="5"/>
        <v/>
      </c>
      <c r="AK105" s="258" t="e">
        <f t="shared" si="4"/>
        <v>#DIV/0!</v>
      </c>
    </row>
    <row r="106" spans="1:37" ht="21" x14ac:dyDescent="0.25">
      <c r="I106" s="185"/>
      <c r="J106" s="185"/>
      <c r="K106" s="236"/>
      <c r="N106" s="141"/>
      <c r="O106" s="2"/>
      <c r="AJ106" s="1" t="str">
        <f t="shared" si="5"/>
        <v/>
      </c>
      <c r="AK106" s="258" t="e">
        <f t="shared" si="4"/>
        <v>#DIV/0!</v>
      </c>
    </row>
    <row r="107" spans="1:37" ht="21" x14ac:dyDescent="0.25">
      <c r="I107" s="185"/>
      <c r="J107" s="185"/>
      <c r="K107" s="236"/>
      <c r="N107" s="141"/>
      <c r="O107" s="2"/>
      <c r="AJ107" s="1" t="str">
        <f t="shared" si="5"/>
        <v/>
      </c>
      <c r="AK107" s="258" t="e">
        <f t="shared" si="4"/>
        <v>#DIV/0!</v>
      </c>
    </row>
    <row r="108" spans="1:37" ht="21" x14ac:dyDescent="0.25">
      <c r="I108" s="185"/>
      <c r="J108" s="185"/>
      <c r="K108" s="236"/>
      <c r="N108" s="141"/>
      <c r="O108" s="2"/>
      <c r="AJ108" s="1" t="str">
        <f t="shared" si="5"/>
        <v/>
      </c>
      <c r="AK108" s="258" t="e">
        <f t="shared" si="4"/>
        <v>#DIV/0!</v>
      </c>
    </row>
    <row r="109" spans="1:37" ht="21" x14ac:dyDescent="0.25">
      <c r="I109" s="185"/>
      <c r="J109" s="185"/>
      <c r="K109" s="236"/>
      <c r="N109" s="141"/>
      <c r="O109" s="2"/>
      <c r="AJ109" s="1" t="str">
        <f t="shared" si="5"/>
        <v/>
      </c>
      <c r="AK109" s="258" t="e">
        <f t="shared" si="4"/>
        <v>#DIV/0!</v>
      </c>
    </row>
    <row r="110" spans="1:37" ht="21" x14ac:dyDescent="0.25">
      <c r="I110" s="185"/>
      <c r="J110" s="185"/>
      <c r="K110" s="236"/>
      <c r="N110" s="141"/>
      <c r="O110" s="2"/>
      <c r="AJ110" s="1" t="str">
        <f t="shared" si="5"/>
        <v/>
      </c>
      <c r="AK110" s="258" t="e">
        <f t="shared" si="4"/>
        <v>#DIV/0!</v>
      </c>
    </row>
    <row r="111" spans="1:37" ht="21" x14ac:dyDescent="0.25">
      <c r="I111" s="185"/>
      <c r="J111" s="185"/>
      <c r="K111" s="236"/>
      <c r="N111" s="141"/>
      <c r="O111" s="2"/>
      <c r="AJ111" s="1" t="str">
        <f t="shared" si="5"/>
        <v/>
      </c>
      <c r="AK111" s="258" t="e">
        <f t="shared" si="4"/>
        <v>#DIV/0!</v>
      </c>
    </row>
    <row r="112" spans="1:37" ht="21" x14ac:dyDescent="0.25">
      <c r="I112" s="185"/>
      <c r="J112" s="185"/>
      <c r="K112" s="236"/>
      <c r="N112" s="141"/>
      <c r="O112" s="2"/>
      <c r="AJ112" s="1" t="str">
        <f t="shared" si="5"/>
        <v/>
      </c>
      <c r="AK112" s="258" t="e">
        <f t="shared" si="4"/>
        <v>#DIV/0!</v>
      </c>
    </row>
    <row r="113" spans="9:37" ht="21" x14ac:dyDescent="0.25">
      <c r="I113" s="185"/>
      <c r="J113" s="185"/>
      <c r="K113" s="236"/>
      <c r="N113" s="141"/>
      <c r="O113" s="2"/>
      <c r="AJ113" s="1" t="str">
        <f t="shared" si="5"/>
        <v/>
      </c>
      <c r="AK113" s="258" t="e">
        <f t="shared" si="4"/>
        <v>#DIV/0!</v>
      </c>
    </row>
    <row r="114" spans="9:37" ht="21" x14ac:dyDescent="0.25">
      <c r="I114" s="185"/>
      <c r="J114" s="185"/>
      <c r="K114" s="236"/>
      <c r="N114" s="141"/>
      <c r="O114" s="2"/>
      <c r="AJ114" s="1" t="str">
        <f t="shared" si="5"/>
        <v/>
      </c>
      <c r="AK114" s="258" t="e">
        <f t="shared" si="4"/>
        <v>#DIV/0!</v>
      </c>
    </row>
    <row r="115" spans="9:37" ht="21" x14ac:dyDescent="0.25">
      <c r="I115" s="185"/>
      <c r="J115" s="185"/>
      <c r="K115" s="236"/>
      <c r="N115" s="141"/>
      <c r="O115" s="2"/>
      <c r="AJ115" s="1" t="str">
        <f t="shared" si="5"/>
        <v/>
      </c>
      <c r="AK115" s="258" t="e">
        <f t="shared" si="4"/>
        <v>#DIV/0!</v>
      </c>
    </row>
    <row r="116" spans="9:37" ht="21" x14ac:dyDescent="0.25">
      <c r="I116" s="185"/>
      <c r="J116" s="185"/>
      <c r="K116" s="236"/>
      <c r="N116" s="141"/>
      <c r="O116" s="2"/>
      <c r="AJ116" s="1" t="str">
        <f t="shared" si="5"/>
        <v/>
      </c>
      <c r="AK116" s="258" t="e">
        <f t="shared" si="4"/>
        <v>#DIV/0!</v>
      </c>
    </row>
    <row r="117" spans="9:37" ht="21" x14ac:dyDescent="0.25">
      <c r="I117" s="185"/>
      <c r="J117" s="185"/>
      <c r="K117" s="236"/>
      <c r="N117" s="141"/>
      <c r="O117" s="2"/>
      <c r="AJ117" s="1" t="str">
        <f t="shared" si="5"/>
        <v/>
      </c>
      <c r="AK117" s="258" t="e">
        <f t="shared" si="4"/>
        <v>#DIV/0!</v>
      </c>
    </row>
    <row r="118" spans="9:37" x14ac:dyDescent="0.25">
      <c r="N118" s="141"/>
      <c r="O118" s="2"/>
      <c r="AJ118" s="1" t="str">
        <f t="shared" si="5"/>
        <v/>
      </c>
      <c r="AK118" s="258" t="e">
        <f t="shared" si="4"/>
        <v>#DIV/0!</v>
      </c>
    </row>
    <row r="119" spans="9:37" x14ac:dyDescent="0.25">
      <c r="N119" s="141"/>
      <c r="O119" s="2"/>
      <c r="AJ119" s="1" t="str">
        <f t="shared" si="5"/>
        <v/>
      </c>
      <c r="AK119" s="258" t="e">
        <f t="shared" si="4"/>
        <v>#DIV/0!</v>
      </c>
    </row>
    <row r="120" spans="9:37" x14ac:dyDescent="0.25">
      <c r="N120" s="141"/>
      <c r="O120" s="2"/>
      <c r="AJ120" s="1" t="str">
        <f t="shared" si="5"/>
        <v/>
      </c>
      <c r="AK120" s="258" t="e">
        <f t="shared" si="4"/>
        <v>#DIV/0!</v>
      </c>
    </row>
    <row r="121" spans="9:37" x14ac:dyDescent="0.25">
      <c r="N121" s="141"/>
      <c r="O121" s="2"/>
      <c r="AJ121" s="1" t="str">
        <f t="shared" si="5"/>
        <v/>
      </c>
      <c r="AK121" s="258" t="e">
        <f t="shared" si="4"/>
        <v>#DIV/0!</v>
      </c>
    </row>
    <row r="122" spans="9:37" x14ac:dyDescent="0.25">
      <c r="N122" s="141"/>
      <c r="O122" s="2"/>
      <c r="AJ122" s="1" t="str">
        <f t="shared" si="5"/>
        <v/>
      </c>
      <c r="AK122" s="258" t="e">
        <f t="shared" si="4"/>
        <v>#DIV/0!</v>
      </c>
    </row>
    <row r="123" spans="9:37" x14ac:dyDescent="0.25">
      <c r="N123" s="141"/>
      <c r="O123" s="2"/>
      <c r="AJ123" s="1" t="str">
        <f t="shared" si="5"/>
        <v/>
      </c>
      <c r="AK123" s="258" t="e">
        <f t="shared" si="4"/>
        <v>#DIV/0!</v>
      </c>
    </row>
    <row r="124" spans="9:37" x14ac:dyDescent="0.25">
      <c r="N124" s="141"/>
      <c r="O124" s="2"/>
      <c r="AJ124" s="1" t="str">
        <f t="shared" si="5"/>
        <v/>
      </c>
      <c r="AK124" s="258" t="e">
        <f t="shared" si="4"/>
        <v>#DIV/0!</v>
      </c>
    </row>
    <row r="125" spans="9:37" x14ac:dyDescent="0.25">
      <c r="N125" s="141"/>
      <c r="O125" s="2"/>
      <c r="AJ125" s="1" t="str">
        <f t="shared" si="5"/>
        <v/>
      </c>
      <c r="AK125" s="258" t="e">
        <f t="shared" si="4"/>
        <v>#DIV/0!</v>
      </c>
    </row>
    <row r="126" spans="9:37" x14ac:dyDescent="0.25">
      <c r="N126" s="141"/>
      <c r="O126" s="2"/>
      <c r="AJ126" s="1" t="str">
        <f t="shared" si="5"/>
        <v/>
      </c>
      <c r="AK126" s="258" t="e">
        <f t="shared" si="4"/>
        <v>#DIV/0!</v>
      </c>
    </row>
    <row r="127" spans="9:37" x14ac:dyDescent="0.25">
      <c r="N127" s="141"/>
      <c r="O127" s="2"/>
      <c r="AJ127" s="1" t="str">
        <f t="shared" si="5"/>
        <v/>
      </c>
      <c r="AK127" s="258" t="e">
        <f t="shared" si="4"/>
        <v>#DIV/0!</v>
      </c>
    </row>
    <row r="128" spans="9:37" x14ac:dyDescent="0.25">
      <c r="N128" s="141"/>
      <c r="O128" s="2"/>
      <c r="AJ128" s="1" t="str">
        <f t="shared" si="5"/>
        <v/>
      </c>
      <c r="AK128" s="258" t="e">
        <f t="shared" si="4"/>
        <v>#DIV/0!</v>
      </c>
    </row>
    <row r="129" spans="14:37" x14ac:dyDescent="0.25">
      <c r="N129" s="141"/>
      <c r="O129" s="2"/>
      <c r="AJ129" s="1" t="str">
        <f t="shared" si="5"/>
        <v/>
      </c>
      <c r="AK129" s="258" t="e">
        <f t="shared" si="4"/>
        <v>#DIV/0!</v>
      </c>
    </row>
    <row r="130" spans="14:37" x14ac:dyDescent="0.25">
      <c r="N130" s="141"/>
      <c r="O130" s="2"/>
      <c r="AJ130" s="1" t="str">
        <f t="shared" si="5"/>
        <v/>
      </c>
      <c r="AK130" s="258" t="e">
        <f t="shared" si="4"/>
        <v>#DIV/0!</v>
      </c>
    </row>
    <row r="131" spans="14:37" x14ac:dyDescent="0.25">
      <c r="N131" s="141"/>
      <c r="O131" s="2"/>
      <c r="AJ131" s="1" t="str">
        <f t="shared" si="5"/>
        <v/>
      </c>
      <c r="AK131" s="258" t="e">
        <f t="shared" si="4"/>
        <v>#DIV/0!</v>
      </c>
    </row>
    <row r="132" spans="14:37" x14ac:dyDescent="0.25">
      <c r="N132" s="141"/>
      <c r="O132" s="2"/>
      <c r="AJ132" s="1" t="str">
        <f t="shared" si="5"/>
        <v/>
      </c>
      <c r="AK132" s="258" t="e">
        <f t="shared" ref="AK132:AK134" si="6">STDEV(F132,J132)</f>
        <v>#DIV/0!</v>
      </c>
    </row>
    <row r="133" spans="14:37" x14ac:dyDescent="0.25">
      <c r="N133" s="141"/>
      <c r="O133" s="2"/>
      <c r="AJ133" s="1" t="str">
        <f t="shared" si="5"/>
        <v/>
      </c>
      <c r="AK133" s="258" t="e">
        <f t="shared" si="6"/>
        <v>#DIV/0!</v>
      </c>
    </row>
    <row r="134" spans="14:37" x14ac:dyDescent="0.25">
      <c r="N134" s="141"/>
      <c r="O134" s="2"/>
      <c r="AJ134" s="1" t="str">
        <f t="shared" si="5"/>
        <v/>
      </c>
      <c r="AK134" s="258" t="e">
        <f t="shared" si="6"/>
        <v>#DIV/0!</v>
      </c>
    </row>
  </sheetData>
  <autoFilter ref="A2:AK2" xr:uid="{8A7E4EF1-ABA9-4377-818C-A14BA97F5CC4}"/>
  <conditionalFormatting sqref="AJ3:AJ134">
    <cfRule type="cellIs" dxfId="137" priority="62" operator="greaterThan">
      <formula>$Y3</formula>
    </cfRule>
    <cfRule type="cellIs" dxfId="136" priority="63" stopIfTrue="1" operator="lessThan">
      <formula>$Y3</formula>
    </cfRule>
    <cfRule type="cellIs" dxfId="135" priority="64" stopIfTrue="1" operator="equal">
      <formula>$Y3</formula>
    </cfRule>
  </conditionalFormatting>
  <conditionalFormatting sqref="J3">
    <cfRule type="cellIs" dxfId="134" priority="49" stopIfTrue="1" operator="between">
      <formula>$F3</formula>
      <formula>$G3</formula>
    </cfRule>
    <cfRule type="expression" dxfId="133" priority="50" stopIfTrue="1">
      <formula>J3&lt;$G3</formula>
    </cfRule>
    <cfRule type="expression" dxfId="132" priority="51" stopIfTrue="1">
      <formula>J3&gt;$H3</formula>
    </cfRule>
  </conditionalFormatting>
  <conditionalFormatting sqref="J3:J6">
    <cfRule type="cellIs" dxfId="131" priority="46" stopIfTrue="1" operator="between">
      <formula>$F3</formula>
      <formula>$G3</formula>
    </cfRule>
    <cfRule type="expression" dxfId="130" priority="47" stopIfTrue="1">
      <formula>J3&lt;$G3</formula>
    </cfRule>
    <cfRule type="expression" dxfId="129" priority="48" stopIfTrue="1">
      <formula>J3&gt;$H3</formula>
    </cfRule>
  </conditionalFormatting>
  <conditionalFormatting sqref="J7:J117">
    <cfRule type="cellIs" dxfId="128" priority="32" stopIfTrue="1" operator="between">
      <formula>$F7</formula>
      <formula>$G7</formula>
    </cfRule>
    <cfRule type="expression" dxfId="127" priority="33" stopIfTrue="1">
      <formula>J7&lt;$G7</formula>
    </cfRule>
    <cfRule type="expression" dxfId="126" priority="34" stopIfTrue="1">
      <formula>J7&gt;$H7</formula>
    </cfRule>
  </conditionalFormatting>
  <conditionalFormatting sqref="O4:O134">
    <cfRule type="expression" priority="28" stopIfTrue="1">
      <formula>O4=""</formula>
    </cfRule>
    <cfRule type="expression" dxfId="125" priority="29" stopIfTrue="1">
      <formula>O4=$M4</formula>
    </cfRule>
    <cfRule type="expression" dxfId="124" priority="30" stopIfTrue="1">
      <formula>O4&lt;$M4*0.95</formula>
    </cfRule>
    <cfRule type="expression" dxfId="123" priority="31" stopIfTrue="1">
      <formula>O4&gt;$M4*1.05</formula>
    </cfRule>
  </conditionalFormatting>
  <conditionalFormatting sqref="N4:O134">
    <cfRule type="expression" priority="20" stopIfTrue="1">
      <formula>N4=""</formula>
    </cfRule>
    <cfRule type="expression" dxfId="122" priority="21" stopIfTrue="1">
      <formula>N4=$M4</formula>
    </cfRule>
    <cfRule type="expression" dxfId="121" priority="22" stopIfTrue="1">
      <formula>N4&gt;$M4*0.95</formula>
    </cfRule>
    <cfRule type="expression" dxfId="120" priority="23" stopIfTrue="1">
      <formula>N4&lt;$M4*1.05</formula>
    </cfRule>
  </conditionalFormatting>
  <conditionalFormatting sqref="O3">
    <cfRule type="expression" priority="16" stopIfTrue="1">
      <formula>O3=""</formula>
    </cfRule>
    <cfRule type="expression" dxfId="119" priority="17" stopIfTrue="1">
      <formula>O3=$M3</formula>
    </cfRule>
    <cfRule type="expression" dxfId="118" priority="18" stopIfTrue="1">
      <formula>O3&lt;$M3*0.95</formula>
    </cfRule>
    <cfRule type="expression" dxfId="117" priority="19" stopIfTrue="1">
      <formula>O3&gt;$M3*1.05</formula>
    </cfRule>
  </conditionalFormatting>
  <conditionalFormatting sqref="N3:O3">
    <cfRule type="expression" priority="12" stopIfTrue="1">
      <formula>N3=""</formula>
    </cfRule>
    <cfRule type="expression" dxfId="116" priority="13" stopIfTrue="1">
      <formula>N3=$M3</formula>
    </cfRule>
    <cfRule type="expression" dxfId="115" priority="14" stopIfTrue="1">
      <formula>N3&gt;$M3*0.95</formula>
    </cfRule>
    <cfRule type="expression" dxfId="114" priority="15" stopIfTrue="1">
      <formula>N3&lt;$M3*1.05</formula>
    </cfRule>
  </conditionalFormatting>
  <conditionalFormatting sqref="I4:I6">
    <cfRule type="cellIs" dxfId="113" priority="9" stopIfTrue="1" operator="between">
      <formula>$G4</formula>
      <formula>$H4</formula>
    </cfRule>
    <cfRule type="expression" dxfId="112" priority="10" stopIfTrue="1">
      <formula>I4&lt;$H4</formula>
    </cfRule>
    <cfRule type="expression" dxfId="111" priority="11" stopIfTrue="1">
      <formula>I4&gt;$I4</formula>
    </cfRule>
  </conditionalFormatting>
  <conditionalFormatting sqref="I7:I117">
    <cfRule type="cellIs" dxfId="110" priority="6" stopIfTrue="1" operator="between">
      <formula>$G7</formula>
      <formula>$H7</formula>
    </cfRule>
    <cfRule type="expression" dxfId="109" priority="7" stopIfTrue="1">
      <formula>I7&lt;$H7</formula>
    </cfRule>
    <cfRule type="expression" dxfId="108" priority="8" stopIfTrue="1">
      <formula>I7&gt;$I7</formula>
    </cfRule>
  </conditionalFormatting>
  <conditionalFormatting sqref="I3">
    <cfRule type="cellIs" dxfId="107" priority="3" stopIfTrue="1" operator="between">
      <formula>$G3*1.22</formula>
      <formula>$H3*1.22</formula>
    </cfRule>
    <cfRule type="expression" dxfId="106" priority="4" stopIfTrue="1">
      <formula>I3&lt;$H3*1.22</formula>
    </cfRule>
    <cfRule type="expression" dxfId="105" priority="5" stopIfTrue="1">
      <formula>I3&gt;$I3*1.22</formula>
    </cfRule>
  </conditionalFormatting>
  <conditionalFormatting sqref="K3:K117">
    <cfRule type="containsBlanks" priority="1" stopIfTrue="1">
      <formula>LEN(TRIM(K3))=0</formula>
    </cfRule>
    <cfRule type="cellIs" dxfId="104" priority="2" stopIfTrue="1" operator="greaterThan">
      <formula>0.22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162" hidden="1" customWidth="1"/>
    <col min="2" max="2" width="5" style="162" customWidth="1"/>
    <col min="3" max="3" width="8.28515625" style="162" hidden="1" customWidth="1"/>
    <col min="4" max="4" width="7.85546875" style="162" hidden="1" customWidth="1"/>
    <col min="5" max="5" width="16.42578125" style="162" customWidth="1"/>
    <col min="6" max="6" width="19.5703125" style="162" customWidth="1"/>
    <col min="7" max="9" width="10.5703125" style="180" customWidth="1"/>
    <col min="10" max="10" width="12.140625" style="229" customWidth="1"/>
    <col min="11" max="11" width="12.140625" style="162" customWidth="1"/>
    <col min="12" max="12" width="12.140625" style="229" customWidth="1"/>
    <col min="13" max="25" width="12.140625" style="162" customWidth="1"/>
    <col min="26" max="26" width="12.140625" style="16" customWidth="1"/>
    <col min="27" max="28" width="12.140625" style="162" customWidth="1"/>
    <col min="33" max="34" width="12.140625" style="162" customWidth="1"/>
    <col min="35" max="35" width="12.140625" style="181" customWidth="1"/>
    <col min="36" max="36" width="24" style="109" customWidth="1"/>
    <col min="37" max="38" width="23.140625" style="74" customWidth="1"/>
    <col min="39" max="39" width="12.140625" style="16" customWidth="1"/>
    <col min="40" max="40" width="9.140625" style="155" customWidth="1"/>
  </cols>
  <sheetData>
    <row r="1" spans="1:40" ht="33.75" customHeight="1" x14ac:dyDescent="0.25">
      <c r="F1" s="162" t="s">
        <v>332</v>
      </c>
      <c r="H1" s="180" t="s">
        <v>206</v>
      </c>
      <c r="I1" s="15">
        <f>A3</f>
        <v>2021</v>
      </c>
      <c r="K1" s="15"/>
      <c r="M1" s="15"/>
      <c r="N1" s="15"/>
      <c r="O1" s="15"/>
      <c r="P1" s="200" t="s">
        <v>338</v>
      </c>
      <c r="U1" s="162" t="s">
        <v>349</v>
      </c>
      <c r="Z1" s="66" t="s">
        <v>77</v>
      </c>
      <c r="AH1" s="66"/>
      <c r="AJ1" s="25"/>
      <c r="AK1" s="85"/>
      <c r="AL1" s="85"/>
    </row>
    <row r="2" spans="1:40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331</v>
      </c>
      <c r="N2" s="4" t="s">
        <v>321</v>
      </c>
      <c r="O2" s="4" t="s">
        <v>217</v>
      </c>
      <c r="P2" s="4" t="s">
        <v>218</v>
      </c>
      <c r="Q2" s="4" t="s">
        <v>340</v>
      </c>
      <c r="R2" s="4" t="s">
        <v>341</v>
      </c>
      <c r="S2" s="4" t="s">
        <v>342</v>
      </c>
      <c r="T2" s="4" t="s">
        <v>343</v>
      </c>
      <c r="U2" s="4" t="s">
        <v>344</v>
      </c>
      <c r="V2" s="4" t="s">
        <v>345</v>
      </c>
      <c r="W2" s="4" t="s">
        <v>346</v>
      </c>
      <c r="X2" s="4" t="s">
        <v>347</v>
      </c>
      <c r="Y2" s="4" t="s">
        <v>348</v>
      </c>
      <c r="Z2" s="181" t="s">
        <v>284</v>
      </c>
      <c r="AA2" s="4" t="s">
        <v>229</v>
      </c>
      <c r="AB2" s="4" t="s">
        <v>323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324</v>
      </c>
      <c r="AJ2" s="4" t="s">
        <v>233</v>
      </c>
      <c r="AK2" s="4" t="s">
        <v>234</v>
      </c>
      <c r="AL2" s="4" t="s">
        <v>235</v>
      </c>
      <c r="AM2" s="17" t="s">
        <v>285</v>
      </c>
      <c r="AN2" s="17" t="s">
        <v>365</v>
      </c>
    </row>
    <row r="3" spans="1:40" ht="21" customHeight="1" x14ac:dyDescent="0.35">
      <c r="A3">
        <v>2021</v>
      </c>
      <c r="B3"/>
      <c r="C3"/>
      <c r="D3"/>
      <c r="E3"/>
      <c r="F3"/>
      <c r="G3"/>
      <c r="H3"/>
      <c r="I3"/>
      <c r="J3" s="185"/>
      <c r="K3" s="185"/>
      <c r="L3" s="236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  <c r="AN3" s="258" t="e">
        <f>STDEV(K3,G3)</f>
        <v>#DIV/0!</v>
      </c>
    </row>
    <row r="4" spans="1:40" ht="21" customHeight="1" x14ac:dyDescent="0.35">
      <c r="A4">
        <v>2021</v>
      </c>
      <c r="B4"/>
      <c r="C4"/>
      <c r="D4"/>
      <c r="E4"/>
      <c r="F4"/>
      <c r="G4"/>
      <c r="H4"/>
      <c r="I4"/>
      <c r="J4" s="185"/>
      <c r="K4" s="185"/>
      <c r="L4" s="236"/>
      <c r="M4"/>
      <c r="N4"/>
      <c r="O4" s="2"/>
      <c r="P4" s="2"/>
      <c r="Q4"/>
      <c r="R4"/>
      <c r="S4"/>
      <c r="T4"/>
      <c r="U4"/>
      <c r="Z4" s="181"/>
      <c r="AA4"/>
      <c r="AB4"/>
      <c r="AG4"/>
      <c r="AH4"/>
      <c r="AI4"/>
      <c r="AJ4" s="28"/>
      <c r="AK4" s="85"/>
      <c r="AL4" s="85"/>
      <c r="AM4" s="1" t="str">
        <f t="shared" si="0"/>
        <v/>
      </c>
      <c r="AN4" s="258" t="e">
        <f t="shared" ref="AN4:AN67" si="1">STDEV(K4,G4)</f>
        <v>#DIV/0!</v>
      </c>
    </row>
    <row r="5" spans="1:40" ht="21" customHeight="1" x14ac:dyDescent="0.35">
      <c r="A5">
        <v>2021</v>
      </c>
      <c r="B5"/>
      <c r="C5"/>
      <c r="D5"/>
      <c r="E5"/>
      <c r="F5"/>
      <c r="G5"/>
      <c r="H5"/>
      <c r="I5"/>
      <c r="J5" s="185"/>
      <c r="K5" s="185"/>
      <c r="L5" s="236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  <c r="AN5" s="258" t="e">
        <f t="shared" si="1"/>
        <v>#DIV/0!</v>
      </c>
    </row>
    <row r="6" spans="1:40" ht="21" customHeight="1" x14ac:dyDescent="0.35">
      <c r="A6">
        <v>2021</v>
      </c>
      <c r="B6"/>
      <c r="C6"/>
      <c r="D6"/>
      <c r="E6"/>
      <c r="F6"/>
      <c r="G6"/>
      <c r="H6"/>
      <c r="I6"/>
      <c r="J6" s="185"/>
      <c r="K6" s="185"/>
      <c r="L6" s="236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  <c r="AN6" s="258" t="e">
        <f t="shared" si="1"/>
        <v>#DIV/0!</v>
      </c>
    </row>
    <row r="7" spans="1:40" ht="21" customHeight="1" x14ac:dyDescent="0.35">
      <c r="A7">
        <v>2021</v>
      </c>
      <c r="B7"/>
      <c r="C7"/>
      <c r="D7"/>
      <c r="E7"/>
      <c r="F7"/>
      <c r="G7"/>
      <c r="H7"/>
      <c r="I7"/>
      <c r="J7" s="185"/>
      <c r="K7" s="185"/>
      <c r="L7" s="236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  <c r="AN7" s="258" t="e">
        <f t="shared" si="1"/>
        <v>#DIV/0!</v>
      </c>
    </row>
    <row r="8" spans="1:40" ht="21" customHeight="1" x14ac:dyDescent="0.35">
      <c r="A8">
        <v>2021</v>
      </c>
      <c r="B8"/>
      <c r="C8"/>
      <c r="D8"/>
      <c r="E8"/>
      <c r="F8"/>
      <c r="G8"/>
      <c r="H8"/>
      <c r="I8"/>
      <c r="J8" s="185"/>
      <c r="K8" s="185"/>
      <c r="L8" s="236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  <c r="AN8" s="258" t="e">
        <f t="shared" si="1"/>
        <v>#DIV/0!</v>
      </c>
    </row>
    <row r="9" spans="1:40" ht="21" customHeight="1" x14ac:dyDescent="0.35">
      <c r="A9">
        <v>2021</v>
      </c>
      <c r="B9"/>
      <c r="C9"/>
      <c r="D9"/>
      <c r="E9"/>
      <c r="F9"/>
      <c r="G9"/>
      <c r="H9"/>
      <c r="I9"/>
      <c r="J9" s="185"/>
      <c r="K9" s="185"/>
      <c r="L9" s="236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  <c r="AN9" s="258" t="e">
        <f t="shared" si="1"/>
        <v>#DIV/0!</v>
      </c>
    </row>
    <row r="10" spans="1:40" ht="21" customHeight="1" x14ac:dyDescent="0.35">
      <c r="A10">
        <v>2021</v>
      </c>
      <c r="B10"/>
      <c r="C10"/>
      <c r="D10"/>
      <c r="E10"/>
      <c r="F10"/>
      <c r="G10"/>
      <c r="H10"/>
      <c r="I10"/>
      <c r="J10" s="185"/>
      <c r="K10" s="185"/>
      <c r="L10" s="236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  <c r="AN10" s="258" t="e">
        <f t="shared" si="1"/>
        <v>#DIV/0!</v>
      </c>
    </row>
    <row r="11" spans="1:40" ht="21" customHeight="1" x14ac:dyDescent="0.35">
      <c r="A11">
        <v>2021</v>
      </c>
      <c r="B11"/>
      <c r="C11"/>
      <c r="D11"/>
      <c r="E11"/>
      <c r="F11"/>
      <c r="G11"/>
      <c r="H11"/>
      <c r="I11"/>
      <c r="J11" s="185"/>
      <c r="K11" s="185"/>
      <c r="L11" s="236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  <c r="AN11" s="258" t="e">
        <f t="shared" si="1"/>
        <v>#DIV/0!</v>
      </c>
    </row>
    <row r="12" spans="1:40" ht="21" customHeight="1" x14ac:dyDescent="0.35">
      <c r="A12">
        <v>2021</v>
      </c>
      <c r="B12"/>
      <c r="C12"/>
      <c r="D12" s="55"/>
      <c r="E12"/>
      <c r="F12"/>
      <c r="G12"/>
      <c r="H12"/>
      <c r="I12"/>
      <c r="J12" s="185"/>
      <c r="K12" s="185"/>
      <c r="L12" s="236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  <c r="AN12" s="258" t="e">
        <f t="shared" si="1"/>
        <v>#DIV/0!</v>
      </c>
    </row>
    <row r="13" spans="1:40" ht="21" customHeight="1" x14ac:dyDescent="0.35">
      <c r="A13">
        <v>2021</v>
      </c>
      <c r="B13"/>
      <c r="C13"/>
      <c r="D13" s="55"/>
      <c r="E13"/>
      <c r="F13"/>
      <c r="G13"/>
      <c r="H13"/>
      <c r="I13"/>
      <c r="J13" s="185"/>
      <c r="K13" s="185"/>
      <c r="L13" s="236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  <c r="AN13" s="258" t="e">
        <f t="shared" si="1"/>
        <v>#DIV/0!</v>
      </c>
    </row>
    <row r="14" spans="1:40" ht="21" customHeight="1" x14ac:dyDescent="0.35">
      <c r="A14">
        <v>2021</v>
      </c>
      <c r="B14"/>
      <c r="C14"/>
      <c r="D14" s="55"/>
      <c r="E14"/>
      <c r="F14"/>
      <c r="G14"/>
      <c r="H14"/>
      <c r="I14"/>
      <c r="J14" s="185"/>
      <c r="K14" s="185"/>
      <c r="L14" s="236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  <c r="AN14" s="258" t="e">
        <f t="shared" si="1"/>
        <v>#DIV/0!</v>
      </c>
    </row>
    <row r="15" spans="1:40" ht="21" customHeight="1" x14ac:dyDescent="0.35">
      <c r="A15">
        <v>2021</v>
      </c>
      <c r="B15"/>
      <c r="C15"/>
      <c r="D15" s="55"/>
      <c r="E15"/>
      <c r="F15"/>
      <c r="G15"/>
      <c r="H15"/>
      <c r="I15"/>
      <c r="J15" s="185"/>
      <c r="K15" s="185"/>
      <c r="L15" s="236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  <c r="AN15" s="258" t="e">
        <f t="shared" si="1"/>
        <v>#DIV/0!</v>
      </c>
    </row>
    <row r="16" spans="1:40" ht="21" customHeight="1" x14ac:dyDescent="0.35">
      <c r="A16">
        <v>2021</v>
      </c>
      <c r="B16"/>
      <c r="C16"/>
      <c r="D16" s="55"/>
      <c r="E16"/>
      <c r="F16"/>
      <c r="G16"/>
      <c r="H16"/>
      <c r="I16"/>
      <c r="J16" s="185"/>
      <c r="K16" s="185"/>
      <c r="L16" s="236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  <c r="AN16" s="258" t="e">
        <f t="shared" si="1"/>
        <v>#DIV/0!</v>
      </c>
    </row>
    <row r="17" spans="1:40" ht="21" customHeight="1" x14ac:dyDescent="0.35">
      <c r="A17">
        <v>2021</v>
      </c>
      <c r="B17"/>
      <c r="C17"/>
      <c r="D17" s="55"/>
      <c r="E17"/>
      <c r="F17"/>
      <c r="G17"/>
      <c r="H17"/>
      <c r="I17"/>
      <c r="J17" s="185"/>
      <c r="K17" s="185"/>
      <c r="L17" s="236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  <c r="AN17" s="258" t="e">
        <f t="shared" si="1"/>
        <v>#DIV/0!</v>
      </c>
    </row>
    <row r="18" spans="1:40" ht="21" customHeight="1" x14ac:dyDescent="0.35">
      <c r="A18">
        <v>2021</v>
      </c>
      <c r="B18"/>
      <c r="C18"/>
      <c r="D18" s="55"/>
      <c r="E18"/>
      <c r="F18"/>
      <c r="G18"/>
      <c r="H18"/>
      <c r="I18"/>
      <c r="J18" s="185"/>
      <c r="K18" s="185"/>
      <c r="L18" s="236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  <c r="AN18" s="258" t="e">
        <f t="shared" si="1"/>
        <v>#DIV/0!</v>
      </c>
    </row>
    <row r="19" spans="1:40" ht="21" customHeight="1" x14ac:dyDescent="0.35">
      <c r="A19">
        <v>2021</v>
      </c>
      <c r="B19"/>
      <c r="C19"/>
      <c r="D19" s="55"/>
      <c r="E19"/>
      <c r="F19"/>
      <c r="G19"/>
      <c r="H19"/>
      <c r="I19"/>
      <c r="J19" s="185"/>
      <c r="K19" s="185"/>
      <c r="L19" s="236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  <c r="AN19" s="258" t="e">
        <f t="shared" si="1"/>
        <v>#DIV/0!</v>
      </c>
    </row>
    <row r="20" spans="1:40" ht="21" customHeight="1" x14ac:dyDescent="0.35">
      <c r="A20">
        <v>2021</v>
      </c>
      <c r="B20"/>
      <c r="C20"/>
      <c r="D20" s="55"/>
      <c r="E20"/>
      <c r="F20"/>
      <c r="G20"/>
      <c r="H20"/>
      <c r="I20"/>
      <c r="J20" s="185"/>
      <c r="K20" s="185"/>
      <c r="L20" s="236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  <c r="AN20" s="258" t="e">
        <f t="shared" si="1"/>
        <v>#DIV/0!</v>
      </c>
    </row>
    <row r="21" spans="1:40" ht="21" customHeight="1" x14ac:dyDescent="0.35">
      <c r="A21">
        <v>2021</v>
      </c>
      <c r="B21"/>
      <c r="C21"/>
      <c r="D21" s="55"/>
      <c r="E21"/>
      <c r="F21"/>
      <c r="G21"/>
      <c r="H21"/>
      <c r="I21"/>
      <c r="J21" s="185"/>
      <c r="K21" s="185"/>
      <c r="L21" s="236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  <c r="AN21" s="258" t="e">
        <f t="shared" si="1"/>
        <v>#DIV/0!</v>
      </c>
    </row>
    <row r="22" spans="1:40" ht="21" customHeight="1" x14ac:dyDescent="0.35">
      <c r="A22">
        <v>2021</v>
      </c>
      <c r="B22"/>
      <c r="C22"/>
      <c r="D22" s="55"/>
      <c r="E22"/>
      <c r="F22"/>
      <c r="G22"/>
      <c r="H22"/>
      <c r="I22"/>
      <c r="J22" s="185"/>
      <c r="K22" s="185"/>
      <c r="L22" s="236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  <c r="AN22" s="258" t="e">
        <f t="shared" si="1"/>
        <v>#DIV/0!</v>
      </c>
    </row>
    <row r="23" spans="1:40" ht="21" customHeight="1" x14ac:dyDescent="0.35">
      <c r="A23">
        <v>2021</v>
      </c>
      <c r="B23"/>
      <c r="C23"/>
      <c r="D23" s="55"/>
      <c r="E23"/>
      <c r="F23"/>
      <c r="G23"/>
      <c r="H23"/>
      <c r="I23"/>
      <c r="J23" s="185"/>
      <c r="K23" s="185"/>
      <c r="L23" s="236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  <c r="AN23" s="258" t="e">
        <f t="shared" si="1"/>
        <v>#DIV/0!</v>
      </c>
    </row>
    <row r="24" spans="1:40" ht="21" customHeight="1" x14ac:dyDescent="0.35">
      <c r="A24">
        <v>2021</v>
      </c>
      <c r="B24"/>
      <c r="C24"/>
      <c r="D24" s="55"/>
      <c r="E24"/>
      <c r="F24"/>
      <c r="G24"/>
      <c r="H24"/>
      <c r="I24"/>
      <c r="J24" s="185"/>
      <c r="K24" s="185"/>
      <c r="L24" s="236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  <c r="AN24" s="258" t="e">
        <f t="shared" si="1"/>
        <v>#DIV/0!</v>
      </c>
    </row>
    <row r="25" spans="1:40" ht="21" customHeight="1" x14ac:dyDescent="0.35">
      <c r="A25">
        <v>2021</v>
      </c>
      <c r="B25"/>
      <c r="C25"/>
      <c r="D25" s="55"/>
      <c r="E25"/>
      <c r="F25"/>
      <c r="G25"/>
      <c r="H25"/>
      <c r="I25"/>
      <c r="J25" s="185"/>
      <c r="K25" s="185"/>
      <c r="L25" s="236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  <c r="AN25" s="258" t="e">
        <f t="shared" si="1"/>
        <v>#DIV/0!</v>
      </c>
    </row>
    <row r="26" spans="1:40" ht="21" customHeight="1" x14ac:dyDescent="0.35">
      <c r="A26">
        <v>2021</v>
      </c>
      <c r="B26"/>
      <c r="C26"/>
      <c r="D26" s="55"/>
      <c r="E26"/>
      <c r="F26"/>
      <c r="G26"/>
      <c r="H26"/>
      <c r="I26"/>
      <c r="J26" s="185"/>
      <c r="K26" s="185"/>
      <c r="L26" s="236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  <c r="AN26" s="258" t="e">
        <f t="shared" si="1"/>
        <v>#DIV/0!</v>
      </c>
    </row>
    <row r="27" spans="1:40" ht="21" customHeight="1" x14ac:dyDescent="0.35">
      <c r="A27">
        <v>2021</v>
      </c>
      <c r="B27"/>
      <c r="C27"/>
      <c r="D27" s="55"/>
      <c r="E27"/>
      <c r="F27"/>
      <c r="G27"/>
      <c r="H27"/>
      <c r="I27"/>
      <c r="J27" s="185"/>
      <c r="K27" s="185"/>
      <c r="L27" s="236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  <c r="AN27" s="258" t="e">
        <f t="shared" si="1"/>
        <v>#DIV/0!</v>
      </c>
    </row>
    <row r="28" spans="1:40" ht="21" customHeight="1" x14ac:dyDescent="0.35">
      <c r="A28">
        <v>2021</v>
      </c>
      <c r="B28"/>
      <c r="C28"/>
      <c r="D28" s="55"/>
      <c r="E28"/>
      <c r="F28"/>
      <c r="G28"/>
      <c r="H28"/>
      <c r="I28"/>
      <c r="J28" s="185"/>
      <c r="K28" s="185"/>
      <c r="L28" s="236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  <c r="AN28" s="258" t="e">
        <f t="shared" si="1"/>
        <v>#DIV/0!</v>
      </c>
    </row>
    <row r="29" spans="1:40" ht="21" customHeight="1" x14ac:dyDescent="0.35">
      <c r="A29">
        <v>2021</v>
      </c>
      <c r="B29"/>
      <c r="C29"/>
      <c r="D29" s="55"/>
      <c r="E29"/>
      <c r="F29"/>
      <c r="G29"/>
      <c r="H29"/>
      <c r="I29"/>
      <c r="J29" s="185"/>
      <c r="K29" s="185"/>
      <c r="L29" s="236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  <c r="AN29" s="258" t="e">
        <f t="shared" si="1"/>
        <v>#DIV/0!</v>
      </c>
    </row>
    <row r="30" spans="1:40" ht="21" customHeight="1" x14ac:dyDescent="0.35">
      <c r="A30">
        <v>2021</v>
      </c>
      <c r="B30"/>
      <c r="C30"/>
      <c r="D30" s="55"/>
      <c r="E30"/>
      <c r="F30"/>
      <c r="G30"/>
      <c r="H30"/>
      <c r="I30"/>
      <c r="J30" s="185"/>
      <c r="K30" s="185"/>
      <c r="L30" s="236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  <c r="AN30" s="258" t="e">
        <f t="shared" si="1"/>
        <v>#DIV/0!</v>
      </c>
    </row>
    <row r="31" spans="1:40" ht="21" customHeight="1" x14ac:dyDescent="0.35">
      <c r="A31">
        <v>2021</v>
      </c>
      <c r="B31"/>
      <c r="C31"/>
      <c r="D31" s="55"/>
      <c r="E31"/>
      <c r="F31"/>
      <c r="G31"/>
      <c r="H31"/>
      <c r="I31"/>
      <c r="J31" s="185"/>
      <c r="K31" s="185"/>
      <c r="L31" s="236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  <c r="AN31" s="258" t="e">
        <f t="shared" si="1"/>
        <v>#DIV/0!</v>
      </c>
    </row>
    <row r="32" spans="1:40" ht="21" customHeight="1" x14ac:dyDescent="0.35">
      <c r="A32">
        <v>2021</v>
      </c>
      <c r="B32"/>
      <c r="C32"/>
      <c r="D32" s="55"/>
      <c r="E32"/>
      <c r="F32"/>
      <c r="G32"/>
      <c r="H32"/>
      <c r="I32"/>
      <c r="J32" s="185"/>
      <c r="K32" s="185"/>
      <c r="L32" s="236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  <c r="AN32" s="258" t="e">
        <f t="shared" si="1"/>
        <v>#DIV/0!</v>
      </c>
    </row>
    <row r="33" spans="1:40" ht="21" customHeight="1" x14ac:dyDescent="0.35">
      <c r="A33">
        <v>2021</v>
      </c>
      <c r="B33"/>
      <c r="C33"/>
      <c r="D33" s="55"/>
      <c r="E33"/>
      <c r="F33"/>
      <c r="G33"/>
      <c r="H33"/>
      <c r="I33"/>
      <c r="J33" s="185"/>
      <c r="K33" s="185"/>
      <c r="L33" s="236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  <c r="AN33" s="258" t="e">
        <f t="shared" si="1"/>
        <v>#DIV/0!</v>
      </c>
    </row>
    <row r="34" spans="1:40" ht="21" customHeight="1" x14ac:dyDescent="0.35">
      <c r="A34">
        <v>2021</v>
      </c>
      <c r="B34"/>
      <c r="C34"/>
      <c r="D34" s="55"/>
      <c r="E34"/>
      <c r="F34"/>
      <c r="G34"/>
      <c r="H34"/>
      <c r="I34"/>
      <c r="J34" s="185"/>
      <c r="K34" s="185"/>
      <c r="L34" s="236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  <c r="AN34" s="258" t="e">
        <f t="shared" si="1"/>
        <v>#DIV/0!</v>
      </c>
    </row>
    <row r="35" spans="1:40" ht="21" customHeight="1" x14ac:dyDescent="0.35">
      <c r="A35">
        <v>2021</v>
      </c>
      <c r="B35"/>
      <c r="C35"/>
      <c r="D35" s="55"/>
      <c r="E35"/>
      <c r="F35"/>
      <c r="G35"/>
      <c r="H35"/>
      <c r="I35"/>
      <c r="J35" s="185"/>
      <c r="K35" s="185"/>
      <c r="L35" s="236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  <c r="AN35" s="258" t="e">
        <f t="shared" si="1"/>
        <v>#DIV/0!</v>
      </c>
    </row>
    <row r="36" spans="1:40" ht="21" customHeight="1" x14ac:dyDescent="0.35">
      <c r="A36">
        <v>2021</v>
      </c>
      <c r="B36"/>
      <c r="C36"/>
      <c r="D36" s="55"/>
      <c r="E36"/>
      <c r="F36"/>
      <c r="G36"/>
      <c r="H36"/>
      <c r="I36"/>
      <c r="J36" s="185"/>
      <c r="K36" s="185"/>
      <c r="L36" s="236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  <c r="AN36" s="258" t="e">
        <f t="shared" si="1"/>
        <v>#DIV/0!</v>
      </c>
    </row>
    <row r="37" spans="1:40" ht="21" customHeight="1" x14ac:dyDescent="0.35">
      <c r="A37">
        <v>2021</v>
      </c>
      <c r="B37"/>
      <c r="C37"/>
      <c r="D37" s="55"/>
      <c r="E37"/>
      <c r="F37"/>
      <c r="G37"/>
      <c r="H37"/>
      <c r="I37"/>
      <c r="J37" s="185"/>
      <c r="K37" s="185"/>
      <c r="L37" s="236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  <c r="AN37" s="258" t="e">
        <f t="shared" si="1"/>
        <v>#DIV/0!</v>
      </c>
    </row>
    <row r="38" spans="1:40" ht="21" customHeight="1" x14ac:dyDescent="0.35">
      <c r="A38">
        <v>2021</v>
      </c>
      <c r="B38"/>
      <c r="C38"/>
      <c r="D38" s="55"/>
      <c r="E38"/>
      <c r="F38"/>
      <c r="G38"/>
      <c r="H38"/>
      <c r="I38"/>
      <c r="J38" s="185"/>
      <c r="K38" s="185"/>
      <c r="L38" s="236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  <c r="AN38" s="258" t="e">
        <f t="shared" si="1"/>
        <v>#DIV/0!</v>
      </c>
    </row>
    <row r="39" spans="1:40" ht="21" customHeight="1" x14ac:dyDescent="0.35">
      <c r="A39">
        <v>2021</v>
      </c>
      <c r="B39"/>
      <c r="C39"/>
      <c r="D39" s="55"/>
      <c r="E39"/>
      <c r="F39"/>
      <c r="G39"/>
      <c r="H39"/>
      <c r="I39"/>
      <c r="J39" s="185"/>
      <c r="K39" s="185"/>
      <c r="L39" s="236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  <c r="AN39" s="258" t="e">
        <f t="shared" si="1"/>
        <v>#DIV/0!</v>
      </c>
    </row>
    <row r="40" spans="1:40" ht="21" customHeight="1" x14ac:dyDescent="0.35">
      <c r="A40">
        <v>2021</v>
      </c>
      <c r="B40"/>
      <c r="C40"/>
      <c r="D40" s="55"/>
      <c r="E40"/>
      <c r="F40"/>
      <c r="G40"/>
      <c r="H40"/>
      <c r="I40"/>
      <c r="J40" s="185"/>
      <c r="K40" s="185"/>
      <c r="L40" s="236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  <c r="AN40" s="258" t="e">
        <f t="shared" si="1"/>
        <v>#DIV/0!</v>
      </c>
    </row>
    <row r="41" spans="1:40" ht="21" customHeight="1" x14ac:dyDescent="0.35">
      <c r="A41">
        <v>2021</v>
      </c>
      <c r="B41"/>
      <c r="C41"/>
      <c r="D41" s="55"/>
      <c r="E41"/>
      <c r="F41"/>
      <c r="G41"/>
      <c r="H41"/>
      <c r="I41"/>
      <c r="J41" s="185"/>
      <c r="K41" s="185"/>
      <c r="L41" s="236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  <c r="AN41" s="258" t="e">
        <f t="shared" si="1"/>
        <v>#DIV/0!</v>
      </c>
    </row>
    <row r="42" spans="1:40" ht="21" customHeight="1" x14ac:dyDescent="0.35">
      <c r="A42">
        <v>2021</v>
      </c>
      <c r="B42"/>
      <c r="C42"/>
      <c r="D42"/>
      <c r="E42"/>
      <c r="F42"/>
      <c r="G42"/>
      <c r="H42"/>
      <c r="I42"/>
      <c r="J42" s="185"/>
      <c r="K42" s="185"/>
      <c r="L42" s="236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  <c r="AN42" s="258" t="e">
        <f t="shared" si="1"/>
        <v>#DIV/0!</v>
      </c>
    </row>
    <row r="43" spans="1:40" ht="21" customHeight="1" x14ac:dyDescent="0.35">
      <c r="A43">
        <v>2021</v>
      </c>
      <c r="B43"/>
      <c r="C43"/>
      <c r="D43"/>
      <c r="E43"/>
      <c r="F43"/>
      <c r="G43"/>
      <c r="H43"/>
      <c r="I43"/>
      <c r="J43" s="185"/>
      <c r="K43" s="185"/>
      <c r="L43" s="236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  <c r="AN43" s="258" t="e">
        <f t="shared" si="1"/>
        <v>#DIV/0!</v>
      </c>
    </row>
    <row r="44" spans="1:40" ht="21" customHeight="1" x14ac:dyDescent="0.35">
      <c r="A44">
        <v>2021</v>
      </c>
      <c r="B44"/>
      <c r="C44"/>
      <c r="D44"/>
      <c r="E44"/>
      <c r="F44"/>
      <c r="G44"/>
      <c r="H44"/>
      <c r="I44"/>
      <c r="J44" s="185"/>
      <c r="K44" s="185"/>
      <c r="L44" s="236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  <c r="AN44" s="258" t="e">
        <f t="shared" si="1"/>
        <v>#DIV/0!</v>
      </c>
    </row>
    <row r="45" spans="1:40" ht="21" customHeight="1" x14ac:dyDescent="0.35">
      <c r="A45">
        <v>2021</v>
      </c>
      <c r="B45"/>
      <c r="C45"/>
      <c r="D45"/>
      <c r="E45"/>
      <c r="F45"/>
      <c r="G45"/>
      <c r="H45"/>
      <c r="I45"/>
      <c r="J45" s="185"/>
      <c r="K45" s="185"/>
      <c r="L45" s="236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  <c r="AN45" s="258" t="e">
        <f t="shared" si="1"/>
        <v>#DIV/0!</v>
      </c>
    </row>
    <row r="46" spans="1:40" ht="21" customHeight="1" x14ac:dyDescent="0.35">
      <c r="A46">
        <v>2021</v>
      </c>
      <c r="B46"/>
      <c r="C46"/>
      <c r="D46"/>
      <c r="E46"/>
      <c r="F46"/>
      <c r="G46"/>
      <c r="H46"/>
      <c r="I46"/>
      <c r="J46" s="185"/>
      <c r="K46" s="185"/>
      <c r="L46" s="236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  <c r="AN46" s="258" t="e">
        <f t="shared" si="1"/>
        <v>#DIV/0!</v>
      </c>
    </row>
    <row r="47" spans="1:40" ht="21" customHeight="1" x14ac:dyDescent="0.35">
      <c r="A47">
        <v>2021</v>
      </c>
      <c r="B47"/>
      <c r="C47"/>
      <c r="D47"/>
      <c r="E47"/>
      <c r="F47"/>
      <c r="G47"/>
      <c r="H47"/>
      <c r="I47"/>
      <c r="J47" s="185"/>
      <c r="K47" s="185"/>
      <c r="L47" s="236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  <c r="AN47" s="258" t="e">
        <f t="shared" si="1"/>
        <v>#DIV/0!</v>
      </c>
    </row>
    <row r="48" spans="1:40" ht="21" customHeight="1" x14ac:dyDescent="0.35">
      <c r="A48">
        <v>2021</v>
      </c>
      <c r="B48"/>
      <c r="C48"/>
      <c r="D48"/>
      <c r="E48"/>
      <c r="F48"/>
      <c r="G48"/>
      <c r="H48"/>
      <c r="I48"/>
      <c r="J48" s="185"/>
      <c r="K48" s="185"/>
      <c r="L48" s="236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  <c r="AN48" s="258" t="e">
        <f t="shared" si="1"/>
        <v>#DIV/0!</v>
      </c>
    </row>
    <row r="49" spans="1:40" ht="21" customHeight="1" x14ac:dyDescent="0.35">
      <c r="A49">
        <v>2021</v>
      </c>
      <c r="B49"/>
      <c r="C49"/>
      <c r="D49"/>
      <c r="E49"/>
      <c r="F49"/>
      <c r="G49"/>
      <c r="H49"/>
      <c r="I49"/>
      <c r="J49" s="185"/>
      <c r="K49" s="185"/>
      <c r="L49" s="236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  <c r="AN49" s="258" t="e">
        <f t="shared" si="1"/>
        <v>#DIV/0!</v>
      </c>
    </row>
    <row r="50" spans="1:40" ht="21" customHeight="1" x14ac:dyDescent="0.35">
      <c r="A50">
        <v>2021</v>
      </c>
      <c r="B50"/>
      <c r="C50"/>
      <c r="D50"/>
      <c r="E50"/>
      <c r="F50"/>
      <c r="G50"/>
      <c r="H50"/>
      <c r="I50"/>
      <c r="J50" s="185"/>
      <c r="K50" s="185"/>
      <c r="L50" s="236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  <c r="AN50" s="258" t="e">
        <f t="shared" si="1"/>
        <v>#DIV/0!</v>
      </c>
    </row>
    <row r="51" spans="1:40" ht="21" customHeight="1" x14ac:dyDescent="0.35">
      <c r="A51">
        <v>2021</v>
      </c>
      <c r="B51"/>
      <c r="C51"/>
      <c r="D51"/>
      <c r="E51"/>
      <c r="F51"/>
      <c r="G51"/>
      <c r="H51"/>
      <c r="I51"/>
      <c r="J51" s="185"/>
      <c r="K51" s="185"/>
      <c r="L51" s="236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  <c r="AN51" s="258" t="e">
        <f t="shared" si="1"/>
        <v>#DIV/0!</v>
      </c>
    </row>
    <row r="52" spans="1:40" ht="21" customHeight="1" x14ac:dyDescent="0.35">
      <c r="A52">
        <v>2021</v>
      </c>
      <c r="B52"/>
      <c r="C52"/>
      <c r="D52"/>
      <c r="E52"/>
      <c r="F52"/>
      <c r="G52"/>
      <c r="H52"/>
      <c r="I52"/>
      <c r="J52" s="185"/>
      <c r="K52" s="185"/>
      <c r="L52" s="236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  <c r="AN52" s="258" t="e">
        <f t="shared" si="1"/>
        <v>#DIV/0!</v>
      </c>
    </row>
    <row r="53" spans="1:40" ht="21" customHeight="1" x14ac:dyDescent="0.35">
      <c r="A53">
        <v>2021</v>
      </c>
      <c r="B53"/>
      <c r="C53"/>
      <c r="D53"/>
      <c r="E53"/>
      <c r="F53"/>
      <c r="G53"/>
      <c r="H53"/>
      <c r="I53"/>
      <c r="J53" s="185"/>
      <c r="K53" s="185"/>
      <c r="L53" s="236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  <c r="AN53" s="258" t="e">
        <f t="shared" si="1"/>
        <v>#DIV/0!</v>
      </c>
    </row>
    <row r="54" spans="1:40" ht="21" customHeight="1" x14ac:dyDescent="0.35">
      <c r="A54">
        <v>2021</v>
      </c>
      <c r="B54"/>
      <c r="C54"/>
      <c r="D54"/>
      <c r="E54"/>
      <c r="F54"/>
      <c r="G54"/>
      <c r="H54"/>
      <c r="I54"/>
      <c r="J54" s="185"/>
      <c r="K54" s="185"/>
      <c r="L54" s="236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  <c r="AN54" s="258" t="e">
        <f t="shared" si="1"/>
        <v>#DIV/0!</v>
      </c>
    </row>
    <row r="55" spans="1:40" ht="21" customHeight="1" x14ac:dyDescent="0.35">
      <c r="A55">
        <v>2021</v>
      </c>
      <c r="B55"/>
      <c r="C55"/>
      <c r="D55"/>
      <c r="E55"/>
      <c r="F55"/>
      <c r="G55"/>
      <c r="H55"/>
      <c r="I55"/>
      <c r="J55" s="185"/>
      <c r="K55" s="185"/>
      <c r="L55" s="236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  <c r="AN55" s="258" t="e">
        <f t="shared" si="1"/>
        <v>#DIV/0!</v>
      </c>
    </row>
    <row r="56" spans="1:40" ht="21" customHeight="1" x14ac:dyDescent="0.35">
      <c r="A56">
        <v>2021</v>
      </c>
      <c r="B56"/>
      <c r="C56"/>
      <c r="D56"/>
      <c r="E56"/>
      <c r="F56"/>
      <c r="G56"/>
      <c r="H56"/>
      <c r="I56"/>
      <c r="J56" s="185"/>
      <c r="K56" s="185"/>
      <c r="L56" s="236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  <c r="AN56" s="258" t="e">
        <f t="shared" si="1"/>
        <v>#DIV/0!</v>
      </c>
    </row>
    <row r="57" spans="1:40" ht="21" customHeight="1" x14ac:dyDescent="0.35">
      <c r="A57">
        <v>2021</v>
      </c>
      <c r="B57"/>
      <c r="C57"/>
      <c r="D57"/>
      <c r="E57"/>
      <c r="F57"/>
      <c r="G57"/>
      <c r="H57"/>
      <c r="I57"/>
      <c r="J57" s="185"/>
      <c r="K57" s="185"/>
      <c r="L57" s="236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  <c r="AN57" s="258" t="e">
        <f t="shared" si="1"/>
        <v>#DIV/0!</v>
      </c>
    </row>
    <row r="58" spans="1:40" ht="21" customHeight="1" x14ac:dyDescent="0.35">
      <c r="A58">
        <v>2021</v>
      </c>
      <c r="B58"/>
      <c r="C58"/>
      <c r="D58"/>
      <c r="E58"/>
      <c r="F58"/>
      <c r="G58"/>
      <c r="H58"/>
      <c r="I58"/>
      <c r="J58" s="185"/>
      <c r="K58" s="185"/>
      <c r="L58" s="236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  <c r="AN58" s="258" t="e">
        <f t="shared" si="1"/>
        <v>#DIV/0!</v>
      </c>
    </row>
    <row r="59" spans="1:40" ht="21" customHeight="1" x14ac:dyDescent="0.35">
      <c r="A59">
        <v>2021</v>
      </c>
      <c r="B59"/>
      <c r="C59"/>
      <c r="D59"/>
      <c r="E59"/>
      <c r="F59"/>
      <c r="G59"/>
      <c r="H59"/>
      <c r="I59"/>
      <c r="J59" s="185"/>
      <c r="K59" s="185"/>
      <c r="L59" s="236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  <c r="AN59" s="258" t="e">
        <f t="shared" si="1"/>
        <v>#DIV/0!</v>
      </c>
    </row>
    <row r="60" spans="1:40" ht="21" customHeight="1" x14ac:dyDescent="0.35">
      <c r="A60">
        <v>2021</v>
      </c>
      <c r="B60"/>
      <c r="C60"/>
      <c r="D60"/>
      <c r="E60"/>
      <c r="F60"/>
      <c r="G60"/>
      <c r="H60"/>
      <c r="I60"/>
      <c r="J60" s="185"/>
      <c r="K60" s="185"/>
      <c r="L60" s="236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  <c r="AN60" s="258" t="e">
        <f t="shared" si="1"/>
        <v>#DIV/0!</v>
      </c>
    </row>
    <row r="61" spans="1:40" ht="21" customHeight="1" x14ac:dyDescent="0.35">
      <c r="A61">
        <v>2021</v>
      </c>
      <c r="B61"/>
      <c r="C61"/>
      <c r="D61"/>
      <c r="E61"/>
      <c r="F61"/>
      <c r="G61"/>
      <c r="H61"/>
      <c r="I61"/>
      <c r="J61" s="185"/>
      <c r="K61" s="185"/>
      <c r="L61" s="236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  <c r="AN61" s="258" t="e">
        <f t="shared" si="1"/>
        <v>#DIV/0!</v>
      </c>
    </row>
    <row r="62" spans="1:40" ht="21" customHeight="1" x14ac:dyDescent="0.35">
      <c r="A62">
        <v>2021</v>
      </c>
      <c r="B62"/>
      <c r="C62"/>
      <c r="D62"/>
      <c r="E62"/>
      <c r="F62"/>
      <c r="G62"/>
      <c r="H62"/>
      <c r="I62"/>
      <c r="J62" s="185"/>
      <c r="K62" s="185"/>
      <c r="L62" s="236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  <c r="AN62" s="258" t="e">
        <f t="shared" si="1"/>
        <v>#DIV/0!</v>
      </c>
    </row>
    <row r="63" spans="1:40" ht="21" customHeight="1" x14ac:dyDescent="0.35">
      <c r="A63">
        <v>2021</v>
      </c>
      <c r="B63"/>
      <c r="C63"/>
      <c r="D63"/>
      <c r="E63"/>
      <c r="F63"/>
      <c r="G63"/>
      <c r="H63"/>
      <c r="I63"/>
      <c r="J63" s="185"/>
      <c r="K63" s="185"/>
      <c r="L63" s="236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  <c r="AN63" s="258" t="e">
        <f t="shared" si="1"/>
        <v>#DIV/0!</v>
      </c>
    </row>
    <row r="64" spans="1:40" ht="21" customHeight="1" x14ac:dyDescent="0.35">
      <c r="A64">
        <v>2021</v>
      </c>
      <c r="B64"/>
      <c r="C64"/>
      <c r="D64"/>
      <c r="E64"/>
      <c r="F64"/>
      <c r="G64"/>
      <c r="H64"/>
      <c r="I64"/>
      <c r="J64" s="185"/>
      <c r="K64" s="185"/>
      <c r="L64" s="236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  <c r="AN64" s="258" t="e">
        <f t="shared" si="1"/>
        <v>#DIV/0!</v>
      </c>
    </row>
    <row r="65" spans="1:40" ht="21" customHeight="1" x14ac:dyDescent="0.35">
      <c r="A65">
        <v>2021</v>
      </c>
      <c r="B65"/>
      <c r="C65"/>
      <c r="D65"/>
      <c r="E65"/>
      <c r="F65"/>
      <c r="G65"/>
      <c r="H65"/>
      <c r="I65"/>
      <c r="J65" s="185"/>
      <c r="K65" s="185"/>
      <c r="L65" s="236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  <c r="AN65" s="258" t="e">
        <f t="shared" si="1"/>
        <v>#DIV/0!</v>
      </c>
    </row>
    <row r="66" spans="1:40" ht="21" customHeight="1" x14ac:dyDescent="0.35">
      <c r="A66">
        <v>2021</v>
      </c>
      <c r="B66"/>
      <c r="C66"/>
      <c r="D66"/>
      <c r="E66"/>
      <c r="F66"/>
      <c r="G66"/>
      <c r="H66"/>
      <c r="I66"/>
      <c r="J66" s="185"/>
      <c r="K66" s="185"/>
      <c r="L66" s="236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  <c r="AN66" s="258" t="e">
        <f t="shared" si="1"/>
        <v>#DIV/0!</v>
      </c>
    </row>
    <row r="67" spans="1:40" ht="21" customHeight="1" x14ac:dyDescent="0.35">
      <c r="A67">
        <v>2021</v>
      </c>
      <c r="B67"/>
      <c r="C67"/>
      <c r="D67"/>
      <c r="E67"/>
      <c r="F67"/>
      <c r="G67"/>
      <c r="H67"/>
      <c r="I67"/>
      <c r="J67" s="185"/>
      <c r="K67" s="185"/>
      <c r="L67" s="236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2">IFERROR(AA67/AB67,"")</f>
        <v/>
      </c>
      <c r="AN67" s="258" t="e">
        <f t="shared" si="1"/>
        <v>#DIV/0!</v>
      </c>
    </row>
    <row r="68" spans="1:40" ht="21" customHeight="1" x14ac:dyDescent="0.35">
      <c r="A68">
        <v>2021</v>
      </c>
      <c r="B68"/>
      <c r="C68"/>
      <c r="D68"/>
      <c r="E68"/>
      <c r="F68"/>
      <c r="G68"/>
      <c r="H68"/>
      <c r="I68"/>
      <c r="J68" s="185"/>
      <c r="K68" s="185"/>
      <c r="L68" s="236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2"/>
        <v/>
      </c>
      <c r="AN68" s="258" t="e">
        <f t="shared" ref="AN68:AN131" si="3">STDEV(K68,G68)</f>
        <v>#DIV/0!</v>
      </c>
    </row>
    <row r="69" spans="1:40" ht="21" customHeight="1" x14ac:dyDescent="0.35">
      <c r="A69">
        <v>2021</v>
      </c>
      <c r="B69"/>
      <c r="C69"/>
      <c r="D69"/>
      <c r="E69"/>
      <c r="F69"/>
      <c r="G69"/>
      <c r="H69"/>
      <c r="I69"/>
      <c r="J69" s="185"/>
      <c r="K69" s="185"/>
      <c r="L69" s="236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2"/>
        <v/>
      </c>
      <c r="AN69" s="258" t="e">
        <f t="shared" si="3"/>
        <v>#DIV/0!</v>
      </c>
    </row>
    <row r="70" spans="1:40" ht="21" customHeight="1" x14ac:dyDescent="0.35">
      <c r="A70">
        <v>2021</v>
      </c>
      <c r="B70"/>
      <c r="C70"/>
      <c r="D70"/>
      <c r="E70"/>
      <c r="F70"/>
      <c r="G70"/>
      <c r="H70"/>
      <c r="I70"/>
      <c r="J70" s="185"/>
      <c r="K70" s="185"/>
      <c r="L70" s="236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2"/>
        <v/>
      </c>
      <c r="AN70" s="258" t="e">
        <f t="shared" si="3"/>
        <v>#DIV/0!</v>
      </c>
    </row>
    <row r="71" spans="1:40" ht="21" customHeight="1" x14ac:dyDescent="0.35">
      <c r="A71">
        <v>2021</v>
      </c>
      <c r="B71"/>
      <c r="C71"/>
      <c r="D71"/>
      <c r="E71"/>
      <c r="F71"/>
      <c r="G71"/>
      <c r="H71"/>
      <c r="I71"/>
      <c r="J71" s="185"/>
      <c r="K71" s="185"/>
      <c r="L71" s="236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2"/>
        <v/>
      </c>
      <c r="AN71" s="258" t="e">
        <f t="shared" si="3"/>
        <v>#DIV/0!</v>
      </c>
    </row>
    <row r="72" spans="1:40" ht="21" customHeight="1" x14ac:dyDescent="0.35">
      <c r="A72">
        <v>2021</v>
      </c>
      <c r="B72"/>
      <c r="C72"/>
      <c r="D72"/>
      <c r="E72"/>
      <c r="F72"/>
      <c r="G72"/>
      <c r="H72"/>
      <c r="I72"/>
      <c r="J72" s="185"/>
      <c r="K72" s="185"/>
      <c r="L72" s="236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2"/>
        <v/>
      </c>
      <c r="AN72" s="258" t="e">
        <f t="shared" si="3"/>
        <v>#DIV/0!</v>
      </c>
    </row>
    <row r="73" spans="1:40" ht="21" customHeight="1" x14ac:dyDescent="0.35">
      <c r="A73">
        <v>2021</v>
      </c>
      <c r="B73"/>
      <c r="C73"/>
      <c r="D73"/>
      <c r="E73"/>
      <c r="F73"/>
      <c r="G73"/>
      <c r="H73"/>
      <c r="I73"/>
      <c r="J73" s="185"/>
      <c r="K73" s="185"/>
      <c r="L73" s="236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2"/>
        <v/>
      </c>
      <c r="AN73" s="258" t="e">
        <f t="shared" si="3"/>
        <v>#DIV/0!</v>
      </c>
    </row>
    <row r="74" spans="1:40" ht="21" customHeight="1" x14ac:dyDescent="0.35">
      <c r="A74">
        <v>2021</v>
      </c>
      <c r="B74"/>
      <c r="C74"/>
      <c r="D74"/>
      <c r="E74"/>
      <c r="F74"/>
      <c r="G74"/>
      <c r="H74"/>
      <c r="I74"/>
      <c r="J74" s="185"/>
      <c r="K74" s="185"/>
      <c r="L74" s="236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2"/>
        <v/>
      </c>
      <c r="AN74" s="258" t="e">
        <f t="shared" si="3"/>
        <v>#DIV/0!</v>
      </c>
    </row>
    <row r="75" spans="1:40" ht="21" customHeight="1" x14ac:dyDescent="0.35">
      <c r="A75">
        <v>2021</v>
      </c>
      <c r="B75"/>
      <c r="C75"/>
      <c r="D75"/>
      <c r="E75"/>
      <c r="F75"/>
      <c r="G75"/>
      <c r="H75"/>
      <c r="I75"/>
      <c r="J75" s="185"/>
      <c r="K75" s="185"/>
      <c r="L75" s="236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2"/>
        <v/>
      </c>
      <c r="AN75" s="258" t="e">
        <f t="shared" si="3"/>
        <v>#DIV/0!</v>
      </c>
    </row>
    <row r="76" spans="1:40" ht="21" customHeight="1" x14ac:dyDescent="0.35">
      <c r="A76">
        <v>2021</v>
      </c>
      <c r="B76"/>
      <c r="C76"/>
      <c r="D76"/>
      <c r="E76"/>
      <c r="F76"/>
      <c r="G76"/>
      <c r="H76"/>
      <c r="I76"/>
      <c r="J76" s="185"/>
      <c r="K76" s="185"/>
      <c r="L76" s="236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2"/>
        <v/>
      </c>
      <c r="AN76" s="258" t="e">
        <f t="shared" si="3"/>
        <v>#DIV/0!</v>
      </c>
    </row>
    <row r="77" spans="1:40" ht="21" customHeight="1" x14ac:dyDescent="0.35">
      <c r="A77">
        <v>2021</v>
      </c>
      <c r="B77"/>
      <c r="C77"/>
      <c r="D77"/>
      <c r="E77"/>
      <c r="F77"/>
      <c r="G77"/>
      <c r="H77"/>
      <c r="I77"/>
      <c r="J77" s="185"/>
      <c r="K77" s="185"/>
      <c r="L77" s="236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2"/>
        <v/>
      </c>
      <c r="AN77" s="258" t="e">
        <f t="shared" si="3"/>
        <v>#DIV/0!</v>
      </c>
    </row>
    <row r="78" spans="1:40" ht="21" customHeight="1" x14ac:dyDescent="0.35">
      <c r="A78">
        <v>2021</v>
      </c>
      <c r="B78"/>
      <c r="C78"/>
      <c r="D78"/>
      <c r="E78"/>
      <c r="F78"/>
      <c r="G78"/>
      <c r="H78"/>
      <c r="I78"/>
      <c r="J78" s="185"/>
      <c r="K78" s="185"/>
      <c r="L78" s="236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2"/>
        <v/>
      </c>
      <c r="AN78" s="258" t="e">
        <f t="shared" si="3"/>
        <v>#DIV/0!</v>
      </c>
    </row>
    <row r="79" spans="1:40" ht="21" customHeight="1" x14ac:dyDescent="0.35">
      <c r="A79">
        <v>2021</v>
      </c>
      <c r="B79"/>
      <c r="C79"/>
      <c r="D79"/>
      <c r="E79"/>
      <c r="F79"/>
      <c r="G79"/>
      <c r="H79"/>
      <c r="I79"/>
      <c r="J79" s="185"/>
      <c r="K79" s="185"/>
      <c r="L79" s="236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2"/>
        <v/>
      </c>
      <c r="AN79" s="258" t="e">
        <f t="shared" si="3"/>
        <v>#DIV/0!</v>
      </c>
    </row>
    <row r="80" spans="1:40" ht="21" customHeight="1" x14ac:dyDescent="0.35">
      <c r="A80">
        <v>2021</v>
      </c>
      <c r="B80"/>
      <c r="C80"/>
      <c r="D80"/>
      <c r="E80"/>
      <c r="F80"/>
      <c r="G80"/>
      <c r="H80"/>
      <c r="I80"/>
      <c r="J80" s="185"/>
      <c r="K80" s="185"/>
      <c r="L80" s="236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2"/>
        <v/>
      </c>
      <c r="AN80" s="258" t="e">
        <f t="shared" si="3"/>
        <v>#DIV/0!</v>
      </c>
    </row>
    <row r="81" spans="1:40" ht="21" customHeight="1" x14ac:dyDescent="0.35">
      <c r="A81">
        <v>2021</v>
      </c>
      <c r="B81"/>
      <c r="C81"/>
      <c r="D81"/>
      <c r="E81"/>
      <c r="F81"/>
      <c r="G81"/>
      <c r="H81"/>
      <c r="I81"/>
      <c r="J81" s="185"/>
      <c r="K81" s="185"/>
      <c r="L81" s="236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2"/>
        <v/>
      </c>
      <c r="AN81" s="258" t="e">
        <f t="shared" si="3"/>
        <v>#DIV/0!</v>
      </c>
    </row>
    <row r="82" spans="1:40" ht="21" customHeight="1" x14ac:dyDescent="0.35">
      <c r="A82">
        <v>2021</v>
      </c>
      <c r="B82"/>
      <c r="C82"/>
      <c r="D82"/>
      <c r="E82"/>
      <c r="F82"/>
      <c r="G82"/>
      <c r="H82"/>
      <c r="I82"/>
      <c r="J82" s="185"/>
      <c r="K82" s="185"/>
      <c r="L82" s="236"/>
      <c r="M82"/>
      <c r="N82"/>
      <c r="O82" s="2"/>
      <c r="P82" s="2"/>
      <c r="Q82"/>
      <c r="R82"/>
      <c r="S82"/>
      <c r="V82"/>
      <c r="Z82" s="181"/>
      <c r="AA82"/>
      <c r="AB82"/>
      <c r="AG82"/>
      <c r="AH82"/>
      <c r="AI82"/>
      <c r="AJ82" s="28"/>
      <c r="AK82" s="85"/>
      <c r="AL82" s="85"/>
      <c r="AM82" s="1" t="str">
        <f t="shared" si="2"/>
        <v/>
      </c>
      <c r="AN82" s="258" t="e">
        <f t="shared" si="3"/>
        <v>#DIV/0!</v>
      </c>
    </row>
    <row r="83" spans="1:40" ht="21" customHeight="1" x14ac:dyDescent="0.35">
      <c r="A83">
        <v>2021</v>
      </c>
      <c r="B83"/>
      <c r="C83"/>
      <c r="D83"/>
      <c r="E83"/>
      <c r="F83"/>
      <c r="G83"/>
      <c r="H83"/>
      <c r="I83"/>
      <c r="J83" s="185"/>
      <c r="K83" s="185"/>
      <c r="L83" s="236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2"/>
        <v/>
      </c>
      <c r="AN83" s="258" t="e">
        <f t="shared" si="3"/>
        <v>#DIV/0!</v>
      </c>
    </row>
    <row r="84" spans="1:40" ht="21" customHeight="1" x14ac:dyDescent="0.35">
      <c r="A84">
        <v>2021</v>
      </c>
      <c r="B84"/>
      <c r="C84"/>
      <c r="D84"/>
      <c r="E84"/>
      <c r="F84"/>
      <c r="G84"/>
      <c r="H84"/>
      <c r="I84"/>
      <c r="J84" s="185"/>
      <c r="K84" s="185"/>
      <c r="L84" s="236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2"/>
        <v/>
      </c>
      <c r="AN84" s="258" t="e">
        <f t="shared" si="3"/>
        <v>#DIV/0!</v>
      </c>
    </row>
    <row r="85" spans="1:40" ht="21" customHeight="1" x14ac:dyDescent="0.35">
      <c r="A85">
        <v>2021</v>
      </c>
      <c r="B85"/>
      <c r="C85"/>
      <c r="D85"/>
      <c r="E85"/>
      <c r="F85"/>
      <c r="G85"/>
      <c r="H85"/>
      <c r="I85"/>
      <c r="J85" s="185"/>
      <c r="K85" s="185"/>
      <c r="L85" s="236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2"/>
        <v/>
      </c>
      <c r="AN85" s="258" t="e">
        <f t="shared" si="3"/>
        <v>#DIV/0!</v>
      </c>
    </row>
    <row r="86" spans="1:40" ht="21" customHeight="1" x14ac:dyDescent="0.35">
      <c r="A86">
        <v>2021</v>
      </c>
      <c r="B86"/>
      <c r="C86"/>
      <c r="D86"/>
      <c r="E86"/>
      <c r="F86"/>
      <c r="G86"/>
      <c r="H86"/>
      <c r="I86"/>
      <c r="J86" s="185"/>
      <c r="K86" s="185"/>
      <c r="L86" s="236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2"/>
        <v/>
      </c>
      <c r="AN86" s="258" t="e">
        <f t="shared" si="3"/>
        <v>#DIV/0!</v>
      </c>
    </row>
    <row r="87" spans="1:40" ht="21" customHeight="1" x14ac:dyDescent="0.35">
      <c r="A87">
        <v>2021</v>
      </c>
      <c r="B87"/>
      <c r="C87"/>
      <c r="D87"/>
      <c r="E87"/>
      <c r="F87"/>
      <c r="G87"/>
      <c r="H87"/>
      <c r="I87"/>
      <c r="J87" s="185"/>
      <c r="K87" s="185"/>
      <c r="L87" s="236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2"/>
        <v/>
      </c>
      <c r="AN87" s="258" t="e">
        <f t="shared" si="3"/>
        <v>#DIV/0!</v>
      </c>
    </row>
    <row r="88" spans="1:40" ht="21" customHeight="1" x14ac:dyDescent="0.35">
      <c r="A88">
        <v>2021</v>
      </c>
      <c r="B88"/>
      <c r="C88"/>
      <c r="D88"/>
      <c r="E88"/>
      <c r="F88"/>
      <c r="G88"/>
      <c r="H88"/>
      <c r="I88"/>
      <c r="J88" s="185"/>
      <c r="K88" s="185"/>
      <c r="L88" s="236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2"/>
        <v/>
      </c>
      <c r="AN88" s="258" t="e">
        <f t="shared" si="3"/>
        <v>#DIV/0!</v>
      </c>
    </row>
    <row r="89" spans="1:40" ht="21" customHeight="1" x14ac:dyDescent="0.35">
      <c r="A89">
        <v>2021</v>
      </c>
      <c r="B89"/>
      <c r="C89"/>
      <c r="D89"/>
      <c r="E89"/>
      <c r="F89"/>
      <c r="G89"/>
      <c r="H89"/>
      <c r="I89"/>
      <c r="J89" s="185"/>
      <c r="K89" s="185"/>
      <c r="L89" s="236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2"/>
        <v/>
      </c>
      <c r="AN89" s="258" t="e">
        <f t="shared" si="3"/>
        <v>#DIV/0!</v>
      </c>
    </row>
    <row r="90" spans="1:40" ht="21" customHeight="1" x14ac:dyDescent="0.35">
      <c r="A90">
        <v>2021</v>
      </c>
      <c r="B90"/>
      <c r="C90"/>
      <c r="D90"/>
      <c r="E90"/>
      <c r="F90"/>
      <c r="G90"/>
      <c r="H90"/>
      <c r="I90"/>
      <c r="J90" s="185"/>
      <c r="K90" s="185"/>
      <c r="L90" s="236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2"/>
        <v/>
      </c>
      <c r="AN90" s="258" t="e">
        <f t="shared" si="3"/>
        <v>#DIV/0!</v>
      </c>
    </row>
    <row r="91" spans="1:40" ht="21" customHeight="1" x14ac:dyDescent="0.35">
      <c r="A91">
        <v>2021</v>
      </c>
      <c r="B91"/>
      <c r="C91"/>
      <c r="D91"/>
      <c r="E91"/>
      <c r="F91"/>
      <c r="G91"/>
      <c r="H91"/>
      <c r="I91"/>
      <c r="J91" s="185"/>
      <c r="K91" s="185"/>
      <c r="L91" s="236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2"/>
        <v/>
      </c>
      <c r="AN91" s="258" t="e">
        <f t="shared" si="3"/>
        <v>#DIV/0!</v>
      </c>
    </row>
    <row r="92" spans="1:40" ht="21" customHeight="1" x14ac:dyDescent="0.35">
      <c r="A92">
        <v>2021</v>
      </c>
      <c r="B92"/>
      <c r="C92"/>
      <c r="D92"/>
      <c r="E92"/>
      <c r="F92"/>
      <c r="G92"/>
      <c r="H92"/>
      <c r="I92"/>
      <c r="J92" s="185"/>
      <c r="K92" s="185"/>
      <c r="L92" s="236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2"/>
        <v/>
      </c>
      <c r="AN92" s="258" t="e">
        <f t="shared" si="3"/>
        <v>#DIV/0!</v>
      </c>
    </row>
    <row r="93" spans="1:40" ht="21" customHeight="1" x14ac:dyDescent="0.35">
      <c r="A93">
        <v>2021</v>
      </c>
      <c r="B93"/>
      <c r="C93"/>
      <c r="D93"/>
      <c r="E93"/>
      <c r="F93"/>
      <c r="G93"/>
      <c r="H93"/>
      <c r="I93"/>
      <c r="J93" s="185"/>
      <c r="K93" s="185"/>
      <c r="L93" s="236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2"/>
        <v/>
      </c>
      <c r="AN93" s="258" t="e">
        <f t="shared" si="3"/>
        <v>#DIV/0!</v>
      </c>
    </row>
    <row r="94" spans="1:40" ht="21" customHeight="1" x14ac:dyDescent="0.35">
      <c r="A94">
        <v>2021</v>
      </c>
      <c r="B94"/>
      <c r="C94"/>
      <c r="D94"/>
      <c r="E94"/>
      <c r="F94"/>
      <c r="G94"/>
      <c r="H94"/>
      <c r="I94"/>
      <c r="J94" s="185"/>
      <c r="K94" s="185"/>
      <c r="L94" s="236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2"/>
        <v/>
      </c>
      <c r="AN94" s="258" t="e">
        <f t="shared" si="3"/>
        <v>#DIV/0!</v>
      </c>
    </row>
    <row r="95" spans="1:40" ht="21" customHeight="1" x14ac:dyDescent="0.35">
      <c r="A95">
        <v>2021</v>
      </c>
      <c r="B95"/>
      <c r="C95"/>
      <c r="D95"/>
      <c r="E95"/>
      <c r="F95"/>
      <c r="G95"/>
      <c r="H95"/>
      <c r="I95"/>
      <c r="J95" s="185"/>
      <c r="K95" s="185"/>
      <c r="L95" s="236"/>
      <c r="M95"/>
      <c r="N95"/>
      <c r="O95" s="2"/>
      <c r="P95" s="2"/>
      <c r="Z95"/>
      <c r="AG95"/>
      <c r="AJ95" s="28"/>
      <c r="AK95" s="85"/>
      <c r="AL95" s="85"/>
      <c r="AM95" s="1" t="str">
        <f t="shared" si="2"/>
        <v/>
      </c>
      <c r="AN95" s="258" t="e">
        <f t="shared" si="3"/>
        <v>#DIV/0!</v>
      </c>
    </row>
    <row r="96" spans="1:40" ht="21" customHeight="1" x14ac:dyDescent="0.35">
      <c r="A96">
        <v>2021</v>
      </c>
      <c r="B96"/>
      <c r="C96"/>
      <c r="D96"/>
      <c r="E96"/>
      <c r="F96"/>
      <c r="G96"/>
      <c r="H96"/>
      <c r="I96"/>
      <c r="J96" s="185"/>
      <c r="K96" s="185"/>
      <c r="L96" s="236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2"/>
        <v/>
      </c>
      <c r="AN96" s="258" t="e">
        <f t="shared" si="3"/>
        <v>#DIV/0!</v>
      </c>
    </row>
    <row r="97" spans="1:40" ht="21" customHeight="1" x14ac:dyDescent="0.35">
      <c r="A97">
        <v>2021</v>
      </c>
      <c r="B97"/>
      <c r="C97"/>
      <c r="D97"/>
      <c r="E97"/>
      <c r="F97"/>
      <c r="G97"/>
      <c r="H97"/>
      <c r="I97"/>
      <c r="J97" s="185"/>
      <c r="K97" s="185"/>
      <c r="L97" s="236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2"/>
        <v/>
      </c>
      <c r="AN97" s="258" t="e">
        <f t="shared" si="3"/>
        <v>#DIV/0!</v>
      </c>
    </row>
    <row r="98" spans="1:40" ht="21" customHeight="1" x14ac:dyDescent="0.35">
      <c r="A98">
        <v>2021</v>
      </c>
      <c r="B98"/>
      <c r="C98"/>
      <c r="D98"/>
      <c r="E98"/>
      <c r="F98"/>
      <c r="G98"/>
      <c r="H98"/>
      <c r="I98"/>
      <c r="J98" s="185"/>
      <c r="K98" s="185"/>
      <c r="L98" s="236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2"/>
        <v/>
      </c>
      <c r="AN98" s="258" t="e">
        <f t="shared" si="3"/>
        <v>#DIV/0!</v>
      </c>
    </row>
    <row r="99" spans="1:40" ht="21" customHeight="1" x14ac:dyDescent="0.35">
      <c r="A99">
        <v>2021</v>
      </c>
      <c r="B99"/>
      <c r="C99"/>
      <c r="D99"/>
      <c r="E99"/>
      <c r="F99"/>
      <c r="G99"/>
      <c r="H99"/>
      <c r="I99"/>
      <c r="J99" s="185"/>
      <c r="K99" s="185"/>
      <c r="L99" s="236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2"/>
        <v/>
      </c>
      <c r="AN99" s="258" t="e">
        <f t="shared" si="3"/>
        <v>#DIV/0!</v>
      </c>
    </row>
    <row r="100" spans="1:40" ht="21" customHeight="1" x14ac:dyDescent="0.35">
      <c r="A100">
        <v>2021</v>
      </c>
      <c r="B100"/>
      <c r="C100"/>
      <c r="D100"/>
      <c r="E100"/>
      <c r="F100"/>
      <c r="G100"/>
      <c r="H100"/>
      <c r="I100"/>
      <c r="J100" s="185"/>
      <c r="K100" s="185"/>
      <c r="L100" s="236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2"/>
        <v/>
      </c>
      <c r="AN100" s="258" t="e">
        <f t="shared" si="3"/>
        <v>#DIV/0!</v>
      </c>
    </row>
    <row r="101" spans="1:40" ht="21" customHeight="1" x14ac:dyDescent="0.35">
      <c r="A101">
        <v>2021</v>
      </c>
      <c r="B101"/>
      <c r="C101"/>
      <c r="D101"/>
      <c r="E101"/>
      <c r="F101"/>
      <c r="G101"/>
      <c r="H101"/>
      <c r="I101"/>
      <c r="J101" s="185"/>
      <c r="K101" s="185"/>
      <c r="L101" s="236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2"/>
        <v/>
      </c>
      <c r="AN101" s="258" t="e">
        <f t="shared" si="3"/>
        <v>#DIV/0!</v>
      </c>
    </row>
    <row r="102" spans="1:40" ht="21" customHeight="1" x14ac:dyDescent="0.35">
      <c r="A102">
        <v>2021</v>
      </c>
      <c r="B102"/>
      <c r="C102"/>
      <c r="D102"/>
      <c r="E102"/>
      <c r="F102"/>
      <c r="G102"/>
      <c r="H102"/>
      <c r="I102"/>
      <c r="J102" s="185"/>
      <c r="K102" s="185"/>
      <c r="L102" s="236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2"/>
        <v/>
      </c>
      <c r="AN102" s="258" t="e">
        <f t="shared" si="3"/>
        <v>#DIV/0!</v>
      </c>
    </row>
    <row r="103" spans="1:40" ht="21" customHeight="1" x14ac:dyDescent="0.35">
      <c r="A103">
        <v>2021</v>
      </c>
      <c r="B103"/>
      <c r="C103"/>
      <c r="D103"/>
      <c r="E103"/>
      <c r="F103"/>
      <c r="G103"/>
      <c r="H103"/>
      <c r="I103"/>
      <c r="J103" s="185"/>
      <c r="K103" s="185"/>
      <c r="L103" s="236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2"/>
        <v/>
      </c>
      <c r="AN103" s="258" t="e">
        <f t="shared" si="3"/>
        <v>#DIV/0!</v>
      </c>
    </row>
    <row r="104" spans="1:40" ht="21" customHeight="1" x14ac:dyDescent="0.35">
      <c r="A104">
        <v>2021</v>
      </c>
      <c r="B104"/>
      <c r="C104"/>
      <c r="D104"/>
      <c r="E104"/>
      <c r="F104"/>
      <c r="G104"/>
      <c r="H104"/>
      <c r="I104"/>
      <c r="J104" s="185"/>
      <c r="K104" s="185"/>
      <c r="L104" s="236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2"/>
        <v/>
      </c>
      <c r="AN104" s="258" t="e">
        <f t="shared" si="3"/>
        <v>#DIV/0!</v>
      </c>
    </row>
    <row r="105" spans="1:40" ht="21" customHeight="1" x14ac:dyDescent="0.35">
      <c r="A105">
        <v>2021</v>
      </c>
      <c r="B105"/>
      <c r="C105"/>
      <c r="D105"/>
      <c r="E105"/>
      <c r="F105"/>
      <c r="G105"/>
      <c r="H105"/>
      <c r="I105"/>
      <c r="J105" s="185"/>
      <c r="K105" s="185"/>
      <c r="L105" s="236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2"/>
        <v/>
      </c>
      <c r="AN105" s="258" t="e">
        <f t="shared" si="3"/>
        <v>#DIV/0!</v>
      </c>
    </row>
    <row r="106" spans="1:40" ht="21" customHeight="1" x14ac:dyDescent="0.35">
      <c r="A106">
        <v>2021</v>
      </c>
      <c r="B106"/>
      <c r="C106"/>
      <c r="D106"/>
      <c r="E106"/>
      <c r="F106"/>
      <c r="G106"/>
      <c r="H106"/>
      <c r="I106"/>
      <c r="J106" s="185"/>
      <c r="K106" s="185"/>
      <c r="L106" s="236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2"/>
        <v/>
      </c>
      <c r="AN106" s="258" t="e">
        <f t="shared" si="3"/>
        <v>#DIV/0!</v>
      </c>
    </row>
    <row r="107" spans="1:40" ht="21" customHeight="1" x14ac:dyDescent="0.35">
      <c r="A107">
        <v>2021</v>
      </c>
      <c r="B107"/>
      <c r="C107"/>
      <c r="D107"/>
      <c r="E107"/>
      <c r="F107"/>
      <c r="G107"/>
      <c r="H107"/>
      <c r="I107"/>
      <c r="J107" s="185"/>
      <c r="K107" s="185"/>
      <c r="L107" s="236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2"/>
        <v/>
      </c>
      <c r="AN107" s="258" t="e">
        <f t="shared" si="3"/>
        <v>#DIV/0!</v>
      </c>
    </row>
    <row r="108" spans="1:40" ht="21" customHeight="1" x14ac:dyDescent="0.35">
      <c r="A108">
        <v>2021</v>
      </c>
      <c r="B108"/>
      <c r="C108"/>
      <c r="D108"/>
      <c r="E108"/>
      <c r="F108"/>
      <c r="G108"/>
      <c r="H108"/>
      <c r="I108"/>
      <c r="J108" s="185"/>
      <c r="K108" s="185"/>
      <c r="L108" s="236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2"/>
        <v/>
      </c>
      <c r="AN108" s="258" t="e">
        <f t="shared" si="3"/>
        <v>#DIV/0!</v>
      </c>
    </row>
    <row r="109" spans="1:40" ht="21" customHeight="1" x14ac:dyDescent="0.35">
      <c r="A109">
        <v>2021</v>
      </c>
      <c r="B109"/>
      <c r="C109"/>
      <c r="D109"/>
      <c r="E109"/>
      <c r="F109"/>
      <c r="G109"/>
      <c r="H109"/>
      <c r="I109"/>
      <c r="J109" s="185"/>
      <c r="K109" s="185"/>
      <c r="L109" s="236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2"/>
        <v/>
      </c>
      <c r="AN109" s="258" t="e">
        <f t="shared" si="3"/>
        <v>#DIV/0!</v>
      </c>
    </row>
    <row r="110" spans="1:40" ht="21" customHeight="1" x14ac:dyDescent="0.35">
      <c r="A110">
        <v>2021</v>
      </c>
      <c r="B110"/>
      <c r="C110"/>
      <c r="D110"/>
      <c r="E110"/>
      <c r="F110"/>
      <c r="G110"/>
      <c r="H110"/>
      <c r="I110"/>
      <c r="J110" s="185"/>
      <c r="K110" s="185"/>
      <c r="L110" s="236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2"/>
        <v/>
      </c>
      <c r="AN110" s="258" t="e">
        <f t="shared" si="3"/>
        <v>#DIV/0!</v>
      </c>
    </row>
    <row r="111" spans="1:40" ht="21" customHeight="1" x14ac:dyDescent="0.35">
      <c r="A111">
        <v>2021</v>
      </c>
      <c r="B111"/>
      <c r="C111"/>
      <c r="D111"/>
      <c r="E111"/>
      <c r="F111"/>
      <c r="G111"/>
      <c r="H111"/>
      <c r="I111"/>
      <c r="J111" s="185"/>
      <c r="K111" s="185"/>
      <c r="L111" s="236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2"/>
        <v/>
      </c>
      <c r="AN111" s="258" t="e">
        <f t="shared" si="3"/>
        <v>#DIV/0!</v>
      </c>
    </row>
    <row r="112" spans="1:40" ht="21" customHeight="1" x14ac:dyDescent="0.35">
      <c r="A112">
        <v>2021</v>
      </c>
      <c r="B112"/>
      <c r="C112"/>
      <c r="D112"/>
      <c r="E112"/>
      <c r="F112"/>
      <c r="G112"/>
      <c r="H112"/>
      <c r="I112"/>
      <c r="J112" s="185"/>
      <c r="K112" s="185"/>
      <c r="L112" s="236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2"/>
        <v/>
      </c>
      <c r="AN112" s="258" t="e">
        <f t="shared" si="3"/>
        <v>#DIV/0!</v>
      </c>
    </row>
    <row r="113" spans="1:40" ht="21" customHeight="1" x14ac:dyDescent="0.35">
      <c r="A113">
        <v>2021</v>
      </c>
      <c r="B113"/>
      <c r="C113"/>
      <c r="D113"/>
      <c r="E113"/>
      <c r="F113"/>
      <c r="G113"/>
      <c r="H113"/>
      <c r="I113"/>
      <c r="J113" s="185"/>
      <c r="K113" s="185"/>
      <c r="L113" s="236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2"/>
        <v/>
      </c>
      <c r="AN113" s="258" t="e">
        <f t="shared" si="3"/>
        <v>#DIV/0!</v>
      </c>
    </row>
    <row r="114" spans="1:40" ht="21" customHeight="1" x14ac:dyDescent="0.35">
      <c r="A114">
        <v>2021</v>
      </c>
      <c r="B114"/>
      <c r="C114"/>
      <c r="D114"/>
      <c r="E114"/>
      <c r="F114"/>
      <c r="G114"/>
      <c r="H114"/>
      <c r="I114"/>
      <c r="J114" s="185"/>
      <c r="K114" s="185"/>
      <c r="L114" s="236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2"/>
        <v/>
      </c>
      <c r="AN114" s="258" t="e">
        <f t="shared" si="3"/>
        <v>#DIV/0!</v>
      </c>
    </row>
    <row r="115" spans="1:40" ht="21" customHeight="1" x14ac:dyDescent="0.35">
      <c r="A115">
        <v>2021</v>
      </c>
      <c r="B115"/>
      <c r="C115"/>
      <c r="D115"/>
      <c r="E115"/>
      <c r="F115"/>
      <c r="G115"/>
      <c r="H115"/>
      <c r="I115"/>
      <c r="J115" s="185"/>
      <c r="K115" s="185"/>
      <c r="L115" s="236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2"/>
        <v/>
      </c>
      <c r="AN115" s="258" t="e">
        <f t="shared" si="3"/>
        <v>#DIV/0!</v>
      </c>
    </row>
    <row r="116" spans="1:40" ht="21" customHeight="1" x14ac:dyDescent="0.35">
      <c r="A116">
        <v>2021</v>
      </c>
      <c r="B116"/>
      <c r="C116"/>
      <c r="D116"/>
      <c r="E116"/>
      <c r="F116"/>
      <c r="G116"/>
      <c r="H116"/>
      <c r="I116"/>
      <c r="J116" s="185"/>
      <c r="K116" s="185"/>
      <c r="L116" s="236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2"/>
        <v/>
      </c>
      <c r="AN116" s="258" t="e">
        <f t="shared" si="3"/>
        <v>#DIV/0!</v>
      </c>
    </row>
    <row r="117" spans="1:40" ht="21" customHeight="1" x14ac:dyDescent="0.35">
      <c r="A117">
        <v>2021</v>
      </c>
      <c r="B117"/>
      <c r="C117"/>
      <c r="D117"/>
      <c r="E117"/>
      <c r="F117"/>
      <c r="G117"/>
      <c r="H117"/>
      <c r="I117"/>
      <c r="J117" s="185"/>
      <c r="K117" s="185"/>
      <c r="L117" s="236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2"/>
        <v/>
      </c>
      <c r="AN117" s="258" t="e">
        <f t="shared" si="3"/>
        <v>#DIV/0!</v>
      </c>
    </row>
    <row r="118" spans="1:40" ht="21" customHeight="1" x14ac:dyDescent="0.35">
      <c r="A118">
        <v>2021</v>
      </c>
      <c r="B118"/>
      <c r="C118"/>
      <c r="D118"/>
      <c r="E118"/>
      <c r="F118"/>
      <c r="G118"/>
      <c r="H118"/>
      <c r="I118"/>
      <c r="K118" s="185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2"/>
        <v/>
      </c>
      <c r="AN118" s="258" t="e">
        <f t="shared" si="3"/>
        <v>#DIV/0!</v>
      </c>
    </row>
    <row r="119" spans="1:40" ht="21" customHeight="1" x14ac:dyDescent="0.35">
      <c r="A119">
        <v>2021</v>
      </c>
      <c r="B119"/>
      <c r="C119"/>
      <c r="D119"/>
      <c r="E119"/>
      <c r="F119"/>
      <c r="G119"/>
      <c r="H119"/>
      <c r="I119"/>
      <c r="K119" s="185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2"/>
        <v/>
      </c>
      <c r="AN119" s="258" t="e">
        <f t="shared" si="3"/>
        <v>#DIV/0!</v>
      </c>
    </row>
    <row r="120" spans="1:40" ht="21" customHeight="1" x14ac:dyDescent="0.35">
      <c r="A120">
        <v>2021</v>
      </c>
      <c r="B120"/>
      <c r="C120"/>
      <c r="D120"/>
      <c r="E120"/>
      <c r="F120"/>
      <c r="G120"/>
      <c r="H120"/>
      <c r="I120"/>
      <c r="K120" s="185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2"/>
        <v/>
      </c>
      <c r="AN120" s="258" t="e">
        <f t="shared" si="3"/>
        <v>#DIV/0!</v>
      </c>
    </row>
    <row r="121" spans="1:40" ht="21" customHeight="1" x14ac:dyDescent="0.35">
      <c r="A121">
        <v>2021</v>
      </c>
      <c r="B121"/>
      <c r="C121"/>
      <c r="D121"/>
      <c r="E121"/>
      <c r="F121"/>
      <c r="G121"/>
      <c r="H121"/>
      <c r="I121"/>
      <c r="K121" s="185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2"/>
        <v/>
      </c>
      <c r="AN121" s="258" t="e">
        <f t="shared" si="3"/>
        <v>#DIV/0!</v>
      </c>
    </row>
    <row r="122" spans="1:40" ht="21" customHeight="1" x14ac:dyDescent="0.35">
      <c r="A122">
        <v>2021</v>
      </c>
      <c r="B122"/>
      <c r="C122"/>
      <c r="D122"/>
      <c r="E122"/>
      <c r="F122"/>
      <c r="G122"/>
      <c r="H122"/>
      <c r="I122"/>
      <c r="K122" s="185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2"/>
        <v/>
      </c>
      <c r="AN122" s="258" t="e">
        <f t="shared" si="3"/>
        <v>#DIV/0!</v>
      </c>
    </row>
    <row r="123" spans="1:40" ht="21" customHeight="1" x14ac:dyDescent="0.35">
      <c r="A123">
        <v>2021</v>
      </c>
      <c r="B123"/>
      <c r="C123"/>
      <c r="D123"/>
      <c r="E123"/>
      <c r="F123"/>
      <c r="G123"/>
      <c r="H123"/>
      <c r="I123"/>
      <c r="K123" s="185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2"/>
        <v/>
      </c>
      <c r="AN123" s="258" t="e">
        <f t="shared" si="3"/>
        <v>#DIV/0!</v>
      </c>
    </row>
    <row r="124" spans="1:40" ht="21" customHeight="1" x14ac:dyDescent="0.35">
      <c r="A124">
        <v>2021</v>
      </c>
      <c r="B124"/>
      <c r="C124"/>
      <c r="D124"/>
      <c r="E124"/>
      <c r="F124"/>
      <c r="G124"/>
      <c r="H124"/>
      <c r="I124"/>
      <c r="K124" s="185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2"/>
        <v/>
      </c>
      <c r="AN124" s="258" t="e">
        <f t="shared" si="3"/>
        <v>#DIV/0!</v>
      </c>
    </row>
    <row r="125" spans="1:40" ht="21" customHeight="1" x14ac:dyDescent="0.35">
      <c r="A125">
        <v>2021</v>
      </c>
      <c r="B125"/>
      <c r="C125"/>
      <c r="D125"/>
      <c r="E125"/>
      <c r="F125"/>
      <c r="G125"/>
      <c r="H125"/>
      <c r="I125"/>
      <c r="K125" s="185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2"/>
        <v/>
      </c>
      <c r="AN125" s="258" t="e">
        <f t="shared" si="3"/>
        <v>#DIV/0!</v>
      </c>
    </row>
    <row r="126" spans="1:40" ht="21" customHeight="1" x14ac:dyDescent="0.35">
      <c r="A126">
        <v>2021</v>
      </c>
      <c r="B126"/>
      <c r="C126"/>
      <c r="D126"/>
      <c r="E126"/>
      <c r="F126"/>
      <c r="G126"/>
      <c r="H126"/>
      <c r="I126"/>
      <c r="K126" s="185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2"/>
        <v/>
      </c>
      <c r="AN126" s="258" t="e">
        <f t="shared" si="3"/>
        <v>#DIV/0!</v>
      </c>
    </row>
    <row r="127" spans="1:40" ht="21" customHeight="1" x14ac:dyDescent="0.35">
      <c r="A127">
        <v>2021</v>
      </c>
      <c r="B127"/>
      <c r="C127"/>
      <c r="D127"/>
      <c r="E127"/>
      <c r="F127"/>
      <c r="G127"/>
      <c r="H127"/>
      <c r="I127"/>
      <c r="K127" s="185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2"/>
        <v/>
      </c>
      <c r="AN127" s="258" t="e">
        <f t="shared" si="3"/>
        <v>#DIV/0!</v>
      </c>
    </row>
    <row r="128" spans="1:40" ht="21" customHeight="1" x14ac:dyDescent="0.35">
      <c r="A128">
        <v>2021</v>
      </c>
      <c r="B128"/>
      <c r="C128"/>
      <c r="D128"/>
      <c r="E128"/>
      <c r="F128"/>
      <c r="G128"/>
      <c r="H128"/>
      <c r="I128"/>
      <c r="K128" s="185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2"/>
        <v/>
      </c>
      <c r="AN128" s="258" t="e">
        <f t="shared" si="3"/>
        <v>#DIV/0!</v>
      </c>
    </row>
    <row r="129" spans="1:40" ht="21" customHeight="1" x14ac:dyDescent="0.35">
      <c r="A129">
        <v>2021</v>
      </c>
      <c r="B129"/>
      <c r="C129"/>
      <c r="D129"/>
      <c r="E129"/>
      <c r="F129"/>
      <c r="G129"/>
      <c r="H129"/>
      <c r="I129"/>
      <c r="K129" s="185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2"/>
        <v/>
      </c>
      <c r="AN129" s="258" t="e">
        <f t="shared" si="3"/>
        <v>#DIV/0!</v>
      </c>
    </row>
    <row r="130" spans="1:40" ht="21" customHeight="1" x14ac:dyDescent="0.35">
      <c r="A130">
        <v>2021</v>
      </c>
      <c r="B130"/>
      <c r="C130"/>
      <c r="D130"/>
      <c r="E130"/>
      <c r="F130"/>
      <c r="G130"/>
      <c r="H130"/>
      <c r="I130"/>
      <c r="K130" s="185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2"/>
        <v/>
      </c>
      <c r="AN130" s="258" t="e">
        <f t="shared" si="3"/>
        <v>#DIV/0!</v>
      </c>
    </row>
    <row r="131" spans="1:40" ht="21" customHeight="1" x14ac:dyDescent="0.35">
      <c r="A131">
        <v>2021</v>
      </c>
      <c r="B131"/>
      <c r="C131"/>
      <c r="D131"/>
      <c r="E131"/>
      <c r="F131"/>
      <c r="G131"/>
      <c r="H131"/>
      <c r="I131"/>
      <c r="K131" s="185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4">IFERROR(AA131/AB131,"")</f>
        <v/>
      </c>
      <c r="AN131" s="258" t="e">
        <f t="shared" si="3"/>
        <v>#DIV/0!</v>
      </c>
    </row>
    <row r="132" spans="1:40" ht="21" customHeight="1" x14ac:dyDescent="0.35">
      <c r="A132">
        <v>2021</v>
      </c>
      <c r="B132"/>
      <c r="C132"/>
      <c r="D132"/>
      <c r="E132"/>
      <c r="F132"/>
      <c r="G132"/>
      <c r="H132"/>
      <c r="I132"/>
      <c r="K132" s="185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4"/>
        <v/>
      </c>
      <c r="AN132" s="258" t="e">
        <f t="shared" ref="AN132:AN195" si="5">STDEV(K132,G132)</f>
        <v>#DIV/0!</v>
      </c>
    </row>
    <row r="133" spans="1:40" ht="21" customHeight="1" x14ac:dyDescent="0.35">
      <c r="A133">
        <v>2021</v>
      </c>
      <c r="B133"/>
      <c r="C133"/>
      <c r="D133"/>
      <c r="E133"/>
      <c r="F133"/>
      <c r="G133"/>
      <c r="H133"/>
      <c r="I133"/>
      <c r="K133" s="185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4"/>
        <v/>
      </c>
      <c r="AN133" s="258" t="e">
        <f t="shared" si="5"/>
        <v>#DIV/0!</v>
      </c>
    </row>
    <row r="134" spans="1:40" ht="21" customHeight="1" x14ac:dyDescent="0.35">
      <c r="A134">
        <v>2021</v>
      </c>
      <c r="B134"/>
      <c r="C134"/>
      <c r="D134"/>
      <c r="E134"/>
      <c r="F134"/>
      <c r="G134"/>
      <c r="H134"/>
      <c r="I134"/>
      <c r="K134" s="185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4"/>
        <v/>
      </c>
      <c r="AN134" s="258" t="e">
        <f t="shared" si="5"/>
        <v>#DIV/0!</v>
      </c>
    </row>
    <row r="135" spans="1:40" ht="21" customHeight="1" x14ac:dyDescent="0.35">
      <c r="A135">
        <v>2021</v>
      </c>
      <c r="B135"/>
      <c r="C135"/>
      <c r="D135"/>
      <c r="E135"/>
      <c r="F135"/>
      <c r="G135"/>
      <c r="H135"/>
      <c r="I135"/>
      <c r="K135" s="185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4"/>
        <v/>
      </c>
      <c r="AN135" s="258" t="e">
        <f t="shared" si="5"/>
        <v>#DIV/0!</v>
      </c>
    </row>
    <row r="136" spans="1:40" ht="21" customHeight="1" x14ac:dyDescent="0.35">
      <c r="A136">
        <v>2021</v>
      </c>
      <c r="B136"/>
      <c r="C136"/>
      <c r="D136"/>
      <c r="E136"/>
      <c r="F136"/>
      <c r="G136"/>
      <c r="H136"/>
      <c r="I136"/>
      <c r="K136" s="185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4"/>
        <v/>
      </c>
      <c r="AN136" s="258" t="e">
        <f t="shared" si="5"/>
        <v>#DIV/0!</v>
      </c>
    </row>
    <row r="137" spans="1:40" ht="21" customHeight="1" x14ac:dyDescent="0.35">
      <c r="A137">
        <v>2021</v>
      </c>
      <c r="B137"/>
      <c r="C137"/>
      <c r="D137"/>
      <c r="E137"/>
      <c r="F137"/>
      <c r="G137"/>
      <c r="H137"/>
      <c r="I137"/>
      <c r="K137" s="185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4"/>
        <v/>
      </c>
      <c r="AN137" s="258" t="e">
        <f t="shared" si="5"/>
        <v>#DIV/0!</v>
      </c>
    </row>
    <row r="138" spans="1:40" ht="21" customHeight="1" x14ac:dyDescent="0.35">
      <c r="A138">
        <v>2021</v>
      </c>
      <c r="B138"/>
      <c r="C138"/>
      <c r="D138"/>
      <c r="E138"/>
      <c r="F138"/>
      <c r="G138"/>
      <c r="H138"/>
      <c r="I138"/>
      <c r="K138" s="185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4"/>
        <v/>
      </c>
      <c r="AN138" s="258" t="e">
        <f t="shared" si="5"/>
        <v>#DIV/0!</v>
      </c>
    </row>
    <row r="139" spans="1:40" ht="21" customHeight="1" x14ac:dyDescent="0.35">
      <c r="A139">
        <v>2021</v>
      </c>
      <c r="B139"/>
      <c r="C139"/>
      <c r="D139"/>
      <c r="E139"/>
      <c r="F139"/>
      <c r="G139"/>
      <c r="H139"/>
      <c r="I139"/>
      <c r="K139" s="185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4"/>
        <v/>
      </c>
      <c r="AN139" s="258" t="e">
        <f t="shared" si="5"/>
        <v>#DIV/0!</v>
      </c>
    </row>
    <row r="140" spans="1:40" ht="21" customHeight="1" x14ac:dyDescent="0.35">
      <c r="A140">
        <v>2021</v>
      </c>
      <c r="B140"/>
      <c r="C140"/>
      <c r="D140"/>
      <c r="E140"/>
      <c r="F140"/>
      <c r="G140"/>
      <c r="H140"/>
      <c r="I140"/>
      <c r="K140" s="185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4"/>
        <v/>
      </c>
      <c r="AN140" s="258" t="e">
        <f t="shared" si="5"/>
        <v>#DIV/0!</v>
      </c>
    </row>
    <row r="141" spans="1:40" ht="21" customHeight="1" x14ac:dyDescent="0.35">
      <c r="A141">
        <v>2021</v>
      </c>
      <c r="B141"/>
      <c r="C141"/>
      <c r="D141"/>
      <c r="E141"/>
      <c r="F141"/>
      <c r="G141"/>
      <c r="H141"/>
      <c r="I141"/>
      <c r="K141" s="185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4"/>
        <v/>
      </c>
      <c r="AN141" s="258" t="e">
        <f t="shared" si="5"/>
        <v>#DIV/0!</v>
      </c>
    </row>
    <row r="142" spans="1:40" ht="21" customHeight="1" x14ac:dyDescent="0.35">
      <c r="A142">
        <v>2021</v>
      </c>
      <c r="B142"/>
      <c r="C142"/>
      <c r="D142"/>
      <c r="E142"/>
      <c r="F142"/>
      <c r="G142"/>
      <c r="H142"/>
      <c r="I142"/>
      <c r="K142" s="185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4"/>
        <v/>
      </c>
      <c r="AN142" s="258" t="e">
        <f t="shared" si="5"/>
        <v>#DIV/0!</v>
      </c>
    </row>
    <row r="143" spans="1:40" ht="21" customHeight="1" x14ac:dyDescent="0.35">
      <c r="A143">
        <v>2021</v>
      </c>
      <c r="B143"/>
      <c r="C143"/>
      <c r="D143"/>
      <c r="E143"/>
      <c r="F143"/>
      <c r="G143"/>
      <c r="H143"/>
      <c r="I143"/>
      <c r="K143" s="185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4"/>
        <v/>
      </c>
      <c r="AN143" s="258" t="e">
        <f t="shared" si="5"/>
        <v>#DIV/0!</v>
      </c>
    </row>
    <row r="144" spans="1:40" ht="21" customHeight="1" x14ac:dyDescent="0.35">
      <c r="A144">
        <v>2021</v>
      </c>
      <c r="B144"/>
      <c r="C144"/>
      <c r="D144"/>
      <c r="E144"/>
      <c r="F144"/>
      <c r="G144"/>
      <c r="H144"/>
      <c r="I144"/>
      <c r="K144" s="185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4"/>
        <v/>
      </c>
      <c r="AN144" s="258" t="e">
        <f t="shared" si="5"/>
        <v>#DIV/0!</v>
      </c>
    </row>
    <row r="145" spans="1:40" ht="21" customHeight="1" x14ac:dyDescent="0.35">
      <c r="A145">
        <v>2021</v>
      </c>
      <c r="B145"/>
      <c r="C145"/>
      <c r="D145"/>
      <c r="E145"/>
      <c r="F145"/>
      <c r="G145"/>
      <c r="H145"/>
      <c r="I145"/>
      <c r="K145" s="185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4"/>
        <v/>
      </c>
      <c r="AN145" s="258" t="e">
        <f t="shared" si="5"/>
        <v>#DIV/0!</v>
      </c>
    </row>
    <row r="146" spans="1:40" ht="21" customHeight="1" x14ac:dyDescent="0.35">
      <c r="A146">
        <v>2021</v>
      </c>
      <c r="B146"/>
      <c r="C146"/>
      <c r="D146"/>
      <c r="E146"/>
      <c r="F146"/>
      <c r="G146"/>
      <c r="H146"/>
      <c r="I146"/>
      <c r="K146" s="185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4"/>
        <v/>
      </c>
      <c r="AN146" s="258" t="e">
        <f t="shared" si="5"/>
        <v>#DIV/0!</v>
      </c>
    </row>
    <row r="147" spans="1:40" ht="21" customHeight="1" x14ac:dyDescent="0.35">
      <c r="A147">
        <v>2021</v>
      </c>
      <c r="B147"/>
      <c r="C147"/>
      <c r="D147"/>
      <c r="E147"/>
      <c r="F147"/>
      <c r="G147"/>
      <c r="H147"/>
      <c r="I147"/>
      <c r="K147" s="185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4"/>
        <v/>
      </c>
      <c r="AN147" s="258" t="e">
        <f t="shared" si="5"/>
        <v>#DIV/0!</v>
      </c>
    </row>
    <row r="148" spans="1:40" ht="21" customHeight="1" x14ac:dyDescent="0.35">
      <c r="A148">
        <v>2021</v>
      </c>
      <c r="B148"/>
      <c r="C148"/>
      <c r="D148"/>
      <c r="E148"/>
      <c r="F148"/>
      <c r="G148"/>
      <c r="H148"/>
      <c r="I148"/>
      <c r="K148" s="185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4"/>
        <v/>
      </c>
      <c r="AN148" s="258" t="e">
        <f t="shared" si="5"/>
        <v>#DIV/0!</v>
      </c>
    </row>
    <row r="149" spans="1:40" ht="21" customHeight="1" x14ac:dyDescent="0.35">
      <c r="A149">
        <v>2021</v>
      </c>
      <c r="B149"/>
      <c r="C149"/>
      <c r="D149"/>
      <c r="E149"/>
      <c r="F149"/>
      <c r="G149"/>
      <c r="H149"/>
      <c r="I149"/>
      <c r="K149" s="185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4"/>
        <v/>
      </c>
      <c r="AN149" s="258" t="e">
        <f t="shared" si="5"/>
        <v>#DIV/0!</v>
      </c>
    </row>
    <row r="150" spans="1:40" ht="21" customHeight="1" x14ac:dyDescent="0.35">
      <c r="A150">
        <v>2021</v>
      </c>
      <c r="B150"/>
      <c r="C150"/>
      <c r="D150"/>
      <c r="E150"/>
      <c r="F150"/>
      <c r="G150"/>
      <c r="H150"/>
      <c r="I150"/>
      <c r="K150" s="185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4"/>
        <v/>
      </c>
      <c r="AN150" s="258" t="e">
        <f t="shared" si="5"/>
        <v>#DIV/0!</v>
      </c>
    </row>
    <row r="151" spans="1:40" ht="21" customHeight="1" x14ac:dyDescent="0.35">
      <c r="A151">
        <v>2021</v>
      </c>
      <c r="B151"/>
      <c r="C151"/>
      <c r="D151"/>
      <c r="E151"/>
      <c r="F151"/>
      <c r="G151"/>
      <c r="H151"/>
      <c r="I151"/>
      <c r="K151" s="185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4"/>
        <v/>
      </c>
      <c r="AN151" s="258" t="e">
        <f t="shared" si="5"/>
        <v>#DIV/0!</v>
      </c>
    </row>
    <row r="152" spans="1:40" ht="21" customHeight="1" x14ac:dyDescent="0.35">
      <c r="A152">
        <v>2021</v>
      </c>
      <c r="B152"/>
      <c r="C152"/>
      <c r="D152"/>
      <c r="E152"/>
      <c r="F152"/>
      <c r="G152"/>
      <c r="H152"/>
      <c r="I152"/>
      <c r="K152" s="185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4"/>
        <v/>
      </c>
      <c r="AN152" s="258" t="e">
        <f t="shared" si="5"/>
        <v>#DIV/0!</v>
      </c>
    </row>
    <row r="153" spans="1:40" ht="21" customHeight="1" x14ac:dyDescent="0.35">
      <c r="A153">
        <v>2021</v>
      </c>
      <c r="B153"/>
      <c r="C153"/>
      <c r="D153"/>
      <c r="E153"/>
      <c r="F153"/>
      <c r="G153"/>
      <c r="H153"/>
      <c r="I153"/>
      <c r="K153" s="185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4"/>
        <v/>
      </c>
      <c r="AN153" s="258" t="e">
        <f t="shared" si="5"/>
        <v>#DIV/0!</v>
      </c>
    </row>
    <row r="154" spans="1:40" ht="21" customHeight="1" x14ac:dyDescent="0.35">
      <c r="A154">
        <v>2021</v>
      </c>
      <c r="B154"/>
      <c r="C154"/>
      <c r="D154"/>
      <c r="E154"/>
      <c r="F154"/>
      <c r="G154"/>
      <c r="H154"/>
      <c r="I154"/>
      <c r="K154" s="185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4"/>
        <v/>
      </c>
      <c r="AN154" s="258" t="e">
        <f t="shared" si="5"/>
        <v>#DIV/0!</v>
      </c>
    </row>
    <row r="155" spans="1:40" ht="21" customHeight="1" x14ac:dyDescent="0.35">
      <c r="A155">
        <v>2021</v>
      </c>
      <c r="B155"/>
      <c r="C155"/>
      <c r="D155"/>
      <c r="E155"/>
      <c r="F155"/>
      <c r="G155"/>
      <c r="H155"/>
      <c r="I155"/>
      <c r="K155" s="185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4"/>
        <v/>
      </c>
      <c r="AN155" s="258" t="e">
        <f t="shared" si="5"/>
        <v>#DIV/0!</v>
      </c>
    </row>
    <row r="156" spans="1:40" ht="21" customHeight="1" x14ac:dyDescent="0.35">
      <c r="A156">
        <v>2021</v>
      </c>
      <c r="B156"/>
      <c r="C156"/>
      <c r="D156"/>
      <c r="E156"/>
      <c r="F156"/>
      <c r="G156"/>
      <c r="H156"/>
      <c r="I156"/>
      <c r="K156" s="185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4"/>
        <v/>
      </c>
      <c r="AN156" s="258" t="e">
        <f t="shared" si="5"/>
        <v>#DIV/0!</v>
      </c>
    </row>
    <row r="157" spans="1:40" ht="21" customHeight="1" x14ac:dyDescent="0.35">
      <c r="A157">
        <v>2021</v>
      </c>
      <c r="B157"/>
      <c r="C157"/>
      <c r="D157"/>
      <c r="E157"/>
      <c r="F157"/>
      <c r="G157"/>
      <c r="H157"/>
      <c r="I157"/>
      <c r="K157" s="185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4"/>
        <v/>
      </c>
      <c r="AN157" s="258" t="e">
        <f t="shared" si="5"/>
        <v>#DIV/0!</v>
      </c>
    </row>
    <row r="158" spans="1:40" ht="21" customHeight="1" x14ac:dyDescent="0.35">
      <c r="A158">
        <v>2021</v>
      </c>
      <c r="B158"/>
      <c r="C158"/>
      <c r="D158"/>
      <c r="E158"/>
      <c r="F158"/>
      <c r="G158"/>
      <c r="H158"/>
      <c r="I158"/>
      <c r="K158" s="185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4"/>
        <v/>
      </c>
      <c r="AN158" s="258" t="e">
        <f t="shared" si="5"/>
        <v>#DIV/0!</v>
      </c>
    </row>
    <row r="159" spans="1:40" ht="21" customHeight="1" x14ac:dyDescent="0.35">
      <c r="A159">
        <v>2021</v>
      </c>
      <c r="B159"/>
      <c r="C159"/>
      <c r="D159"/>
      <c r="E159"/>
      <c r="F159"/>
      <c r="G159"/>
      <c r="H159"/>
      <c r="I159"/>
      <c r="K159" s="185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4"/>
        <v/>
      </c>
      <c r="AN159" s="258" t="e">
        <f t="shared" si="5"/>
        <v>#DIV/0!</v>
      </c>
    </row>
    <row r="160" spans="1:40" ht="21" customHeight="1" x14ac:dyDescent="0.35">
      <c r="A160">
        <v>2021</v>
      </c>
      <c r="B160"/>
      <c r="C160"/>
      <c r="D160"/>
      <c r="E160"/>
      <c r="F160"/>
      <c r="G160"/>
      <c r="H160"/>
      <c r="I160"/>
      <c r="K160" s="185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4"/>
        <v/>
      </c>
      <c r="AN160" s="258" t="e">
        <f t="shared" si="5"/>
        <v>#DIV/0!</v>
      </c>
    </row>
    <row r="161" spans="1:40" ht="21" customHeight="1" x14ac:dyDescent="0.35">
      <c r="A161">
        <v>2021</v>
      </c>
      <c r="B161"/>
      <c r="C161"/>
      <c r="D161"/>
      <c r="E161"/>
      <c r="F161"/>
      <c r="G161"/>
      <c r="H161"/>
      <c r="I161"/>
      <c r="K161" s="185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4"/>
        <v/>
      </c>
      <c r="AN161" s="258" t="e">
        <f t="shared" si="5"/>
        <v>#DIV/0!</v>
      </c>
    </row>
    <row r="162" spans="1:40" ht="21" customHeight="1" x14ac:dyDescent="0.35">
      <c r="A162">
        <v>2021</v>
      </c>
      <c r="B162"/>
      <c r="C162"/>
      <c r="D162"/>
      <c r="E162"/>
      <c r="F162"/>
      <c r="G162"/>
      <c r="H162"/>
      <c r="I162"/>
      <c r="K162" s="185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4"/>
        <v/>
      </c>
      <c r="AN162" s="258" t="e">
        <f t="shared" si="5"/>
        <v>#DIV/0!</v>
      </c>
    </row>
    <row r="163" spans="1:40" ht="21" customHeight="1" x14ac:dyDescent="0.35">
      <c r="A163">
        <v>2021</v>
      </c>
      <c r="B163"/>
      <c r="C163"/>
      <c r="D163"/>
      <c r="E163"/>
      <c r="F163"/>
      <c r="G163"/>
      <c r="H163"/>
      <c r="I163"/>
      <c r="K163" s="185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4"/>
        <v/>
      </c>
      <c r="AN163" s="258" t="e">
        <f t="shared" si="5"/>
        <v>#DIV/0!</v>
      </c>
    </row>
    <row r="164" spans="1:40" ht="21" customHeight="1" x14ac:dyDescent="0.35">
      <c r="A164">
        <v>2021</v>
      </c>
      <c r="B164"/>
      <c r="C164"/>
      <c r="D164"/>
      <c r="E164"/>
      <c r="F164"/>
      <c r="G164"/>
      <c r="H164"/>
      <c r="I164"/>
      <c r="K164" s="185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4"/>
        <v/>
      </c>
      <c r="AN164" s="258" t="e">
        <f t="shared" si="5"/>
        <v>#DIV/0!</v>
      </c>
    </row>
    <row r="165" spans="1:40" ht="21" customHeight="1" x14ac:dyDescent="0.35">
      <c r="A165">
        <v>2021</v>
      </c>
      <c r="B165"/>
      <c r="C165"/>
      <c r="D165"/>
      <c r="E165"/>
      <c r="F165"/>
      <c r="G165"/>
      <c r="H165"/>
      <c r="I165"/>
      <c r="K165" s="185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4"/>
        <v/>
      </c>
      <c r="AN165" s="258" t="e">
        <f t="shared" si="5"/>
        <v>#DIV/0!</v>
      </c>
    </row>
    <row r="166" spans="1:40" ht="21" customHeight="1" x14ac:dyDescent="0.35">
      <c r="A166">
        <v>2021</v>
      </c>
      <c r="B166"/>
      <c r="C166"/>
      <c r="D166"/>
      <c r="E166"/>
      <c r="F166"/>
      <c r="G166"/>
      <c r="H166"/>
      <c r="I166"/>
      <c r="K166" s="185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4"/>
        <v/>
      </c>
      <c r="AN166" s="258" t="e">
        <f t="shared" si="5"/>
        <v>#DIV/0!</v>
      </c>
    </row>
    <row r="167" spans="1:40" ht="21" customHeight="1" x14ac:dyDescent="0.35">
      <c r="A167">
        <v>2021</v>
      </c>
      <c r="B167"/>
      <c r="C167"/>
      <c r="D167"/>
      <c r="E167"/>
      <c r="F167"/>
      <c r="G167"/>
      <c r="H167"/>
      <c r="I167"/>
      <c r="K167" s="185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4"/>
        <v/>
      </c>
      <c r="AN167" s="258" t="e">
        <f t="shared" si="5"/>
        <v>#DIV/0!</v>
      </c>
    </row>
    <row r="168" spans="1:40" ht="21" customHeight="1" x14ac:dyDescent="0.35">
      <c r="A168">
        <v>2021</v>
      </c>
      <c r="B168"/>
      <c r="C168"/>
      <c r="D168"/>
      <c r="E168"/>
      <c r="F168"/>
      <c r="G168"/>
      <c r="H168"/>
      <c r="I168"/>
      <c r="K168" s="185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4"/>
        <v/>
      </c>
      <c r="AN168" s="258" t="e">
        <f t="shared" si="5"/>
        <v>#DIV/0!</v>
      </c>
    </row>
    <row r="169" spans="1:40" ht="21" customHeight="1" x14ac:dyDescent="0.35">
      <c r="A169">
        <v>2021</v>
      </c>
      <c r="B169"/>
      <c r="C169"/>
      <c r="D169"/>
      <c r="E169"/>
      <c r="F169"/>
      <c r="G169"/>
      <c r="H169"/>
      <c r="I169"/>
      <c r="K169" s="185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4"/>
        <v/>
      </c>
      <c r="AN169" s="258" t="e">
        <f t="shared" si="5"/>
        <v>#DIV/0!</v>
      </c>
    </row>
    <row r="170" spans="1:40" ht="21" customHeight="1" x14ac:dyDescent="0.35">
      <c r="A170">
        <v>2021</v>
      </c>
      <c r="B170"/>
      <c r="C170"/>
      <c r="D170"/>
      <c r="E170"/>
      <c r="F170"/>
      <c r="G170"/>
      <c r="H170"/>
      <c r="I170"/>
      <c r="K170" s="185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4"/>
        <v/>
      </c>
      <c r="AN170" s="258" t="e">
        <f t="shared" si="5"/>
        <v>#DIV/0!</v>
      </c>
    </row>
    <row r="171" spans="1:40" ht="21" customHeight="1" x14ac:dyDescent="0.35">
      <c r="A171">
        <v>2021</v>
      </c>
      <c r="B171"/>
      <c r="C171"/>
      <c r="D171"/>
      <c r="E171"/>
      <c r="F171"/>
      <c r="G171"/>
      <c r="H171"/>
      <c r="I171"/>
      <c r="K171" s="185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4"/>
        <v/>
      </c>
      <c r="AN171" s="258" t="e">
        <f t="shared" si="5"/>
        <v>#DIV/0!</v>
      </c>
    </row>
    <row r="172" spans="1:40" ht="21" customHeight="1" x14ac:dyDescent="0.35">
      <c r="A172">
        <v>2021</v>
      </c>
      <c r="B172"/>
      <c r="C172"/>
      <c r="D172"/>
      <c r="E172"/>
      <c r="F172"/>
      <c r="G172"/>
      <c r="H172"/>
      <c r="I172"/>
      <c r="K172" s="185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4"/>
        <v/>
      </c>
      <c r="AN172" s="258" t="e">
        <f t="shared" si="5"/>
        <v>#DIV/0!</v>
      </c>
    </row>
    <row r="173" spans="1:40" ht="21" customHeight="1" x14ac:dyDescent="0.35">
      <c r="A173">
        <v>2021</v>
      </c>
      <c r="B173"/>
      <c r="C173"/>
      <c r="D173"/>
      <c r="E173"/>
      <c r="F173"/>
      <c r="G173"/>
      <c r="H173"/>
      <c r="I173"/>
      <c r="K173" s="185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4"/>
        <v/>
      </c>
      <c r="AN173" s="258" t="e">
        <f t="shared" si="5"/>
        <v>#DIV/0!</v>
      </c>
    </row>
    <row r="174" spans="1:40" ht="21" customHeight="1" x14ac:dyDescent="0.35">
      <c r="A174">
        <v>2021</v>
      </c>
      <c r="B174"/>
      <c r="C174"/>
      <c r="D174"/>
      <c r="E174"/>
      <c r="F174"/>
      <c r="G174"/>
      <c r="H174"/>
      <c r="I174"/>
      <c r="K174" s="185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4"/>
        <v/>
      </c>
      <c r="AN174" s="258" t="e">
        <f t="shared" si="5"/>
        <v>#DIV/0!</v>
      </c>
    </row>
    <row r="175" spans="1:40" ht="21" customHeight="1" x14ac:dyDescent="0.35">
      <c r="A175">
        <v>2021</v>
      </c>
      <c r="B175"/>
      <c r="C175"/>
      <c r="D175"/>
      <c r="E175"/>
      <c r="F175"/>
      <c r="G175"/>
      <c r="H175"/>
      <c r="I175"/>
      <c r="K175" s="185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4"/>
        <v/>
      </c>
      <c r="AN175" s="258" t="e">
        <f t="shared" si="5"/>
        <v>#DIV/0!</v>
      </c>
    </row>
    <row r="176" spans="1:40" ht="21" customHeight="1" x14ac:dyDescent="0.35">
      <c r="A176">
        <v>2021</v>
      </c>
      <c r="B176"/>
      <c r="C176"/>
      <c r="D176"/>
      <c r="E176"/>
      <c r="F176"/>
      <c r="G176"/>
      <c r="H176"/>
      <c r="I176"/>
      <c r="K176" s="185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4"/>
        <v/>
      </c>
      <c r="AN176" s="258" t="e">
        <f t="shared" si="5"/>
        <v>#DIV/0!</v>
      </c>
    </row>
    <row r="177" spans="1:40" ht="21" customHeight="1" x14ac:dyDescent="0.35">
      <c r="A177">
        <v>2021</v>
      </c>
      <c r="B177"/>
      <c r="C177"/>
      <c r="D177"/>
      <c r="E177"/>
      <c r="F177"/>
      <c r="G177"/>
      <c r="H177"/>
      <c r="I177"/>
      <c r="K177" s="185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4"/>
        <v/>
      </c>
      <c r="AN177" s="258" t="e">
        <f t="shared" si="5"/>
        <v>#DIV/0!</v>
      </c>
    </row>
    <row r="178" spans="1:40" ht="21" customHeight="1" x14ac:dyDescent="0.35">
      <c r="A178">
        <v>2021</v>
      </c>
      <c r="B178"/>
      <c r="C178"/>
      <c r="D178"/>
      <c r="E178"/>
      <c r="F178"/>
      <c r="G178"/>
      <c r="H178"/>
      <c r="I178"/>
      <c r="K178" s="185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4"/>
        <v/>
      </c>
      <c r="AN178" s="258" t="e">
        <f t="shared" si="5"/>
        <v>#DIV/0!</v>
      </c>
    </row>
    <row r="179" spans="1:40" ht="21" customHeight="1" x14ac:dyDescent="0.35">
      <c r="A179">
        <v>2021</v>
      </c>
      <c r="B179"/>
      <c r="C179"/>
      <c r="D179"/>
      <c r="E179"/>
      <c r="F179"/>
      <c r="G179"/>
      <c r="H179"/>
      <c r="I179"/>
      <c r="K179" s="185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4"/>
        <v/>
      </c>
      <c r="AN179" s="258" t="e">
        <f t="shared" si="5"/>
        <v>#DIV/0!</v>
      </c>
    </row>
    <row r="180" spans="1:40" ht="21" customHeight="1" x14ac:dyDescent="0.35">
      <c r="A180">
        <v>2021</v>
      </c>
      <c r="B180"/>
      <c r="C180"/>
      <c r="D180"/>
      <c r="E180"/>
      <c r="F180"/>
      <c r="G180"/>
      <c r="H180"/>
      <c r="I180"/>
      <c r="K180" s="185"/>
      <c r="M180"/>
      <c r="N180"/>
      <c r="O180" s="2"/>
      <c r="P180" s="2"/>
      <c r="Q180"/>
      <c r="S180"/>
      <c r="Z180" s="181"/>
      <c r="AA180"/>
      <c r="AB180"/>
      <c r="AG180"/>
      <c r="AH180"/>
      <c r="AI180"/>
      <c r="AJ180" s="28"/>
      <c r="AK180" s="85"/>
      <c r="AL180" s="85"/>
      <c r="AM180" s="1" t="str">
        <f t="shared" si="4"/>
        <v/>
      </c>
      <c r="AN180" s="258" t="e">
        <f t="shared" si="5"/>
        <v>#DIV/0!</v>
      </c>
    </row>
    <row r="181" spans="1:40" ht="21" customHeight="1" x14ac:dyDescent="0.35">
      <c r="A181">
        <v>2021</v>
      </c>
      <c r="B181"/>
      <c r="C181"/>
      <c r="D181"/>
      <c r="E181"/>
      <c r="F181"/>
      <c r="G181"/>
      <c r="H181"/>
      <c r="I181"/>
      <c r="K181" s="185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4"/>
        <v/>
      </c>
      <c r="AN181" s="258" t="e">
        <f t="shared" si="5"/>
        <v>#DIV/0!</v>
      </c>
    </row>
    <row r="182" spans="1:40" ht="21" customHeight="1" x14ac:dyDescent="0.35">
      <c r="A182">
        <v>2021</v>
      </c>
      <c r="B182"/>
      <c r="C182"/>
      <c r="D182"/>
      <c r="E182"/>
      <c r="F182"/>
      <c r="G182"/>
      <c r="H182"/>
      <c r="I182"/>
      <c r="K182" s="185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4"/>
        <v/>
      </c>
      <c r="AN182" s="258" t="e">
        <f t="shared" si="5"/>
        <v>#DIV/0!</v>
      </c>
    </row>
    <row r="183" spans="1:40" ht="21" customHeight="1" x14ac:dyDescent="0.35">
      <c r="A183">
        <v>2021</v>
      </c>
      <c r="B183"/>
      <c r="C183"/>
      <c r="D183"/>
      <c r="E183"/>
      <c r="F183"/>
      <c r="G183"/>
      <c r="H183"/>
      <c r="I183"/>
      <c r="K183" s="185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4"/>
        <v/>
      </c>
      <c r="AN183" s="258" t="e">
        <f t="shared" si="5"/>
        <v>#DIV/0!</v>
      </c>
    </row>
    <row r="184" spans="1:40" ht="21" customHeight="1" x14ac:dyDescent="0.35">
      <c r="A184">
        <v>2021</v>
      </c>
      <c r="B184"/>
      <c r="C184"/>
      <c r="D184"/>
      <c r="E184"/>
      <c r="F184"/>
      <c r="G184"/>
      <c r="H184"/>
      <c r="I184"/>
      <c r="K184" s="185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4"/>
        <v/>
      </c>
      <c r="AN184" s="258" t="e">
        <f t="shared" si="5"/>
        <v>#DIV/0!</v>
      </c>
    </row>
    <row r="185" spans="1:40" ht="21" customHeight="1" x14ac:dyDescent="0.35">
      <c r="A185">
        <v>2021</v>
      </c>
      <c r="B185"/>
      <c r="C185"/>
      <c r="D185"/>
      <c r="E185"/>
      <c r="F185"/>
      <c r="G185"/>
      <c r="H185"/>
      <c r="I185"/>
      <c r="K185" s="185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4"/>
        <v/>
      </c>
      <c r="AN185" s="258" t="e">
        <f t="shared" si="5"/>
        <v>#DIV/0!</v>
      </c>
    </row>
    <row r="186" spans="1:40" ht="21" customHeight="1" x14ac:dyDescent="0.35">
      <c r="A186">
        <v>2021</v>
      </c>
      <c r="B186"/>
      <c r="C186"/>
      <c r="D186"/>
      <c r="E186"/>
      <c r="F186"/>
      <c r="G186"/>
      <c r="H186"/>
      <c r="I186"/>
      <c r="K186" s="185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4"/>
        <v/>
      </c>
      <c r="AN186" s="258" t="e">
        <f t="shared" si="5"/>
        <v>#DIV/0!</v>
      </c>
    </row>
    <row r="187" spans="1:40" ht="21" customHeight="1" x14ac:dyDescent="0.35">
      <c r="A187">
        <v>2021</v>
      </c>
      <c r="B187"/>
      <c r="C187"/>
      <c r="D187"/>
      <c r="E187"/>
      <c r="F187"/>
      <c r="G187"/>
      <c r="H187"/>
      <c r="I187"/>
      <c r="K187" s="185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4"/>
        <v/>
      </c>
      <c r="AN187" s="258" t="e">
        <f t="shared" si="5"/>
        <v>#DIV/0!</v>
      </c>
    </row>
    <row r="188" spans="1:40" ht="21" customHeight="1" x14ac:dyDescent="0.35">
      <c r="A188">
        <v>2021</v>
      </c>
      <c r="B188"/>
      <c r="C188"/>
      <c r="D188"/>
      <c r="E188"/>
      <c r="F188"/>
      <c r="G188"/>
      <c r="H188"/>
      <c r="I188"/>
      <c r="K188" s="185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4"/>
        <v/>
      </c>
      <c r="AN188" s="258" t="e">
        <f t="shared" si="5"/>
        <v>#DIV/0!</v>
      </c>
    </row>
    <row r="189" spans="1:40" ht="21" customHeight="1" x14ac:dyDescent="0.35">
      <c r="A189">
        <v>2021</v>
      </c>
      <c r="B189"/>
      <c r="C189"/>
      <c r="D189"/>
      <c r="E189"/>
      <c r="F189"/>
      <c r="G189"/>
      <c r="H189"/>
      <c r="I189"/>
      <c r="K189" s="185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4"/>
        <v/>
      </c>
      <c r="AN189" s="258" t="e">
        <f t="shared" si="5"/>
        <v>#DIV/0!</v>
      </c>
    </row>
    <row r="190" spans="1:40" ht="21" customHeight="1" x14ac:dyDescent="0.35">
      <c r="A190">
        <v>2021</v>
      </c>
      <c r="B190"/>
      <c r="C190"/>
      <c r="D190"/>
      <c r="E190"/>
      <c r="F190"/>
      <c r="G190"/>
      <c r="H190"/>
      <c r="I190"/>
      <c r="K190" s="185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4"/>
        <v/>
      </c>
      <c r="AN190" s="258" t="e">
        <f t="shared" si="5"/>
        <v>#DIV/0!</v>
      </c>
    </row>
    <row r="191" spans="1:40" ht="21" customHeight="1" x14ac:dyDescent="0.35">
      <c r="A191">
        <v>2021</v>
      </c>
      <c r="B191"/>
      <c r="C191"/>
      <c r="D191"/>
      <c r="E191"/>
      <c r="F191"/>
      <c r="G191"/>
      <c r="H191"/>
      <c r="I191"/>
      <c r="K191" s="185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4"/>
        <v/>
      </c>
      <c r="AN191" s="258" t="e">
        <f t="shared" si="5"/>
        <v>#DIV/0!</v>
      </c>
    </row>
    <row r="192" spans="1:40" ht="21" customHeight="1" x14ac:dyDescent="0.35">
      <c r="A192">
        <v>2021</v>
      </c>
      <c r="B192"/>
      <c r="C192"/>
      <c r="D192"/>
      <c r="E192"/>
      <c r="F192"/>
      <c r="G192"/>
      <c r="H192"/>
      <c r="I192"/>
      <c r="K192" s="185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4"/>
        <v/>
      </c>
      <c r="AN192" s="258" t="e">
        <f t="shared" si="5"/>
        <v>#DIV/0!</v>
      </c>
    </row>
    <row r="193" spans="1:40" ht="21" customHeight="1" x14ac:dyDescent="0.35">
      <c r="A193">
        <v>2021</v>
      </c>
      <c r="B193"/>
      <c r="C193"/>
      <c r="D193"/>
      <c r="E193"/>
      <c r="F193"/>
      <c r="G193"/>
      <c r="H193"/>
      <c r="I193"/>
      <c r="K193" s="185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4"/>
        <v/>
      </c>
      <c r="AN193" s="258" t="e">
        <f t="shared" si="5"/>
        <v>#DIV/0!</v>
      </c>
    </row>
    <row r="194" spans="1:40" ht="21" customHeight="1" x14ac:dyDescent="0.35">
      <c r="A194">
        <v>2021</v>
      </c>
      <c r="B194"/>
      <c r="C194"/>
      <c r="D194"/>
      <c r="E194"/>
      <c r="F194"/>
      <c r="G194"/>
      <c r="H194"/>
      <c r="I194"/>
      <c r="K194" s="185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4"/>
        <v/>
      </c>
      <c r="AN194" s="258" t="e">
        <f t="shared" si="5"/>
        <v>#DIV/0!</v>
      </c>
    </row>
    <row r="195" spans="1:40" ht="21" customHeight="1" x14ac:dyDescent="0.35">
      <c r="A195">
        <v>2021</v>
      </c>
      <c r="B195"/>
      <c r="C195"/>
      <c r="D195"/>
      <c r="E195"/>
      <c r="F195"/>
      <c r="G195"/>
      <c r="H195"/>
      <c r="I195"/>
      <c r="K195" s="185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6">IFERROR(AA195/AB195,"")</f>
        <v/>
      </c>
      <c r="AN195" s="258" t="e">
        <f t="shared" si="5"/>
        <v>#DIV/0!</v>
      </c>
    </row>
    <row r="196" spans="1:40" ht="21" customHeight="1" x14ac:dyDescent="0.35">
      <c r="A196">
        <v>2021</v>
      </c>
      <c r="B196"/>
      <c r="C196"/>
      <c r="D196"/>
      <c r="E196"/>
      <c r="F196"/>
      <c r="G196"/>
      <c r="H196"/>
      <c r="I196"/>
      <c r="K196" s="185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6"/>
        <v/>
      </c>
      <c r="AN196" s="258" t="e">
        <f t="shared" ref="AN196:AN259" si="7">STDEV(K196,G196)</f>
        <v>#DIV/0!</v>
      </c>
    </row>
    <row r="197" spans="1:40" ht="21" customHeight="1" x14ac:dyDescent="0.35">
      <c r="A197">
        <v>2021</v>
      </c>
      <c r="B197"/>
      <c r="C197"/>
      <c r="D197"/>
      <c r="E197"/>
      <c r="F197"/>
      <c r="G197"/>
      <c r="H197"/>
      <c r="I197"/>
      <c r="K197" s="185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6"/>
        <v/>
      </c>
      <c r="AN197" s="258" t="e">
        <f t="shared" si="7"/>
        <v>#DIV/0!</v>
      </c>
    </row>
    <row r="198" spans="1:40" ht="21" customHeight="1" x14ac:dyDescent="0.35">
      <c r="A198">
        <v>2021</v>
      </c>
      <c r="B198"/>
      <c r="C198"/>
      <c r="D198"/>
      <c r="E198"/>
      <c r="F198"/>
      <c r="G198"/>
      <c r="H198"/>
      <c r="I198"/>
      <c r="K198" s="185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6"/>
        <v/>
      </c>
      <c r="AN198" s="258" t="e">
        <f t="shared" si="7"/>
        <v>#DIV/0!</v>
      </c>
    </row>
    <row r="199" spans="1:40" ht="21" customHeight="1" x14ac:dyDescent="0.35">
      <c r="A199">
        <v>2021</v>
      </c>
      <c r="B199"/>
      <c r="C199"/>
      <c r="D199"/>
      <c r="E199"/>
      <c r="F199"/>
      <c r="G199"/>
      <c r="H199"/>
      <c r="I199"/>
      <c r="K199" s="185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6"/>
        <v/>
      </c>
      <c r="AN199" s="258" t="e">
        <f t="shared" si="7"/>
        <v>#DIV/0!</v>
      </c>
    </row>
    <row r="200" spans="1:40" ht="21" customHeight="1" x14ac:dyDescent="0.35">
      <c r="A200">
        <v>2021</v>
      </c>
      <c r="B200"/>
      <c r="C200"/>
      <c r="D200"/>
      <c r="E200"/>
      <c r="F200"/>
      <c r="G200"/>
      <c r="H200"/>
      <c r="I200"/>
      <c r="K200" s="185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6"/>
        <v/>
      </c>
      <c r="AN200" s="258" t="e">
        <f t="shared" si="7"/>
        <v>#DIV/0!</v>
      </c>
    </row>
    <row r="201" spans="1:40" ht="21" customHeight="1" x14ac:dyDescent="0.35">
      <c r="A201">
        <v>2021</v>
      </c>
      <c r="B201"/>
      <c r="C201"/>
      <c r="D201"/>
      <c r="E201"/>
      <c r="F201"/>
      <c r="G201"/>
      <c r="H201"/>
      <c r="I201"/>
      <c r="K201" s="185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6"/>
        <v/>
      </c>
      <c r="AN201" s="258" t="e">
        <f t="shared" si="7"/>
        <v>#DIV/0!</v>
      </c>
    </row>
    <row r="202" spans="1:40" ht="21" customHeight="1" x14ac:dyDescent="0.35">
      <c r="A202">
        <v>2021</v>
      </c>
      <c r="B202"/>
      <c r="C202"/>
      <c r="D202"/>
      <c r="E202"/>
      <c r="F202"/>
      <c r="G202"/>
      <c r="H202"/>
      <c r="I202"/>
      <c r="K202" s="185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6"/>
        <v/>
      </c>
      <c r="AN202" s="258" t="e">
        <f t="shared" si="7"/>
        <v>#DIV/0!</v>
      </c>
    </row>
    <row r="203" spans="1:40" ht="21" customHeight="1" x14ac:dyDescent="0.35">
      <c r="A203">
        <v>2021</v>
      </c>
      <c r="B203"/>
      <c r="C203"/>
      <c r="D203"/>
      <c r="E203"/>
      <c r="F203"/>
      <c r="G203"/>
      <c r="H203"/>
      <c r="I203"/>
      <c r="K203" s="185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6"/>
        <v/>
      </c>
      <c r="AN203" s="258" t="e">
        <f t="shared" si="7"/>
        <v>#DIV/0!</v>
      </c>
    </row>
    <row r="204" spans="1:40" ht="21" customHeight="1" x14ac:dyDescent="0.35">
      <c r="A204">
        <v>2021</v>
      </c>
      <c r="B204"/>
      <c r="C204"/>
      <c r="D204"/>
      <c r="E204"/>
      <c r="F204"/>
      <c r="G204"/>
      <c r="H204"/>
      <c r="I204"/>
      <c r="K204" s="185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6"/>
        <v/>
      </c>
      <c r="AN204" s="258" t="e">
        <f t="shared" si="7"/>
        <v>#DIV/0!</v>
      </c>
    </row>
    <row r="205" spans="1:40" ht="21" customHeight="1" x14ac:dyDescent="0.35">
      <c r="A205">
        <v>2021</v>
      </c>
      <c r="B205"/>
      <c r="C205"/>
      <c r="D205"/>
      <c r="E205"/>
      <c r="F205"/>
      <c r="G205"/>
      <c r="H205"/>
      <c r="I205"/>
      <c r="K205" s="185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6"/>
        <v/>
      </c>
      <c r="AN205" s="258" t="e">
        <f t="shared" si="7"/>
        <v>#DIV/0!</v>
      </c>
    </row>
    <row r="206" spans="1:40" ht="21" customHeight="1" x14ac:dyDescent="0.35">
      <c r="A206">
        <v>2021</v>
      </c>
      <c r="B206"/>
      <c r="C206"/>
      <c r="D206"/>
      <c r="E206"/>
      <c r="F206"/>
      <c r="G206"/>
      <c r="H206"/>
      <c r="I206"/>
      <c r="K206" s="185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6"/>
        <v/>
      </c>
      <c r="AN206" s="258" t="e">
        <f t="shared" si="7"/>
        <v>#DIV/0!</v>
      </c>
    </row>
    <row r="207" spans="1:40" ht="21" customHeight="1" x14ac:dyDescent="0.35">
      <c r="A207">
        <v>2021</v>
      </c>
      <c r="B207"/>
      <c r="C207"/>
      <c r="D207"/>
      <c r="E207"/>
      <c r="F207"/>
      <c r="G207"/>
      <c r="H207"/>
      <c r="I207"/>
      <c r="K207" s="185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6"/>
        <v/>
      </c>
      <c r="AN207" s="258" t="e">
        <f t="shared" si="7"/>
        <v>#DIV/0!</v>
      </c>
    </row>
    <row r="208" spans="1:40" ht="21" customHeight="1" x14ac:dyDescent="0.35">
      <c r="A208">
        <v>2021</v>
      </c>
      <c r="B208"/>
      <c r="C208"/>
      <c r="D208"/>
      <c r="E208"/>
      <c r="F208"/>
      <c r="G208"/>
      <c r="H208"/>
      <c r="I208"/>
      <c r="K208" s="185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6"/>
        <v/>
      </c>
      <c r="AN208" s="258" t="e">
        <f t="shared" si="7"/>
        <v>#DIV/0!</v>
      </c>
    </row>
    <row r="209" spans="1:40" ht="21" customHeight="1" x14ac:dyDescent="0.35">
      <c r="A209">
        <v>2021</v>
      </c>
      <c r="B209"/>
      <c r="C209"/>
      <c r="D209"/>
      <c r="E209"/>
      <c r="F209"/>
      <c r="G209"/>
      <c r="H209"/>
      <c r="I209"/>
      <c r="K209" s="185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6"/>
        <v/>
      </c>
      <c r="AN209" s="258" t="e">
        <f t="shared" si="7"/>
        <v>#DIV/0!</v>
      </c>
    </row>
    <row r="210" spans="1:40" ht="21" customHeight="1" x14ac:dyDescent="0.35">
      <c r="A210">
        <v>2021</v>
      </c>
      <c r="B210"/>
      <c r="C210"/>
      <c r="D210"/>
      <c r="E210"/>
      <c r="F210"/>
      <c r="G210"/>
      <c r="H210"/>
      <c r="I210"/>
      <c r="K210" s="185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6"/>
        <v/>
      </c>
      <c r="AN210" s="258" t="e">
        <f t="shared" si="7"/>
        <v>#DIV/0!</v>
      </c>
    </row>
    <row r="211" spans="1:40" ht="21" customHeight="1" x14ac:dyDescent="0.35">
      <c r="A211">
        <v>2021</v>
      </c>
      <c r="B211"/>
      <c r="C211"/>
      <c r="D211"/>
      <c r="E211"/>
      <c r="F211"/>
      <c r="G211"/>
      <c r="H211"/>
      <c r="I211"/>
      <c r="K211" s="185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6"/>
        <v/>
      </c>
      <c r="AN211" s="258" t="e">
        <f t="shared" si="7"/>
        <v>#DIV/0!</v>
      </c>
    </row>
    <row r="212" spans="1:40" ht="21" customHeight="1" x14ac:dyDescent="0.35">
      <c r="A212">
        <v>2021</v>
      </c>
      <c r="B212"/>
      <c r="C212"/>
      <c r="D212"/>
      <c r="E212"/>
      <c r="F212"/>
      <c r="G212"/>
      <c r="H212"/>
      <c r="I212"/>
      <c r="K212" s="185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6"/>
        <v/>
      </c>
      <c r="AN212" s="258" t="e">
        <f t="shared" si="7"/>
        <v>#DIV/0!</v>
      </c>
    </row>
    <row r="213" spans="1:40" ht="21" customHeight="1" x14ac:dyDescent="0.35">
      <c r="A213">
        <v>2021</v>
      </c>
      <c r="B213"/>
      <c r="C213"/>
      <c r="D213"/>
      <c r="E213"/>
      <c r="F213"/>
      <c r="G213"/>
      <c r="H213"/>
      <c r="I213"/>
      <c r="K213" s="185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6"/>
        <v/>
      </c>
      <c r="AN213" s="258" t="e">
        <f t="shared" si="7"/>
        <v>#DIV/0!</v>
      </c>
    </row>
    <row r="214" spans="1:40" ht="21" customHeight="1" x14ac:dyDescent="0.35">
      <c r="A214">
        <v>2021</v>
      </c>
      <c r="B214"/>
      <c r="C214"/>
      <c r="D214"/>
      <c r="E214"/>
      <c r="F214"/>
      <c r="G214"/>
      <c r="H214"/>
      <c r="I214"/>
      <c r="K214" s="185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6"/>
        <v/>
      </c>
      <c r="AN214" s="258" t="e">
        <f t="shared" si="7"/>
        <v>#DIV/0!</v>
      </c>
    </row>
    <row r="215" spans="1:40" ht="21" customHeight="1" x14ac:dyDescent="0.35">
      <c r="A215">
        <v>2021</v>
      </c>
      <c r="B215"/>
      <c r="C215"/>
      <c r="D215"/>
      <c r="E215"/>
      <c r="F215"/>
      <c r="G215"/>
      <c r="H215"/>
      <c r="I215"/>
      <c r="K215" s="185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6"/>
        <v/>
      </c>
      <c r="AN215" s="258" t="e">
        <f t="shared" si="7"/>
        <v>#DIV/0!</v>
      </c>
    </row>
    <row r="216" spans="1:40" ht="21" customHeight="1" x14ac:dyDescent="0.35">
      <c r="K216" s="185"/>
      <c r="O216" s="2"/>
      <c r="P216" s="2"/>
      <c r="AJ216" s="28"/>
      <c r="AK216" s="85"/>
      <c r="AL216" s="85"/>
      <c r="AM216" s="1" t="str">
        <f t="shared" si="6"/>
        <v/>
      </c>
      <c r="AN216" s="258" t="e">
        <f t="shared" si="7"/>
        <v>#DIV/0!</v>
      </c>
    </row>
    <row r="217" spans="1:40" ht="21" customHeight="1" x14ac:dyDescent="0.35">
      <c r="K217" s="185"/>
      <c r="O217" s="2"/>
      <c r="P217" s="2"/>
      <c r="AJ217" s="28"/>
      <c r="AK217" s="85"/>
      <c r="AL217" s="85"/>
      <c r="AM217" s="1" t="str">
        <f t="shared" si="6"/>
        <v/>
      </c>
      <c r="AN217" s="258" t="e">
        <f t="shared" si="7"/>
        <v>#DIV/0!</v>
      </c>
    </row>
    <row r="218" spans="1:40" ht="21" customHeight="1" x14ac:dyDescent="0.35">
      <c r="K218" s="185"/>
      <c r="O218" s="2"/>
      <c r="P218" s="2"/>
      <c r="AJ218" s="28"/>
      <c r="AK218" s="85"/>
      <c r="AL218" s="85"/>
      <c r="AM218" s="1" t="str">
        <f t="shared" si="6"/>
        <v/>
      </c>
      <c r="AN218" s="258" t="e">
        <f t="shared" si="7"/>
        <v>#DIV/0!</v>
      </c>
    </row>
    <row r="219" spans="1:40" ht="21" customHeight="1" x14ac:dyDescent="0.35">
      <c r="K219" s="185"/>
      <c r="O219" s="2"/>
      <c r="P219" s="2"/>
      <c r="AJ219" s="28"/>
      <c r="AK219" s="85"/>
      <c r="AL219" s="85"/>
      <c r="AM219" s="1" t="str">
        <f t="shared" si="6"/>
        <v/>
      </c>
      <c r="AN219" s="258" t="e">
        <f t="shared" si="7"/>
        <v>#DIV/0!</v>
      </c>
    </row>
    <row r="220" spans="1:40" ht="21" customHeight="1" x14ac:dyDescent="0.35">
      <c r="K220" s="185"/>
      <c r="O220" s="2"/>
      <c r="P220" s="2"/>
      <c r="AJ220" s="28"/>
      <c r="AK220" s="85"/>
      <c r="AL220" s="85"/>
      <c r="AM220" s="1" t="str">
        <f t="shared" si="6"/>
        <v/>
      </c>
      <c r="AN220" s="258" t="e">
        <f t="shared" si="7"/>
        <v>#DIV/0!</v>
      </c>
    </row>
    <row r="221" spans="1:40" ht="21" customHeight="1" x14ac:dyDescent="0.35">
      <c r="K221" s="185"/>
      <c r="O221" s="2"/>
      <c r="P221" s="2"/>
      <c r="AJ221" s="28"/>
      <c r="AK221" s="85"/>
      <c r="AL221" s="85"/>
      <c r="AM221" s="1" t="str">
        <f t="shared" si="6"/>
        <v/>
      </c>
      <c r="AN221" s="258" t="e">
        <f t="shared" si="7"/>
        <v>#DIV/0!</v>
      </c>
    </row>
    <row r="222" spans="1:40" ht="21" customHeight="1" x14ac:dyDescent="0.35">
      <c r="K222" s="185"/>
      <c r="O222" s="2"/>
      <c r="P222" s="2"/>
      <c r="AJ222" s="28"/>
      <c r="AK222" s="85"/>
      <c r="AL222" s="85"/>
      <c r="AM222" s="1" t="str">
        <f t="shared" si="6"/>
        <v/>
      </c>
      <c r="AN222" s="258" t="e">
        <f t="shared" si="7"/>
        <v>#DIV/0!</v>
      </c>
    </row>
    <row r="223" spans="1:40" ht="21" customHeight="1" x14ac:dyDescent="0.35">
      <c r="K223" s="185"/>
      <c r="O223" s="2"/>
      <c r="P223" s="2"/>
      <c r="AJ223" s="28"/>
      <c r="AK223" s="85"/>
      <c r="AL223" s="85"/>
      <c r="AM223" s="1" t="str">
        <f t="shared" si="6"/>
        <v/>
      </c>
      <c r="AN223" s="258" t="e">
        <f t="shared" si="7"/>
        <v>#DIV/0!</v>
      </c>
    </row>
    <row r="224" spans="1:40" ht="21" customHeight="1" x14ac:dyDescent="0.35">
      <c r="K224" s="185"/>
      <c r="O224" s="2"/>
      <c r="P224" s="2"/>
      <c r="AJ224" s="28"/>
      <c r="AK224" s="85"/>
      <c r="AL224" s="85"/>
      <c r="AM224" s="1" t="str">
        <f t="shared" si="6"/>
        <v/>
      </c>
      <c r="AN224" s="258" t="e">
        <f t="shared" si="7"/>
        <v>#DIV/0!</v>
      </c>
    </row>
    <row r="225" spans="11:40" ht="21" customHeight="1" x14ac:dyDescent="0.35">
      <c r="K225" s="185"/>
      <c r="O225" s="2"/>
      <c r="P225" s="2"/>
      <c r="AJ225" s="28"/>
      <c r="AK225" s="85"/>
      <c r="AL225" s="85"/>
      <c r="AM225" s="1" t="str">
        <f t="shared" si="6"/>
        <v/>
      </c>
      <c r="AN225" s="258" t="e">
        <f t="shared" si="7"/>
        <v>#DIV/0!</v>
      </c>
    </row>
    <row r="226" spans="11:40" ht="21" customHeight="1" x14ac:dyDescent="0.35">
      <c r="K226" s="185"/>
      <c r="O226" s="2"/>
      <c r="P226" s="2"/>
      <c r="AJ226" s="28"/>
      <c r="AK226" s="85"/>
      <c r="AL226" s="85"/>
      <c r="AM226" s="1" t="str">
        <f t="shared" si="6"/>
        <v/>
      </c>
      <c r="AN226" s="258" t="e">
        <f t="shared" si="7"/>
        <v>#DIV/0!</v>
      </c>
    </row>
    <row r="227" spans="11:40" ht="21" customHeight="1" x14ac:dyDescent="0.35">
      <c r="K227" s="185"/>
      <c r="O227" s="2"/>
      <c r="P227" s="2"/>
      <c r="AJ227" s="28"/>
      <c r="AK227" s="85"/>
      <c r="AL227" s="85"/>
      <c r="AM227" s="1" t="str">
        <f t="shared" si="6"/>
        <v/>
      </c>
      <c r="AN227" s="258" t="e">
        <f t="shared" si="7"/>
        <v>#DIV/0!</v>
      </c>
    </row>
    <row r="228" spans="11:40" ht="21" customHeight="1" x14ac:dyDescent="0.35">
      <c r="K228" s="185"/>
      <c r="O228" s="2"/>
      <c r="P228" s="2"/>
      <c r="AJ228" s="28"/>
      <c r="AK228" s="85"/>
      <c r="AL228" s="85"/>
      <c r="AM228" s="1" t="str">
        <f t="shared" si="6"/>
        <v/>
      </c>
      <c r="AN228" s="258" t="e">
        <f t="shared" si="7"/>
        <v>#DIV/0!</v>
      </c>
    </row>
    <row r="229" spans="11:40" ht="21" customHeight="1" x14ac:dyDescent="0.35">
      <c r="K229" s="185"/>
      <c r="O229" s="2"/>
      <c r="P229" s="2"/>
      <c r="AJ229" s="28"/>
      <c r="AK229" s="85"/>
      <c r="AL229" s="85"/>
      <c r="AM229" s="1" t="str">
        <f t="shared" si="6"/>
        <v/>
      </c>
      <c r="AN229" s="258" t="e">
        <f t="shared" si="7"/>
        <v>#DIV/0!</v>
      </c>
    </row>
    <row r="230" spans="11:40" ht="21" customHeight="1" x14ac:dyDescent="0.35">
      <c r="K230" s="185"/>
      <c r="O230" s="2"/>
      <c r="P230" s="2"/>
      <c r="AJ230" s="28"/>
      <c r="AK230" s="85"/>
      <c r="AL230" s="85"/>
      <c r="AM230" s="1" t="str">
        <f t="shared" si="6"/>
        <v/>
      </c>
      <c r="AN230" s="258" t="e">
        <f t="shared" si="7"/>
        <v>#DIV/0!</v>
      </c>
    </row>
    <row r="231" spans="11:40" ht="21" customHeight="1" x14ac:dyDescent="0.35">
      <c r="K231" s="185"/>
      <c r="O231" s="2"/>
      <c r="P231" s="2"/>
      <c r="AJ231" s="28"/>
      <c r="AK231" s="85"/>
      <c r="AL231" s="85"/>
      <c r="AM231" s="1" t="str">
        <f t="shared" si="6"/>
        <v/>
      </c>
      <c r="AN231" s="258" t="e">
        <f t="shared" si="7"/>
        <v>#DIV/0!</v>
      </c>
    </row>
    <row r="232" spans="11:40" ht="21" customHeight="1" x14ac:dyDescent="0.35">
      <c r="K232" s="185"/>
      <c r="O232" s="2"/>
      <c r="P232" s="2"/>
      <c r="AJ232" s="28"/>
      <c r="AK232" s="85"/>
      <c r="AL232" s="85"/>
      <c r="AM232" s="1" t="str">
        <f t="shared" si="6"/>
        <v/>
      </c>
      <c r="AN232" s="258" t="e">
        <f t="shared" si="7"/>
        <v>#DIV/0!</v>
      </c>
    </row>
    <row r="233" spans="11:40" ht="21" customHeight="1" x14ac:dyDescent="0.35">
      <c r="K233" s="185"/>
      <c r="O233" s="2"/>
      <c r="P233" s="2"/>
      <c r="AJ233" s="28"/>
      <c r="AK233" s="85"/>
      <c r="AL233" s="85"/>
      <c r="AM233" s="1" t="str">
        <f t="shared" si="6"/>
        <v/>
      </c>
      <c r="AN233" s="258" t="e">
        <f t="shared" si="7"/>
        <v>#DIV/0!</v>
      </c>
    </row>
    <row r="234" spans="11:40" ht="21" customHeight="1" x14ac:dyDescent="0.35">
      <c r="K234" s="185"/>
      <c r="O234" s="2"/>
      <c r="P234" s="2"/>
      <c r="AJ234" s="28"/>
      <c r="AK234" s="85"/>
      <c r="AL234" s="85"/>
      <c r="AM234" s="1" t="str">
        <f t="shared" si="6"/>
        <v/>
      </c>
      <c r="AN234" s="258" t="e">
        <f t="shared" si="7"/>
        <v>#DIV/0!</v>
      </c>
    </row>
    <row r="235" spans="11:40" ht="21" customHeight="1" x14ac:dyDescent="0.35">
      <c r="K235" s="185"/>
      <c r="O235" s="2"/>
      <c r="P235" s="2"/>
      <c r="AJ235" s="28"/>
      <c r="AK235" s="85"/>
      <c r="AL235" s="85"/>
      <c r="AM235" s="1" t="str">
        <f t="shared" si="6"/>
        <v/>
      </c>
      <c r="AN235" s="258" t="e">
        <f t="shared" si="7"/>
        <v>#DIV/0!</v>
      </c>
    </row>
    <row r="236" spans="11:40" ht="21" customHeight="1" x14ac:dyDescent="0.35">
      <c r="K236" s="185"/>
      <c r="O236" s="2"/>
      <c r="P236" s="2"/>
      <c r="AJ236" s="28"/>
      <c r="AK236" s="85"/>
      <c r="AL236" s="85"/>
      <c r="AM236" s="1" t="str">
        <f t="shared" si="6"/>
        <v/>
      </c>
      <c r="AN236" s="258" t="e">
        <f t="shared" si="7"/>
        <v>#DIV/0!</v>
      </c>
    </row>
    <row r="237" spans="11:40" ht="21" customHeight="1" x14ac:dyDescent="0.35">
      <c r="K237" s="185"/>
      <c r="O237" s="2"/>
      <c r="P237" s="2"/>
      <c r="AJ237" s="28"/>
      <c r="AK237" s="85"/>
      <c r="AL237" s="85"/>
      <c r="AM237" s="1" t="str">
        <f t="shared" si="6"/>
        <v/>
      </c>
      <c r="AN237" s="258" t="e">
        <f t="shared" si="7"/>
        <v>#DIV/0!</v>
      </c>
    </row>
    <row r="238" spans="11:40" ht="21" customHeight="1" x14ac:dyDescent="0.35">
      <c r="K238" s="185"/>
      <c r="O238" s="2"/>
      <c r="P238" s="2"/>
      <c r="AJ238" s="28"/>
      <c r="AK238" s="85"/>
      <c r="AL238" s="85"/>
      <c r="AM238" s="1" t="str">
        <f t="shared" si="6"/>
        <v/>
      </c>
      <c r="AN238" s="258" t="e">
        <f t="shared" si="7"/>
        <v>#DIV/0!</v>
      </c>
    </row>
    <row r="239" spans="11:40" ht="21" customHeight="1" x14ac:dyDescent="0.35">
      <c r="K239" s="185"/>
      <c r="O239" s="2"/>
      <c r="P239" s="2"/>
      <c r="AJ239" s="28"/>
      <c r="AK239" s="85"/>
      <c r="AL239" s="85"/>
      <c r="AM239" s="1" t="str">
        <f t="shared" si="6"/>
        <v/>
      </c>
      <c r="AN239" s="258" t="e">
        <f t="shared" si="7"/>
        <v>#DIV/0!</v>
      </c>
    </row>
    <row r="240" spans="11:40" ht="21" customHeight="1" x14ac:dyDescent="0.35">
      <c r="K240" s="185"/>
      <c r="O240" s="2"/>
      <c r="P240" s="2"/>
      <c r="AJ240" s="28"/>
      <c r="AK240" s="85"/>
      <c r="AL240" s="85"/>
      <c r="AM240" s="1" t="str">
        <f t="shared" si="6"/>
        <v/>
      </c>
      <c r="AN240" s="258" t="e">
        <f t="shared" si="7"/>
        <v>#DIV/0!</v>
      </c>
    </row>
    <row r="241" spans="11:40" ht="21" customHeight="1" x14ac:dyDescent="0.35">
      <c r="K241" s="185"/>
      <c r="O241" s="2"/>
      <c r="P241" s="2"/>
      <c r="AJ241" s="28"/>
      <c r="AK241" s="85"/>
      <c r="AL241" s="85"/>
      <c r="AM241" s="1" t="str">
        <f t="shared" si="6"/>
        <v/>
      </c>
      <c r="AN241" s="258" t="e">
        <f t="shared" si="7"/>
        <v>#DIV/0!</v>
      </c>
    </row>
    <row r="242" spans="11:40" ht="21" customHeight="1" x14ac:dyDescent="0.35">
      <c r="K242" s="185"/>
      <c r="O242" s="2"/>
      <c r="P242" s="2"/>
      <c r="AJ242" s="28"/>
      <c r="AK242" s="85"/>
      <c r="AL242" s="85"/>
      <c r="AM242" s="1" t="str">
        <f t="shared" si="6"/>
        <v/>
      </c>
      <c r="AN242" s="258" t="e">
        <f t="shared" si="7"/>
        <v>#DIV/0!</v>
      </c>
    </row>
    <row r="243" spans="11:40" ht="21" customHeight="1" x14ac:dyDescent="0.35">
      <c r="K243" s="185"/>
      <c r="O243" s="2"/>
      <c r="P243" s="2"/>
      <c r="AJ243" s="28"/>
      <c r="AK243" s="85"/>
      <c r="AL243" s="85"/>
      <c r="AM243" s="1" t="str">
        <f t="shared" si="6"/>
        <v/>
      </c>
      <c r="AN243" s="258" t="e">
        <f t="shared" si="7"/>
        <v>#DIV/0!</v>
      </c>
    </row>
    <row r="244" spans="11:40" ht="21" customHeight="1" x14ac:dyDescent="0.35">
      <c r="K244" s="185"/>
      <c r="O244" s="2"/>
      <c r="P244" s="2"/>
      <c r="AJ244" s="28"/>
      <c r="AK244" s="85"/>
      <c r="AL244" s="85"/>
      <c r="AM244" s="1" t="str">
        <f t="shared" si="6"/>
        <v/>
      </c>
      <c r="AN244" s="258" t="e">
        <f t="shared" si="7"/>
        <v>#DIV/0!</v>
      </c>
    </row>
    <row r="245" spans="11:40" ht="21" customHeight="1" x14ac:dyDescent="0.35">
      <c r="K245" s="185"/>
      <c r="O245" s="2"/>
      <c r="P245" s="2"/>
      <c r="AJ245" s="28"/>
      <c r="AK245" s="85"/>
      <c r="AL245" s="85"/>
      <c r="AM245" s="1" t="str">
        <f t="shared" si="6"/>
        <v/>
      </c>
      <c r="AN245" s="258" t="e">
        <f t="shared" si="7"/>
        <v>#DIV/0!</v>
      </c>
    </row>
    <row r="246" spans="11:40" ht="21" customHeight="1" x14ac:dyDescent="0.35">
      <c r="K246" s="185"/>
      <c r="O246" s="2"/>
      <c r="P246" s="2"/>
      <c r="AJ246" s="28"/>
      <c r="AK246" s="85"/>
      <c r="AL246" s="85"/>
      <c r="AM246" s="1" t="str">
        <f t="shared" si="6"/>
        <v/>
      </c>
      <c r="AN246" s="258" t="e">
        <f t="shared" si="7"/>
        <v>#DIV/0!</v>
      </c>
    </row>
    <row r="247" spans="11:40" ht="21" customHeight="1" x14ac:dyDescent="0.35">
      <c r="K247" s="185"/>
      <c r="O247" s="2"/>
      <c r="P247" s="2"/>
      <c r="AJ247" s="28"/>
      <c r="AK247" s="85"/>
      <c r="AL247" s="85"/>
      <c r="AM247" s="1" t="str">
        <f t="shared" si="6"/>
        <v/>
      </c>
      <c r="AN247" s="258" t="e">
        <f t="shared" si="7"/>
        <v>#DIV/0!</v>
      </c>
    </row>
    <row r="248" spans="11:40" ht="21" customHeight="1" x14ac:dyDescent="0.35">
      <c r="K248" s="185"/>
      <c r="O248" s="2"/>
      <c r="P248" s="2"/>
      <c r="AJ248" s="28"/>
      <c r="AK248" s="85"/>
      <c r="AL248" s="85"/>
      <c r="AM248" s="1" t="str">
        <f t="shared" si="6"/>
        <v/>
      </c>
      <c r="AN248" s="258" t="e">
        <f t="shared" si="7"/>
        <v>#DIV/0!</v>
      </c>
    </row>
    <row r="249" spans="11:40" ht="21" customHeight="1" x14ac:dyDescent="0.35">
      <c r="K249" s="185"/>
      <c r="O249" s="2"/>
      <c r="P249" s="2"/>
      <c r="AJ249" s="28"/>
      <c r="AK249" s="85"/>
      <c r="AL249" s="85"/>
      <c r="AM249" s="1" t="str">
        <f t="shared" si="6"/>
        <v/>
      </c>
      <c r="AN249" s="258" t="e">
        <f t="shared" si="7"/>
        <v>#DIV/0!</v>
      </c>
    </row>
    <row r="250" spans="11:40" ht="21" customHeight="1" x14ac:dyDescent="0.35">
      <c r="K250" s="185"/>
      <c r="O250" s="2"/>
      <c r="P250" s="2"/>
      <c r="AJ250" s="28"/>
      <c r="AK250" s="85"/>
      <c r="AL250" s="85"/>
      <c r="AM250" s="1" t="str">
        <f t="shared" si="6"/>
        <v/>
      </c>
      <c r="AN250" s="258" t="e">
        <f t="shared" si="7"/>
        <v>#DIV/0!</v>
      </c>
    </row>
    <row r="251" spans="11:40" ht="21" customHeight="1" x14ac:dyDescent="0.35">
      <c r="K251" s="185"/>
      <c r="O251" s="2"/>
      <c r="P251" s="2"/>
      <c r="AJ251" s="28"/>
      <c r="AK251" s="85"/>
      <c r="AL251" s="85"/>
      <c r="AM251" s="1" t="str">
        <f t="shared" si="6"/>
        <v/>
      </c>
      <c r="AN251" s="258" t="e">
        <f t="shared" si="7"/>
        <v>#DIV/0!</v>
      </c>
    </row>
    <row r="252" spans="11:40" ht="21" customHeight="1" x14ac:dyDescent="0.35">
      <c r="K252" s="185"/>
      <c r="O252" s="2"/>
      <c r="P252" s="2"/>
      <c r="AJ252" s="28"/>
      <c r="AK252" s="85"/>
      <c r="AL252" s="85"/>
      <c r="AM252" s="1" t="str">
        <f t="shared" si="6"/>
        <v/>
      </c>
      <c r="AN252" s="258" t="e">
        <f t="shared" si="7"/>
        <v>#DIV/0!</v>
      </c>
    </row>
    <row r="253" spans="11:40" ht="21" customHeight="1" x14ac:dyDescent="0.35">
      <c r="K253" s="185"/>
      <c r="O253" s="2"/>
      <c r="P253" s="2"/>
      <c r="AJ253" s="28"/>
      <c r="AK253" s="85"/>
      <c r="AL253" s="85"/>
      <c r="AM253" s="1" t="str">
        <f t="shared" si="6"/>
        <v/>
      </c>
      <c r="AN253" s="258" t="e">
        <f t="shared" si="7"/>
        <v>#DIV/0!</v>
      </c>
    </row>
    <row r="254" spans="11:40" ht="21" customHeight="1" x14ac:dyDescent="0.35">
      <c r="K254" s="185"/>
      <c r="O254" s="2"/>
      <c r="P254" s="2"/>
      <c r="AJ254" s="28"/>
      <c r="AK254" s="85"/>
      <c r="AL254" s="85"/>
      <c r="AM254" s="1" t="str">
        <f t="shared" si="6"/>
        <v/>
      </c>
      <c r="AN254" s="258" t="e">
        <f t="shared" si="7"/>
        <v>#DIV/0!</v>
      </c>
    </row>
    <row r="255" spans="11:40" ht="21" customHeight="1" x14ac:dyDescent="0.35">
      <c r="K255" s="185"/>
      <c r="O255" s="2"/>
      <c r="P255" s="2"/>
      <c r="AJ255" s="28"/>
      <c r="AK255" s="85"/>
      <c r="AL255" s="85"/>
      <c r="AM255" s="1" t="str">
        <f t="shared" si="6"/>
        <v/>
      </c>
      <c r="AN255" s="258" t="e">
        <f t="shared" si="7"/>
        <v>#DIV/0!</v>
      </c>
    </row>
    <row r="256" spans="11:40" ht="21" customHeight="1" x14ac:dyDescent="0.35">
      <c r="K256" s="185"/>
      <c r="O256" s="2"/>
      <c r="P256" s="2"/>
      <c r="AJ256" s="28"/>
      <c r="AK256" s="85"/>
      <c r="AL256" s="85"/>
      <c r="AM256" s="1" t="str">
        <f t="shared" si="6"/>
        <v/>
      </c>
      <c r="AN256" s="258" t="e">
        <f t="shared" si="7"/>
        <v>#DIV/0!</v>
      </c>
    </row>
    <row r="257" spans="11:40" ht="21" customHeight="1" x14ac:dyDescent="0.35">
      <c r="K257" s="185"/>
      <c r="O257" s="2"/>
      <c r="P257" s="2"/>
      <c r="AJ257" s="28"/>
      <c r="AK257" s="85"/>
      <c r="AL257" s="85"/>
      <c r="AM257" s="1" t="str">
        <f t="shared" si="6"/>
        <v/>
      </c>
      <c r="AN257" s="258" t="e">
        <f t="shared" si="7"/>
        <v>#DIV/0!</v>
      </c>
    </row>
    <row r="258" spans="11:40" ht="21" customHeight="1" x14ac:dyDescent="0.35">
      <c r="K258" s="185"/>
      <c r="O258" s="2"/>
      <c r="P258" s="2"/>
      <c r="AJ258" s="28"/>
      <c r="AK258" s="85"/>
      <c r="AL258" s="85"/>
      <c r="AM258" s="1" t="str">
        <f t="shared" si="6"/>
        <v/>
      </c>
      <c r="AN258" s="258" t="e">
        <f t="shared" si="7"/>
        <v>#DIV/0!</v>
      </c>
    </row>
    <row r="259" spans="11:40" ht="21" customHeight="1" x14ac:dyDescent="0.35">
      <c r="K259" s="185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58" t="e">
        <f t="shared" si="7"/>
        <v>#DIV/0!</v>
      </c>
    </row>
    <row r="260" spans="11:40" ht="21" customHeight="1" x14ac:dyDescent="0.35">
      <c r="K260" s="185"/>
      <c r="O260" s="2"/>
      <c r="P260" s="2"/>
      <c r="AJ260" s="28"/>
      <c r="AK260" s="85"/>
      <c r="AL260" s="85"/>
      <c r="AM260" s="1" t="str">
        <f t="shared" si="8"/>
        <v/>
      </c>
      <c r="AN260" s="258" t="e">
        <f t="shared" ref="AN260:AN323" si="9">STDEV(K260,G260)</f>
        <v>#DIV/0!</v>
      </c>
    </row>
    <row r="261" spans="11:40" ht="21" customHeight="1" x14ac:dyDescent="0.35">
      <c r="K261" s="185"/>
      <c r="O261" s="2"/>
      <c r="P261" s="2"/>
      <c r="AJ261" s="28"/>
      <c r="AK261" s="85"/>
      <c r="AL261" s="85"/>
      <c r="AM261" s="1" t="str">
        <f t="shared" si="8"/>
        <v/>
      </c>
      <c r="AN261" s="258" t="e">
        <f t="shared" si="9"/>
        <v>#DIV/0!</v>
      </c>
    </row>
    <row r="262" spans="11:40" ht="21" customHeight="1" x14ac:dyDescent="0.35">
      <c r="K262" s="185"/>
      <c r="O262" s="2"/>
      <c r="P262" s="2"/>
      <c r="AJ262" s="28"/>
      <c r="AK262" s="85"/>
      <c r="AL262" s="85"/>
      <c r="AM262" s="1" t="str">
        <f t="shared" si="8"/>
        <v/>
      </c>
      <c r="AN262" s="258" t="e">
        <f t="shared" si="9"/>
        <v>#DIV/0!</v>
      </c>
    </row>
    <row r="263" spans="11:40" ht="21" customHeight="1" x14ac:dyDescent="0.35">
      <c r="K263" s="185"/>
      <c r="O263" s="2"/>
      <c r="P263" s="2"/>
      <c r="AJ263" s="28"/>
      <c r="AK263" s="85"/>
      <c r="AL263" s="85"/>
      <c r="AM263" s="1" t="str">
        <f t="shared" si="8"/>
        <v/>
      </c>
      <c r="AN263" s="258" t="e">
        <f t="shared" si="9"/>
        <v>#DIV/0!</v>
      </c>
    </row>
    <row r="264" spans="11:40" ht="21" customHeight="1" x14ac:dyDescent="0.35">
      <c r="K264" s="185"/>
      <c r="O264" s="2"/>
      <c r="P264" s="2"/>
      <c r="AJ264" s="28"/>
      <c r="AK264" s="85"/>
      <c r="AL264" s="85"/>
      <c r="AM264" s="1" t="str">
        <f t="shared" si="8"/>
        <v/>
      </c>
      <c r="AN264" s="258" t="e">
        <f t="shared" si="9"/>
        <v>#DIV/0!</v>
      </c>
    </row>
    <row r="265" spans="11:40" ht="21" customHeight="1" x14ac:dyDescent="0.35">
      <c r="K265" s="185"/>
      <c r="O265" s="2"/>
      <c r="P265" s="2"/>
      <c r="AJ265" s="28"/>
      <c r="AK265" s="85"/>
      <c r="AL265" s="85"/>
      <c r="AM265" s="1" t="str">
        <f t="shared" si="8"/>
        <v/>
      </c>
      <c r="AN265" s="258" t="e">
        <f t="shared" si="9"/>
        <v>#DIV/0!</v>
      </c>
    </row>
    <row r="266" spans="11:40" ht="21" customHeight="1" x14ac:dyDescent="0.35">
      <c r="K266" s="185"/>
      <c r="O266" s="2"/>
      <c r="P266" s="2"/>
      <c r="AJ266" s="28"/>
      <c r="AK266" s="85"/>
      <c r="AL266" s="85"/>
      <c r="AM266" s="1" t="str">
        <f t="shared" si="8"/>
        <v/>
      </c>
      <c r="AN266" s="258" t="e">
        <f t="shared" si="9"/>
        <v>#DIV/0!</v>
      </c>
    </row>
    <row r="267" spans="11:40" ht="21" customHeight="1" x14ac:dyDescent="0.35">
      <c r="K267" s="185"/>
      <c r="O267" s="2"/>
      <c r="P267" s="2"/>
      <c r="AJ267" s="28"/>
      <c r="AK267" s="85"/>
      <c r="AL267" s="85"/>
      <c r="AM267" s="1" t="str">
        <f t="shared" si="8"/>
        <v/>
      </c>
      <c r="AN267" s="258" t="e">
        <f t="shared" si="9"/>
        <v>#DIV/0!</v>
      </c>
    </row>
    <row r="268" spans="11:40" ht="21" customHeight="1" x14ac:dyDescent="0.35">
      <c r="K268" s="185"/>
      <c r="O268" s="2"/>
      <c r="P268" s="2"/>
      <c r="AJ268" s="28"/>
      <c r="AK268" s="85"/>
      <c r="AL268" s="85"/>
      <c r="AM268" s="1" t="str">
        <f t="shared" si="8"/>
        <v/>
      </c>
      <c r="AN268" s="258" t="e">
        <f t="shared" si="9"/>
        <v>#DIV/0!</v>
      </c>
    </row>
    <row r="269" spans="11:40" ht="21" customHeight="1" x14ac:dyDescent="0.35">
      <c r="K269" s="185"/>
      <c r="O269" s="2"/>
      <c r="P269" s="2"/>
      <c r="AJ269" s="28"/>
      <c r="AK269" s="85"/>
      <c r="AL269" s="85"/>
      <c r="AM269" s="1" t="str">
        <f t="shared" si="8"/>
        <v/>
      </c>
      <c r="AN269" s="258" t="e">
        <f t="shared" si="9"/>
        <v>#DIV/0!</v>
      </c>
    </row>
    <row r="270" spans="11:40" ht="21" customHeight="1" x14ac:dyDescent="0.35">
      <c r="K270" s="185"/>
      <c r="O270" s="2"/>
      <c r="P270" s="2"/>
      <c r="AJ270" s="28"/>
      <c r="AK270" s="85"/>
      <c r="AL270" s="85"/>
      <c r="AM270" s="1" t="str">
        <f t="shared" si="8"/>
        <v/>
      </c>
      <c r="AN270" s="258" t="e">
        <f t="shared" si="9"/>
        <v>#DIV/0!</v>
      </c>
    </row>
    <row r="271" spans="11:40" ht="21" customHeight="1" x14ac:dyDescent="0.35">
      <c r="K271" s="185"/>
      <c r="O271" s="2"/>
      <c r="P271" s="2"/>
      <c r="AJ271" s="28"/>
      <c r="AK271" s="85"/>
      <c r="AL271" s="85"/>
      <c r="AM271" s="1" t="str">
        <f t="shared" si="8"/>
        <v/>
      </c>
      <c r="AN271" s="258" t="e">
        <f t="shared" si="9"/>
        <v>#DIV/0!</v>
      </c>
    </row>
    <row r="272" spans="11:40" ht="21" customHeight="1" x14ac:dyDescent="0.35">
      <c r="K272" s="185"/>
      <c r="O272" s="2"/>
      <c r="P272" s="2"/>
      <c r="AJ272" s="28"/>
      <c r="AK272" s="85"/>
      <c r="AL272" s="85"/>
      <c r="AM272" s="1" t="str">
        <f t="shared" si="8"/>
        <v/>
      </c>
      <c r="AN272" s="258" t="e">
        <f t="shared" si="9"/>
        <v>#DIV/0!</v>
      </c>
    </row>
    <row r="273" spans="11:40" ht="21" customHeight="1" x14ac:dyDescent="0.35">
      <c r="K273" s="185"/>
      <c r="O273" s="2"/>
      <c r="P273" s="2"/>
      <c r="AJ273" s="28"/>
      <c r="AK273" s="85"/>
      <c r="AL273" s="85"/>
      <c r="AM273" s="1" t="str">
        <f t="shared" si="8"/>
        <v/>
      </c>
      <c r="AN273" s="258" t="e">
        <f t="shared" si="9"/>
        <v>#DIV/0!</v>
      </c>
    </row>
    <row r="274" spans="11:40" ht="21" customHeight="1" x14ac:dyDescent="0.35">
      <c r="K274" s="185"/>
      <c r="O274" s="2"/>
      <c r="P274" s="2"/>
      <c r="AJ274" s="28"/>
      <c r="AK274" s="85"/>
      <c r="AL274" s="85"/>
      <c r="AM274" s="1" t="str">
        <f t="shared" si="8"/>
        <v/>
      </c>
      <c r="AN274" s="258" t="e">
        <f t="shared" si="9"/>
        <v>#DIV/0!</v>
      </c>
    </row>
    <row r="275" spans="11:40" ht="21" customHeight="1" x14ac:dyDescent="0.35">
      <c r="K275" s="185"/>
      <c r="O275" s="2"/>
      <c r="P275" s="2"/>
      <c r="AJ275" s="28"/>
      <c r="AK275" s="85"/>
      <c r="AL275" s="85"/>
      <c r="AM275" s="1" t="str">
        <f t="shared" si="8"/>
        <v/>
      </c>
      <c r="AN275" s="258" t="e">
        <f t="shared" si="9"/>
        <v>#DIV/0!</v>
      </c>
    </row>
    <row r="276" spans="11:40" ht="21" customHeight="1" x14ac:dyDescent="0.35">
      <c r="K276" s="185"/>
      <c r="O276" s="2"/>
      <c r="P276" s="2"/>
      <c r="AJ276" s="28"/>
      <c r="AK276" s="85"/>
      <c r="AL276" s="85"/>
      <c r="AM276" s="1" t="str">
        <f t="shared" si="8"/>
        <v/>
      </c>
      <c r="AN276" s="258" t="e">
        <f t="shared" si="9"/>
        <v>#DIV/0!</v>
      </c>
    </row>
    <row r="277" spans="11:40" ht="21" customHeight="1" x14ac:dyDescent="0.35">
      <c r="K277" s="185"/>
      <c r="O277" s="2"/>
      <c r="P277" s="2"/>
      <c r="AJ277" s="28"/>
      <c r="AK277" s="85"/>
      <c r="AL277" s="85"/>
      <c r="AM277" s="1" t="str">
        <f t="shared" si="8"/>
        <v/>
      </c>
      <c r="AN277" s="258" t="e">
        <f t="shared" si="9"/>
        <v>#DIV/0!</v>
      </c>
    </row>
    <row r="278" spans="11:40" ht="21" customHeight="1" x14ac:dyDescent="0.35">
      <c r="K278" s="185"/>
      <c r="O278" s="2"/>
      <c r="P278" s="2"/>
      <c r="AJ278" s="28"/>
      <c r="AK278" s="85"/>
      <c r="AL278" s="85"/>
      <c r="AM278" s="1" t="str">
        <f t="shared" si="8"/>
        <v/>
      </c>
      <c r="AN278" s="258" t="e">
        <f t="shared" si="9"/>
        <v>#DIV/0!</v>
      </c>
    </row>
    <row r="279" spans="11:40" ht="21" customHeight="1" x14ac:dyDescent="0.35">
      <c r="K279" s="185"/>
      <c r="O279" s="2"/>
      <c r="P279" s="2"/>
      <c r="AJ279" s="28"/>
      <c r="AK279" s="85"/>
      <c r="AL279" s="85"/>
      <c r="AM279" s="1" t="str">
        <f t="shared" si="8"/>
        <v/>
      </c>
      <c r="AN279" s="258" t="e">
        <f t="shared" si="9"/>
        <v>#DIV/0!</v>
      </c>
    </row>
    <row r="280" spans="11:40" ht="21" customHeight="1" x14ac:dyDescent="0.35">
      <c r="K280" s="185"/>
      <c r="O280" s="2"/>
      <c r="P280" s="2"/>
      <c r="AJ280" s="28"/>
      <c r="AK280" s="85"/>
      <c r="AL280" s="85"/>
      <c r="AM280" s="1" t="str">
        <f t="shared" si="8"/>
        <v/>
      </c>
      <c r="AN280" s="258" t="e">
        <f t="shared" si="9"/>
        <v>#DIV/0!</v>
      </c>
    </row>
    <row r="281" spans="11:40" ht="21" customHeight="1" x14ac:dyDescent="0.35">
      <c r="K281" s="185"/>
      <c r="O281" s="2"/>
      <c r="P281" s="2"/>
      <c r="AJ281" s="28"/>
      <c r="AK281" s="85"/>
      <c r="AL281" s="85"/>
      <c r="AM281" s="1" t="str">
        <f t="shared" si="8"/>
        <v/>
      </c>
      <c r="AN281" s="258" t="e">
        <f t="shared" si="9"/>
        <v>#DIV/0!</v>
      </c>
    </row>
    <row r="282" spans="11:40" ht="21" customHeight="1" x14ac:dyDescent="0.35">
      <c r="K282" s="185"/>
      <c r="O282" s="2"/>
      <c r="P282" s="2"/>
      <c r="AJ282" s="28"/>
      <c r="AK282" s="85"/>
      <c r="AL282" s="85"/>
      <c r="AM282" s="1" t="str">
        <f t="shared" si="8"/>
        <v/>
      </c>
      <c r="AN282" s="258" t="e">
        <f t="shared" si="9"/>
        <v>#DIV/0!</v>
      </c>
    </row>
    <row r="283" spans="11:40" ht="21" customHeight="1" x14ac:dyDescent="0.35">
      <c r="K283" s="185"/>
      <c r="O283" s="2"/>
      <c r="P283" s="2"/>
      <c r="AJ283" s="28"/>
      <c r="AK283" s="85"/>
      <c r="AL283" s="85"/>
      <c r="AM283" s="1" t="str">
        <f t="shared" si="8"/>
        <v/>
      </c>
      <c r="AN283" s="258" t="e">
        <f t="shared" si="9"/>
        <v>#DIV/0!</v>
      </c>
    </row>
    <row r="284" spans="11:40" ht="21" customHeight="1" x14ac:dyDescent="0.35">
      <c r="K284" s="185"/>
      <c r="O284" s="2"/>
      <c r="P284" s="2"/>
      <c r="AJ284" s="28"/>
      <c r="AK284" s="85"/>
      <c r="AL284" s="85"/>
      <c r="AM284" s="1" t="str">
        <f t="shared" si="8"/>
        <v/>
      </c>
      <c r="AN284" s="258" t="e">
        <f t="shared" si="9"/>
        <v>#DIV/0!</v>
      </c>
    </row>
    <row r="285" spans="11:40" ht="21" customHeight="1" x14ac:dyDescent="0.35">
      <c r="K285" s="185"/>
      <c r="O285" s="2"/>
      <c r="P285" s="2"/>
      <c r="AJ285" s="28"/>
      <c r="AK285" s="85"/>
      <c r="AL285" s="85"/>
      <c r="AM285" s="1" t="str">
        <f t="shared" si="8"/>
        <v/>
      </c>
      <c r="AN285" s="258" t="e">
        <f t="shared" si="9"/>
        <v>#DIV/0!</v>
      </c>
    </row>
    <row r="286" spans="11:40" ht="21" customHeight="1" x14ac:dyDescent="0.35">
      <c r="K286" s="185"/>
      <c r="O286" s="2"/>
      <c r="P286" s="2"/>
      <c r="AJ286" s="28"/>
      <c r="AK286" s="85"/>
      <c r="AL286" s="85"/>
      <c r="AM286" s="1" t="str">
        <f t="shared" si="8"/>
        <v/>
      </c>
      <c r="AN286" s="258" t="e">
        <f t="shared" si="9"/>
        <v>#DIV/0!</v>
      </c>
    </row>
    <row r="287" spans="11:40" ht="21" customHeight="1" x14ac:dyDescent="0.35">
      <c r="K287" s="185"/>
      <c r="O287" s="2"/>
      <c r="P287" s="2"/>
      <c r="AJ287" s="28"/>
      <c r="AK287" s="85"/>
      <c r="AL287" s="85"/>
      <c r="AM287" s="1" t="str">
        <f t="shared" si="8"/>
        <v/>
      </c>
      <c r="AN287" s="258" t="e">
        <f t="shared" si="9"/>
        <v>#DIV/0!</v>
      </c>
    </row>
    <row r="288" spans="11:40" ht="21" customHeight="1" x14ac:dyDescent="0.35">
      <c r="K288" s="185"/>
      <c r="O288" s="2"/>
      <c r="P288" s="2"/>
      <c r="AJ288" s="28"/>
      <c r="AK288" s="85"/>
      <c r="AL288" s="85"/>
      <c r="AM288" s="1" t="str">
        <f t="shared" si="8"/>
        <v/>
      </c>
      <c r="AN288" s="258" t="e">
        <f t="shared" si="9"/>
        <v>#DIV/0!</v>
      </c>
    </row>
    <row r="289" spans="11:40" ht="21" customHeight="1" x14ac:dyDescent="0.35">
      <c r="K289" s="185"/>
      <c r="O289" s="2"/>
      <c r="P289" s="2"/>
      <c r="AJ289" s="28"/>
      <c r="AK289" s="85"/>
      <c r="AL289" s="85"/>
      <c r="AM289" s="1" t="str">
        <f t="shared" si="8"/>
        <v/>
      </c>
      <c r="AN289" s="258" t="e">
        <f t="shared" si="9"/>
        <v>#DIV/0!</v>
      </c>
    </row>
    <row r="290" spans="11:40" ht="21" customHeight="1" x14ac:dyDescent="0.35">
      <c r="K290" s="185"/>
      <c r="O290" s="2"/>
      <c r="P290" s="2"/>
      <c r="AJ290" s="28"/>
      <c r="AK290" s="85"/>
      <c r="AL290" s="85"/>
      <c r="AM290" s="1" t="str">
        <f t="shared" si="8"/>
        <v/>
      </c>
      <c r="AN290" s="258" t="e">
        <f t="shared" si="9"/>
        <v>#DIV/0!</v>
      </c>
    </row>
    <row r="291" spans="11:40" ht="21" customHeight="1" x14ac:dyDescent="0.35">
      <c r="K291" s="185"/>
      <c r="O291" s="2"/>
      <c r="P291" s="2"/>
      <c r="AJ291" s="28"/>
      <c r="AK291" s="85"/>
      <c r="AL291" s="85"/>
      <c r="AM291" s="1" t="str">
        <f t="shared" si="8"/>
        <v/>
      </c>
      <c r="AN291" s="258" t="e">
        <f t="shared" si="9"/>
        <v>#DIV/0!</v>
      </c>
    </row>
    <row r="292" spans="11:40" ht="21" customHeight="1" x14ac:dyDescent="0.35">
      <c r="K292" s="185"/>
      <c r="O292" s="2"/>
      <c r="P292" s="2"/>
      <c r="AJ292" s="28"/>
      <c r="AK292" s="85"/>
      <c r="AL292" s="85"/>
      <c r="AM292" s="1" t="str">
        <f t="shared" si="8"/>
        <v/>
      </c>
      <c r="AN292" s="258" t="e">
        <f t="shared" si="9"/>
        <v>#DIV/0!</v>
      </c>
    </row>
    <row r="293" spans="11:40" ht="21" customHeight="1" x14ac:dyDescent="0.35">
      <c r="K293" s="185"/>
      <c r="O293" s="2"/>
      <c r="P293" s="2"/>
      <c r="AJ293" s="28"/>
      <c r="AK293" s="85"/>
      <c r="AL293" s="85"/>
      <c r="AM293" s="1" t="str">
        <f t="shared" si="8"/>
        <v/>
      </c>
      <c r="AN293" s="258" t="e">
        <f t="shared" si="9"/>
        <v>#DIV/0!</v>
      </c>
    </row>
    <row r="294" spans="11:40" ht="21" customHeight="1" x14ac:dyDescent="0.35">
      <c r="K294" s="185"/>
      <c r="O294" s="2"/>
      <c r="P294" s="2"/>
      <c r="AJ294" s="28"/>
      <c r="AK294" s="85"/>
      <c r="AL294" s="85"/>
      <c r="AM294" s="1" t="str">
        <f t="shared" si="8"/>
        <v/>
      </c>
      <c r="AN294" s="258" t="e">
        <f t="shared" si="9"/>
        <v>#DIV/0!</v>
      </c>
    </row>
    <row r="295" spans="11:40" ht="21" customHeight="1" x14ac:dyDescent="0.35">
      <c r="K295" s="185"/>
      <c r="O295" s="2"/>
      <c r="P295" s="2"/>
      <c r="AJ295" s="28"/>
      <c r="AK295" s="85"/>
      <c r="AL295" s="85"/>
      <c r="AM295" s="1" t="str">
        <f t="shared" si="8"/>
        <v/>
      </c>
      <c r="AN295" s="258" t="e">
        <f t="shared" si="9"/>
        <v>#DIV/0!</v>
      </c>
    </row>
    <row r="296" spans="11:40" ht="21" customHeight="1" x14ac:dyDescent="0.35">
      <c r="K296" s="185"/>
      <c r="O296" s="2"/>
      <c r="P296" s="2"/>
      <c r="AJ296" s="28"/>
      <c r="AK296" s="85"/>
      <c r="AL296" s="85"/>
      <c r="AM296" s="1" t="str">
        <f t="shared" si="8"/>
        <v/>
      </c>
      <c r="AN296" s="258" t="e">
        <f t="shared" si="9"/>
        <v>#DIV/0!</v>
      </c>
    </row>
    <row r="297" spans="11:40" ht="21" customHeight="1" x14ac:dyDescent="0.35">
      <c r="K297" s="185"/>
      <c r="O297" s="2"/>
      <c r="P297" s="2"/>
      <c r="AJ297" s="28"/>
      <c r="AK297" s="85"/>
      <c r="AL297" s="85"/>
      <c r="AM297" s="1" t="str">
        <f t="shared" si="8"/>
        <v/>
      </c>
      <c r="AN297" s="258" t="e">
        <f t="shared" si="9"/>
        <v>#DIV/0!</v>
      </c>
    </row>
    <row r="298" spans="11:40" ht="21" customHeight="1" x14ac:dyDescent="0.35">
      <c r="K298" s="185"/>
      <c r="O298" s="2"/>
      <c r="P298" s="2"/>
      <c r="AJ298" s="28"/>
      <c r="AK298" s="85"/>
      <c r="AL298" s="85"/>
      <c r="AM298" s="1" t="str">
        <f t="shared" si="8"/>
        <v/>
      </c>
      <c r="AN298" s="258" t="e">
        <f t="shared" si="9"/>
        <v>#DIV/0!</v>
      </c>
    </row>
    <row r="299" spans="11:40" ht="21" customHeight="1" x14ac:dyDescent="0.35">
      <c r="K299" s="185"/>
      <c r="O299" s="2"/>
      <c r="P299" s="2"/>
      <c r="AJ299" s="28"/>
      <c r="AK299" s="85"/>
      <c r="AL299" s="85"/>
      <c r="AM299" s="1" t="str">
        <f t="shared" si="8"/>
        <v/>
      </c>
      <c r="AN299" s="258" t="e">
        <f t="shared" si="9"/>
        <v>#DIV/0!</v>
      </c>
    </row>
    <row r="300" spans="11:40" ht="21" customHeight="1" x14ac:dyDescent="0.35">
      <c r="K300" s="185"/>
      <c r="O300" s="2"/>
      <c r="P300" s="2"/>
      <c r="AJ300" s="28"/>
      <c r="AK300" s="85"/>
      <c r="AL300" s="85"/>
      <c r="AM300" s="1" t="str">
        <f t="shared" si="8"/>
        <v/>
      </c>
      <c r="AN300" s="258" t="e">
        <f t="shared" si="9"/>
        <v>#DIV/0!</v>
      </c>
    </row>
    <row r="301" spans="11:40" ht="21" customHeight="1" x14ac:dyDescent="0.35">
      <c r="K301" s="185"/>
      <c r="O301" s="2"/>
      <c r="P301" s="2"/>
      <c r="AJ301" s="28"/>
      <c r="AK301" s="85"/>
      <c r="AL301" s="85"/>
      <c r="AM301" s="1" t="str">
        <f t="shared" si="8"/>
        <v/>
      </c>
      <c r="AN301" s="258" t="e">
        <f t="shared" si="9"/>
        <v>#DIV/0!</v>
      </c>
    </row>
    <row r="302" spans="11:40" ht="21" customHeight="1" x14ac:dyDescent="0.35">
      <c r="K302" s="185"/>
      <c r="O302" s="2"/>
      <c r="P302" s="2"/>
      <c r="AJ302" s="28"/>
      <c r="AK302" s="85"/>
      <c r="AL302" s="85"/>
      <c r="AM302" s="1" t="str">
        <f t="shared" si="8"/>
        <v/>
      </c>
      <c r="AN302" s="258" t="e">
        <f t="shared" si="9"/>
        <v>#DIV/0!</v>
      </c>
    </row>
    <row r="303" spans="11:40" ht="21" customHeight="1" x14ac:dyDescent="0.35">
      <c r="K303" s="185"/>
      <c r="O303" s="2"/>
      <c r="P303" s="2"/>
      <c r="AJ303" s="28"/>
      <c r="AK303" s="85"/>
      <c r="AL303" s="85"/>
      <c r="AM303" s="1" t="str">
        <f t="shared" si="8"/>
        <v/>
      </c>
      <c r="AN303" s="258" t="e">
        <f t="shared" si="9"/>
        <v>#DIV/0!</v>
      </c>
    </row>
    <row r="304" spans="11:40" ht="21" customHeight="1" x14ac:dyDescent="0.35">
      <c r="K304" s="185"/>
      <c r="O304" s="2"/>
      <c r="P304" s="2"/>
      <c r="AJ304" s="28"/>
      <c r="AK304" s="85"/>
      <c r="AL304" s="85"/>
      <c r="AM304" s="1" t="str">
        <f t="shared" si="8"/>
        <v/>
      </c>
      <c r="AN304" s="258" t="e">
        <f t="shared" si="9"/>
        <v>#DIV/0!</v>
      </c>
    </row>
    <row r="305" spans="11:40" ht="21" customHeight="1" x14ac:dyDescent="0.35">
      <c r="K305" s="185"/>
      <c r="O305" s="2"/>
      <c r="P305" s="2"/>
      <c r="AJ305" s="28"/>
      <c r="AK305" s="85"/>
      <c r="AL305" s="85"/>
      <c r="AM305" s="1" t="str">
        <f t="shared" si="8"/>
        <v/>
      </c>
      <c r="AN305" s="258" t="e">
        <f t="shared" si="9"/>
        <v>#DIV/0!</v>
      </c>
    </row>
    <row r="306" spans="11:40" ht="21" customHeight="1" x14ac:dyDescent="0.35">
      <c r="K306" s="185"/>
      <c r="O306" s="2"/>
      <c r="P306" s="2"/>
      <c r="AJ306" s="28"/>
      <c r="AK306" s="85"/>
      <c r="AL306" s="85"/>
      <c r="AM306" s="1" t="str">
        <f t="shared" si="8"/>
        <v/>
      </c>
      <c r="AN306" s="258" t="e">
        <f t="shared" si="9"/>
        <v>#DIV/0!</v>
      </c>
    </row>
    <row r="307" spans="11:40" ht="21" customHeight="1" x14ac:dyDescent="0.35">
      <c r="K307" s="185"/>
      <c r="O307" s="2"/>
      <c r="P307" s="2"/>
      <c r="AJ307" s="28"/>
      <c r="AK307" s="85"/>
      <c r="AL307" s="85"/>
      <c r="AM307" s="1" t="str">
        <f t="shared" si="8"/>
        <v/>
      </c>
      <c r="AN307" s="258" t="e">
        <f t="shared" si="9"/>
        <v>#DIV/0!</v>
      </c>
    </row>
    <row r="308" spans="11:40" ht="21" customHeight="1" x14ac:dyDescent="0.35">
      <c r="K308" s="185"/>
      <c r="O308" s="2"/>
      <c r="P308" s="2"/>
      <c r="AJ308" s="28"/>
      <c r="AK308" s="85"/>
      <c r="AL308" s="85"/>
      <c r="AM308" s="1" t="str">
        <f t="shared" si="8"/>
        <v/>
      </c>
      <c r="AN308" s="258" t="e">
        <f t="shared" si="9"/>
        <v>#DIV/0!</v>
      </c>
    </row>
    <row r="309" spans="11:40" ht="21" customHeight="1" x14ac:dyDescent="0.35">
      <c r="K309" s="185"/>
      <c r="O309" s="2"/>
      <c r="P309" s="2"/>
      <c r="AJ309" s="28"/>
      <c r="AK309" s="85"/>
      <c r="AL309" s="85"/>
      <c r="AM309" s="1" t="str">
        <f t="shared" si="8"/>
        <v/>
      </c>
      <c r="AN309" s="258" t="e">
        <f t="shared" si="9"/>
        <v>#DIV/0!</v>
      </c>
    </row>
    <row r="310" spans="11:40" ht="21" customHeight="1" x14ac:dyDescent="0.35">
      <c r="K310" s="185"/>
      <c r="O310" s="2"/>
      <c r="P310" s="2"/>
      <c r="AJ310" s="28"/>
      <c r="AK310" s="85"/>
      <c r="AL310" s="85"/>
      <c r="AM310" s="1" t="str">
        <f t="shared" si="8"/>
        <v/>
      </c>
      <c r="AN310" s="258" t="e">
        <f t="shared" si="9"/>
        <v>#DIV/0!</v>
      </c>
    </row>
    <row r="311" spans="11:40" ht="21" customHeight="1" x14ac:dyDescent="0.35">
      <c r="K311" s="185"/>
      <c r="O311" s="2"/>
      <c r="P311" s="2"/>
      <c r="AJ311" s="28"/>
      <c r="AK311" s="85"/>
      <c r="AL311" s="85"/>
      <c r="AM311" s="1" t="str">
        <f t="shared" si="8"/>
        <v/>
      </c>
      <c r="AN311" s="258" t="e">
        <f t="shared" si="9"/>
        <v>#DIV/0!</v>
      </c>
    </row>
    <row r="312" spans="11:40" ht="21" customHeight="1" x14ac:dyDescent="0.35">
      <c r="K312" s="185"/>
      <c r="O312" s="2"/>
      <c r="P312" s="2"/>
      <c r="AJ312" s="28"/>
      <c r="AK312" s="85"/>
      <c r="AL312" s="85"/>
      <c r="AM312" s="1" t="str">
        <f t="shared" si="8"/>
        <v/>
      </c>
      <c r="AN312" s="258" t="e">
        <f t="shared" si="9"/>
        <v>#DIV/0!</v>
      </c>
    </row>
    <row r="313" spans="11:40" ht="21" customHeight="1" x14ac:dyDescent="0.35">
      <c r="K313" s="185"/>
      <c r="O313" s="2"/>
      <c r="P313" s="2"/>
      <c r="AJ313" s="28"/>
      <c r="AK313" s="85"/>
      <c r="AL313" s="85"/>
      <c r="AM313" s="1" t="str">
        <f t="shared" si="8"/>
        <v/>
      </c>
      <c r="AN313" s="258" t="e">
        <f t="shared" si="9"/>
        <v>#DIV/0!</v>
      </c>
    </row>
    <row r="314" spans="11:40" ht="21" customHeight="1" x14ac:dyDescent="0.35">
      <c r="K314" s="185"/>
      <c r="O314" s="2"/>
      <c r="P314" s="2"/>
      <c r="AJ314" s="28"/>
      <c r="AK314" s="85"/>
      <c r="AL314" s="85"/>
      <c r="AM314" s="1" t="str">
        <f t="shared" si="8"/>
        <v/>
      </c>
      <c r="AN314" s="258" t="e">
        <f t="shared" si="9"/>
        <v>#DIV/0!</v>
      </c>
    </row>
    <row r="315" spans="11:40" ht="21" customHeight="1" x14ac:dyDescent="0.35">
      <c r="K315" s="185"/>
      <c r="O315" s="2"/>
      <c r="P315" s="2"/>
      <c r="AJ315" s="28"/>
      <c r="AK315" s="85"/>
      <c r="AL315" s="85"/>
      <c r="AM315" s="1" t="str">
        <f t="shared" si="8"/>
        <v/>
      </c>
      <c r="AN315" s="258" t="e">
        <f t="shared" si="9"/>
        <v>#DIV/0!</v>
      </c>
    </row>
    <row r="316" spans="11:40" ht="21" customHeight="1" x14ac:dyDescent="0.35">
      <c r="K316" s="185"/>
      <c r="O316" s="2"/>
      <c r="P316" s="2"/>
      <c r="AJ316" s="28"/>
      <c r="AK316" s="85"/>
      <c r="AL316" s="85"/>
      <c r="AM316" s="1" t="str">
        <f t="shared" si="8"/>
        <v/>
      </c>
      <c r="AN316" s="258" t="e">
        <f t="shared" si="9"/>
        <v>#DIV/0!</v>
      </c>
    </row>
    <row r="317" spans="11:40" ht="21" customHeight="1" x14ac:dyDescent="0.35">
      <c r="K317" s="185"/>
      <c r="O317" s="2"/>
      <c r="P317" s="2"/>
      <c r="AJ317" s="28"/>
      <c r="AK317" s="85"/>
      <c r="AL317" s="85"/>
      <c r="AM317" s="1" t="str">
        <f t="shared" si="8"/>
        <v/>
      </c>
      <c r="AN317" s="258" t="e">
        <f t="shared" si="9"/>
        <v>#DIV/0!</v>
      </c>
    </row>
    <row r="318" spans="11:40" ht="21" customHeight="1" x14ac:dyDescent="0.35">
      <c r="K318" s="185"/>
      <c r="O318" s="2"/>
      <c r="P318" s="2"/>
      <c r="AJ318" s="28"/>
      <c r="AK318" s="85"/>
      <c r="AL318" s="85"/>
      <c r="AM318" s="1" t="str">
        <f t="shared" si="8"/>
        <v/>
      </c>
      <c r="AN318" s="258" t="e">
        <f t="shared" si="9"/>
        <v>#DIV/0!</v>
      </c>
    </row>
    <row r="319" spans="11:40" ht="21" customHeight="1" x14ac:dyDescent="0.35">
      <c r="K319" s="185"/>
      <c r="O319" s="2"/>
      <c r="P319" s="2"/>
      <c r="AJ319" s="28"/>
      <c r="AK319" s="85"/>
      <c r="AL319" s="85"/>
      <c r="AM319" s="1" t="str">
        <f t="shared" si="8"/>
        <v/>
      </c>
      <c r="AN319" s="258" t="e">
        <f t="shared" si="9"/>
        <v>#DIV/0!</v>
      </c>
    </row>
    <row r="320" spans="11:40" ht="21" customHeight="1" x14ac:dyDescent="0.35">
      <c r="K320" s="185"/>
      <c r="O320" s="2"/>
      <c r="P320" s="2"/>
      <c r="AJ320" s="28"/>
      <c r="AK320" s="85"/>
      <c r="AL320" s="85"/>
      <c r="AM320" s="1" t="str">
        <f t="shared" si="8"/>
        <v/>
      </c>
      <c r="AN320" s="258" t="e">
        <f t="shared" si="9"/>
        <v>#DIV/0!</v>
      </c>
    </row>
    <row r="321" spans="11:40" ht="21" customHeight="1" x14ac:dyDescent="0.35">
      <c r="K321" s="185"/>
      <c r="O321" s="2"/>
      <c r="P321" s="2"/>
      <c r="AJ321" s="28"/>
      <c r="AK321" s="85"/>
      <c r="AL321" s="85"/>
      <c r="AM321" s="1" t="str">
        <f t="shared" si="8"/>
        <v/>
      </c>
      <c r="AN321" s="258" t="e">
        <f t="shared" si="9"/>
        <v>#DIV/0!</v>
      </c>
    </row>
    <row r="322" spans="11:40" ht="21" customHeight="1" x14ac:dyDescent="0.35">
      <c r="K322" s="185"/>
      <c r="O322" s="2"/>
      <c r="P322" s="2"/>
      <c r="AJ322" s="28"/>
      <c r="AK322" s="85"/>
      <c r="AL322" s="85"/>
      <c r="AM322" s="1" t="str">
        <f t="shared" si="8"/>
        <v/>
      </c>
      <c r="AN322" s="258" t="e">
        <f t="shared" si="9"/>
        <v>#DIV/0!</v>
      </c>
    </row>
    <row r="323" spans="11:40" ht="21" customHeight="1" x14ac:dyDescent="0.35">
      <c r="K323" s="185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58" t="e">
        <f t="shared" si="9"/>
        <v>#DIV/0!</v>
      </c>
    </row>
    <row r="324" spans="11:40" ht="21" customHeight="1" x14ac:dyDescent="0.35">
      <c r="K324" s="185"/>
      <c r="O324" s="2"/>
      <c r="P324" s="2"/>
      <c r="AJ324" s="28"/>
      <c r="AK324" s="85"/>
      <c r="AL324" s="85"/>
      <c r="AM324" s="1" t="str">
        <f t="shared" si="10"/>
        <v/>
      </c>
      <c r="AN324" s="258" t="e">
        <f t="shared" ref="AN324:AN387" si="11">STDEV(K324,G324)</f>
        <v>#DIV/0!</v>
      </c>
    </row>
    <row r="325" spans="11:40" ht="21" customHeight="1" x14ac:dyDescent="0.35">
      <c r="K325" s="185"/>
      <c r="O325" s="2"/>
      <c r="P325" s="2"/>
      <c r="AJ325" s="28"/>
      <c r="AK325" s="85"/>
      <c r="AL325" s="85"/>
      <c r="AM325" s="1" t="str">
        <f t="shared" si="10"/>
        <v/>
      </c>
      <c r="AN325" s="258" t="e">
        <f t="shared" si="11"/>
        <v>#DIV/0!</v>
      </c>
    </row>
    <row r="326" spans="11:40" ht="21" customHeight="1" x14ac:dyDescent="0.35">
      <c r="K326" s="185"/>
      <c r="O326" s="2"/>
      <c r="P326" s="2"/>
      <c r="AJ326" s="28"/>
      <c r="AK326" s="85"/>
      <c r="AL326" s="85"/>
      <c r="AM326" s="1" t="str">
        <f t="shared" si="10"/>
        <v/>
      </c>
      <c r="AN326" s="258" t="e">
        <f t="shared" si="11"/>
        <v>#DIV/0!</v>
      </c>
    </row>
    <row r="327" spans="11:40" ht="21" customHeight="1" x14ac:dyDescent="0.35">
      <c r="K327" s="185"/>
      <c r="O327" s="2"/>
      <c r="P327" s="2"/>
      <c r="AJ327" s="28"/>
      <c r="AK327" s="85"/>
      <c r="AL327" s="85"/>
      <c r="AM327" s="1" t="str">
        <f t="shared" si="10"/>
        <v/>
      </c>
      <c r="AN327" s="258" t="e">
        <f t="shared" si="11"/>
        <v>#DIV/0!</v>
      </c>
    </row>
    <row r="328" spans="11:40" ht="21" customHeight="1" x14ac:dyDescent="0.35">
      <c r="K328" s="185"/>
      <c r="O328" s="2"/>
      <c r="P328" s="2"/>
      <c r="AJ328" s="28"/>
      <c r="AK328" s="85"/>
      <c r="AL328" s="85"/>
      <c r="AM328" s="1" t="str">
        <f t="shared" si="10"/>
        <v/>
      </c>
      <c r="AN328" s="258" t="e">
        <f t="shared" si="11"/>
        <v>#DIV/0!</v>
      </c>
    </row>
    <row r="329" spans="11:40" ht="21" customHeight="1" x14ac:dyDescent="0.35">
      <c r="K329" s="185"/>
      <c r="O329" s="2"/>
      <c r="P329" s="2"/>
      <c r="AJ329" s="28"/>
      <c r="AK329" s="85"/>
      <c r="AL329" s="85"/>
      <c r="AM329" s="1" t="str">
        <f t="shared" si="10"/>
        <v/>
      </c>
      <c r="AN329" s="258" t="e">
        <f t="shared" si="11"/>
        <v>#DIV/0!</v>
      </c>
    </row>
    <row r="330" spans="11:40" ht="21" customHeight="1" x14ac:dyDescent="0.35">
      <c r="K330" s="185"/>
      <c r="O330" s="2"/>
      <c r="P330" s="2"/>
      <c r="AJ330" s="28"/>
      <c r="AK330" s="85"/>
      <c r="AL330" s="85"/>
      <c r="AM330" s="1" t="str">
        <f t="shared" si="10"/>
        <v/>
      </c>
      <c r="AN330" s="258" t="e">
        <f t="shared" si="11"/>
        <v>#DIV/0!</v>
      </c>
    </row>
    <row r="331" spans="11:40" ht="21" customHeight="1" x14ac:dyDescent="0.35">
      <c r="K331" s="185"/>
      <c r="O331" s="2"/>
      <c r="P331" s="2"/>
      <c r="AJ331" s="28"/>
      <c r="AK331" s="85"/>
      <c r="AL331" s="85"/>
      <c r="AM331" s="1" t="str">
        <f t="shared" si="10"/>
        <v/>
      </c>
      <c r="AN331" s="258" t="e">
        <f t="shared" si="11"/>
        <v>#DIV/0!</v>
      </c>
    </row>
    <row r="332" spans="11:40" ht="21" customHeight="1" x14ac:dyDescent="0.35">
      <c r="K332" s="185"/>
      <c r="O332" s="2"/>
      <c r="P332" s="2"/>
      <c r="AJ332" s="28"/>
      <c r="AK332" s="85"/>
      <c r="AL332" s="85"/>
      <c r="AM332" s="1" t="str">
        <f t="shared" si="10"/>
        <v/>
      </c>
      <c r="AN332" s="258" t="e">
        <f t="shared" si="11"/>
        <v>#DIV/0!</v>
      </c>
    </row>
    <row r="333" spans="11:40" ht="21" customHeight="1" x14ac:dyDescent="0.35">
      <c r="K333" s="185"/>
      <c r="O333" s="2"/>
      <c r="P333" s="2"/>
      <c r="AJ333" s="28"/>
      <c r="AK333" s="85"/>
      <c r="AL333" s="85"/>
      <c r="AM333" s="1" t="str">
        <f t="shared" si="10"/>
        <v/>
      </c>
      <c r="AN333" s="258" t="e">
        <f t="shared" si="11"/>
        <v>#DIV/0!</v>
      </c>
    </row>
    <row r="334" spans="11:40" ht="21" customHeight="1" x14ac:dyDescent="0.35">
      <c r="K334" s="185"/>
      <c r="O334" s="2"/>
      <c r="P334" s="2"/>
      <c r="AJ334" s="28"/>
      <c r="AK334" s="85"/>
      <c r="AL334" s="85"/>
      <c r="AM334" s="1" t="str">
        <f t="shared" si="10"/>
        <v/>
      </c>
      <c r="AN334" s="258" t="e">
        <f t="shared" si="11"/>
        <v>#DIV/0!</v>
      </c>
    </row>
    <row r="335" spans="11:40" ht="21" customHeight="1" x14ac:dyDescent="0.35">
      <c r="K335" s="185"/>
      <c r="O335" s="2"/>
      <c r="P335" s="2"/>
      <c r="AJ335" s="28"/>
      <c r="AK335" s="85"/>
      <c r="AL335" s="85"/>
      <c r="AM335" s="1" t="str">
        <f t="shared" si="10"/>
        <v/>
      </c>
      <c r="AN335" s="258" t="e">
        <f t="shared" si="11"/>
        <v>#DIV/0!</v>
      </c>
    </row>
    <row r="336" spans="11:40" ht="21" customHeight="1" x14ac:dyDescent="0.35">
      <c r="K336" s="185"/>
      <c r="O336" s="2"/>
      <c r="P336" s="2"/>
      <c r="AJ336" s="28"/>
      <c r="AK336" s="85"/>
      <c r="AL336" s="85"/>
      <c r="AM336" s="1" t="str">
        <f t="shared" si="10"/>
        <v/>
      </c>
      <c r="AN336" s="258" t="e">
        <f t="shared" si="11"/>
        <v>#DIV/0!</v>
      </c>
    </row>
    <row r="337" spans="11:40" ht="21" customHeight="1" x14ac:dyDescent="0.35">
      <c r="K337" s="185"/>
      <c r="O337" s="2"/>
      <c r="P337" s="2"/>
      <c r="AJ337" s="28"/>
      <c r="AK337" s="85"/>
      <c r="AL337" s="85"/>
      <c r="AM337" s="1" t="str">
        <f t="shared" si="10"/>
        <v/>
      </c>
      <c r="AN337" s="258" t="e">
        <f t="shared" si="11"/>
        <v>#DIV/0!</v>
      </c>
    </row>
    <row r="338" spans="11:40" ht="21" customHeight="1" x14ac:dyDescent="0.35">
      <c r="K338" s="185"/>
      <c r="O338" s="2"/>
      <c r="P338" s="2"/>
      <c r="AJ338" s="28"/>
      <c r="AK338" s="85"/>
      <c r="AL338" s="85"/>
      <c r="AM338" s="1" t="str">
        <f t="shared" si="10"/>
        <v/>
      </c>
      <c r="AN338" s="258" t="e">
        <f t="shared" si="11"/>
        <v>#DIV/0!</v>
      </c>
    </row>
    <row r="339" spans="11:40" ht="21" customHeight="1" x14ac:dyDescent="0.35">
      <c r="K339" s="185"/>
      <c r="O339" s="2"/>
      <c r="P339" s="2"/>
      <c r="AJ339" s="28"/>
      <c r="AK339" s="85"/>
      <c r="AL339" s="85"/>
      <c r="AM339" s="1" t="str">
        <f t="shared" si="10"/>
        <v/>
      </c>
      <c r="AN339" s="258" t="e">
        <f t="shared" si="11"/>
        <v>#DIV/0!</v>
      </c>
    </row>
    <row r="340" spans="11:40" ht="21" customHeight="1" x14ac:dyDescent="0.35">
      <c r="K340" s="185"/>
      <c r="O340" s="2"/>
      <c r="P340" s="2"/>
      <c r="AJ340" s="28"/>
      <c r="AK340" s="85"/>
      <c r="AL340" s="85"/>
      <c r="AM340" s="1" t="str">
        <f t="shared" si="10"/>
        <v/>
      </c>
      <c r="AN340" s="258" t="e">
        <f t="shared" si="11"/>
        <v>#DIV/0!</v>
      </c>
    </row>
    <row r="341" spans="11:40" ht="21" customHeight="1" x14ac:dyDescent="0.35">
      <c r="K341" s="185"/>
      <c r="O341" s="2"/>
      <c r="P341" s="2"/>
      <c r="AJ341" s="28"/>
      <c r="AK341" s="85"/>
      <c r="AL341" s="85"/>
      <c r="AM341" s="1" t="str">
        <f t="shared" si="10"/>
        <v/>
      </c>
      <c r="AN341" s="258" t="e">
        <f t="shared" si="11"/>
        <v>#DIV/0!</v>
      </c>
    </row>
    <row r="342" spans="11:40" ht="21" customHeight="1" x14ac:dyDescent="0.35">
      <c r="K342" s="185"/>
      <c r="O342" s="2"/>
      <c r="P342" s="2"/>
      <c r="AJ342" s="28"/>
      <c r="AK342" s="85"/>
      <c r="AL342" s="85"/>
      <c r="AM342" s="1" t="str">
        <f t="shared" si="10"/>
        <v/>
      </c>
      <c r="AN342" s="258" t="e">
        <f t="shared" si="11"/>
        <v>#DIV/0!</v>
      </c>
    </row>
    <row r="343" spans="11:40" ht="21" customHeight="1" x14ac:dyDescent="0.35">
      <c r="K343" s="185"/>
      <c r="O343" s="2"/>
      <c r="P343" s="2"/>
      <c r="AJ343" s="28"/>
      <c r="AK343" s="85"/>
      <c r="AL343" s="85"/>
      <c r="AM343" s="1" t="str">
        <f t="shared" si="10"/>
        <v/>
      </c>
      <c r="AN343" s="258" t="e">
        <f t="shared" si="11"/>
        <v>#DIV/0!</v>
      </c>
    </row>
    <row r="344" spans="11:40" ht="21" customHeight="1" x14ac:dyDescent="0.35">
      <c r="K344" s="185"/>
      <c r="O344" s="2"/>
      <c r="P344" s="2"/>
      <c r="AJ344" s="28"/>
      <c r="AK344" s="85"/>
      <c r="AL344" s="85"/>
      <c r="AM344" s="1" t="str">
        <f t="shared" si="10"/>
        <v/>
      </c>
      <c r="AN344" s="258" t="e">
        <f t="shared" si="11"/>
        <v>#DIV/0!</v>
      </c>
    </row>
    <row r="345" spans="11:40" ht="21" customHeight="1" x14ac:dyDescent="0.35">
      <c r="K345" s="185"/>
      <c r="O345" s="2"/>
      <c r="P345" s="2"/>
      <c r="AJ345" s="28"/>
      <c r="AK345" s="85"/>
      <c r="AL345" s="85"/>
      <c r="AM345" s="1" t="str">
        <f t="shared" si="10"/>
        <v/>
      </c>
      <c r="AN345" s="258" t="e">
        <f t="shared" si="11"/>
        <v>#DIV/0!</v>
      </c>
    </row>
    <row r="346" spans="11:40" ht="21" customHeight="1" x14ac:dyDescent="0.35">
      <c r="K346" s="185"/>
      <c r="O346" s="2"/>
      <c r="P346" s="2"/>
      <c r="AJ346" s="28"/>
      <c r="AK346" s="85"/>
      <c r="AL346" s="85"/>
      <c r="AM346" s="1" t="str">
        <f t="shared" si="10"/>
        <v/>
      </c>
      <c r="AN346" s="258" t="e">
        <f t="shared" si="11"/>
        <v>#DIV/0!</v>
      </c>
    </row>
    <row r="347" spans="11:40" ht="21" customHeight="1" x14ac:dyDescent="0.35">
      <c r="K347" s="185"/>
      <c r="O347" s="2"/>
      <c r="P347" s="2"/>
      <c r="AJ347" s="28"/>
      <c r="AK347" s="85"/>
      <c r="AL347" s="85"/>
      <c r="AM347" s="1" t="str">
        <f t="shared" si="10"/>
        <v/>
      </c>
      <c r="AN347" s="258" t="e">
        <f t="shared" si="11"/>
        <v>#DIV/0!</v>
      </c>
    </row>
    <row r="348" spans="11:40" ht="21" customHeight="1" x14ac:dyDescent="0.35">
      <c r="K348" s="185"/>
      <c r="O348" s="2"/>
      <c r="P348" s="2"/>
      <c r="AJ348" s="28"/>
      <c r="AK348" s="85"/>
      <c r="AL348" s="85"/>
      <c r="AM348" s="1" t="str">
        <f t="shared" si="10"/>
        <v/>
      </c>
      <c r="AN348" s="258" t="e">
        <f t="shared" si="11"/>
        <v>#DIV/0!</v>
      </c>
    </row>
    <row r="349" spans="11:40" ht="21" customHeight="1" x14ac:dyDescent="0.35">
      <c r="K349" s="185"/>
      <c r="O349" s="2"/>
      <c r="P349" s="2"/>
      <c r="AJ349" s="28"/>
      <c r="AK349" s="85"/>
      <c r="AL349" s="85"/>
      <c r="AM349" s="1" t="str">
        <f t="shared" si="10"/>
        <v/>
      </c>
      <c r="AN349" s="258" t="e">
        <f t="shared" si="11"/>
        <v>#DIV/0!</v>
      </c>
    </row>
    <row r="350" spans="11:40" ht="21" customHeight="1" x14ac:dyDescent="0.35">
      <c r="K350" s="185"/>
      <c r="O350" s="2"/>
      <c r="P350" s="2"/>
      <c r="AJ350" s="28"/>
      <c r="AK350" s="85"/>
      <c r="AL350" s="85"/>
      <c r="AM350" s="1" t="str">
        <f t="shared" si="10"/>
        <v/>
      </c>
      <c r="AN350" s="258" t="e">
        <f t="shared" si="11"/>
        <v>#DIV/0!</v>
      </c>
    </row>
    <row r="351" spans="11:40" ht="21" customHeight="1" x14ac:dyDescent="0.35">
      <c r="K351" s="185"/>
      <c r="O351" s="2"/>
      <c r="P351" s="2"/>
      <c r="AJ351" s="28"/>
      <c r="AK351" s="85"/>
      <c r="AL351" s="85"/>
      <c r="AM351" s="1" t="str">
        <f t="shared" si="10"/>
        <v/>
      </c>
      <c r="AN351" s="258" t="e">
        <f t="shared" si="11"/>
        <v>#DIV/0!</v>
      </c>
    </row>
    <row r="352" spans="11:40" ht="21" customHeight="1" x14ac:dyDescent="0.35">
      <c r="K352" s="185"/>
      <c r="O352" s="2"/>
      <c r="P352" s="2"/>
      <c r="AJ352" s="28"/>
      <c r="AK352" s="85"/>
      <c r="AL352" s="85"/>
      <c r="AM352" s="1" t="str">
        <f t="shared" si="10"/>
        <v/>
      </c>
      <c r="AN352" s="258" t="e">
        <f t="shared" si="11"/>
        <v>#DIV/0!</v>
      </c>
    </row>
    <row r="353" spans="11:40" ht="21" customHeight="1" x14ac:dyDescent="0.35">
      <c r="K353" s="185"/>
      <c r="O353" s="2"/>
      <c r="P353" s="2"/>
      <c r="AJ353" s="28"/>
      <c r="AK353" s="85"/>
      <c r="AL353" s="85"/>
      <c r="AM353" s="1" t="str">
        <f t="shared" si="10"/>
        <v/>
      </c>
      <c r="AN353" s="258" t="e">
        <f t="shared" si="11"/>
        <v>#DIV/0!</v>
      </c>
    </row>
    <row r="354" spans="11:40" ht="21" customHeight="1" x14ac:dyDescent="0.35">
      <c r="K354" s="185"/>
      <c r="O354" s="2"/>
      <c r="P354" s="2"/>
      <c r="AJ354" s="28"/>
      <c r="AK354" s="85"/>
      <c r="AL354" s="85"/>
      <c r="AM354" s="1" t="str">
        <f t="shared" si="10"/>
        <v/>
      </c>
      <c r="AN354" s="258" t="e">
        <f t="shared" si="11"/>
        <v>#DIV/0!</v>
      </c>
    </row>
    <row r="355" spans="11:40" ht="21" customHeight="1" x14ac:dyDescent="0.35">
      <c r="K355" s="185"/>
      <c r="O355" s="2"/>
      <c r="P355" s="2"/>
      <c r="AJ355" s="28"/>
      <c r="AK355" s="85"/>
      <c r="AL355" s="85"/>
      <c r="AM355" s="1" t="str">
        <f t="shared" si="10"/>
        <v/>
      </c>
      <c r="AN355" s="258" t="e">
        <f t="shared" si="11"/>
        <v>#DIV/0!</v>
      </c>
    </row>
    <row r="356" spans="11:40" ht="21" customHeight="1" x14ac:dyDescent="0.35">
      <c r="K356" s="185"/>
      <c r="O356" s="2"/>
      <c r="P356" s="2"/>
      <c r="AJ356" s="28"/>
      <c r="AK356" s="85"/>
      <c r="AL356" s="85"/>
      <c r="AM356" s="1" t="str">
        <f t="shared" si="10"/>
        <v/>
      </c>
      <c r="AN356" s="258" t="e">
        <f t="shared" si="11"/>
        <v>#DIV/0!</v>
      </c>
    </row>
    <row r="357" spans="11:40" ht="21" customHeight="1" x14ac:dyDescent="0.35">
      <c r="K357" s="185"/>
      <c r="O357" s="2"/>
      <c r="P357" s="2"/>
      <c r="AJ357" s="28"/>
      <c r="AK357" s="85"/>
      <c r="AL357" s="85"/>
      <c r="AM357" s="1" t="str">
        <f t="shared" si="10"/>
        <v/>
      </c>
      <c r="AN357" s="258" t="e">
        <f t="shared" si="11"/>
        <v>#DIV/0!</v>
      </c>
    </row>
    <row r="358" spans="11:40" ht="21" customHeight="1" x14ac:dyDescent="0.35">
      <c r="K358" s="185"/>
      <c r="O358" s="2"/>
      <c r="P358" s="2"/>
      <c r="AJ358" s="28"/>
      <c r="AK358" s="85"/>
      <c r="AL358" s="85"/>
      <c r="AM358" s="1" t="str">
        <f t="shared" si="10"/>
        <v/>
      </c>
      <c r="AN358" s="258" t="e">
        <f t="shared" si="11"/>
        <v>#DIV/0!</v>
      </c>
    </row>
    <row r="359" spans="11:40" ht="21" customHeight="1" x14ac:dyDescent="0.35">
      <c r="K359" s="185"/>
      <c r="O359" s="2"/>
      <c r="P359" s="2"/>
      <c r="AJ359" s="28"/>
      <c r="AK359" s="85"/>
      <c r="AL359" s="85"/>
      <c r="AM359" s="1" t="str">
        <f t="shared" si="10"/>
        <v/>
      </c>
      <c r="AN359" s="258" t="e">
        <f t="shared" si="11"/>
        <v>#DIV/0!</v>
      </c>
    </row>
    <row r="360" spans="11:40" ht="21" customHeight="1" x14ac:dyDescent="0.35">
      <c r="K360" s="185"/>
      <c r="O360" s="2"/>
      <c r="P360" s="2"/>
      <c r="AJ360" s="28"/>
      <c r="AK360" s="85"/>
      <c r="AL360" s="85"/>
      <c r="AM360" s="1" t="str">
        <f t="shared" si="10"/>
        <v/>
      </c>
      <c r="AN360" s="258" t="e">
        <f t="shared" si="11"/>
        <v>#DIV/0!</v>
      </c>
    </row>
    <row r="361" spans="11:40" ht="21" customHeight="1" x14ac:dyDescent="0.35">
      <c r="K361" s="185"/>
      <c r="O361" s="2"/>
      <c r="P361" s="2"/>
      <c r="AJ361" s="28"/>
      <c r="AK361" s="85"/>
      <c r="AL361" s="85"/>
      <c r="AM361" s="1" t="str">
        <f t="shared" si="10"/>
        <v/>
      </c>
      <c r="AN361" s="258" t="e">
        <f t="shared" si="11"/>
        <v>#DIV/0!</v>
      </c>
    </row>
    <row r="362" spans="11:40" ht="21" customHeight="1" x14ac:dyDescent="0.35">
      <c r="K362" s="185"/>
      <c r="O362" s="2"/>
      <c r="P362" s="2"/>
      <c r="AJ362" s="28"/>
      <c r="AK362" s="85"/>
      <c r="AL362" s="85"/>
      <c r="AM362" s="1" t="str">
        <f t="shared" si="10"/>
        <v/>
      </c>
      <c r="AN362" s="258" t="e">
        <f t="shared" si="11"/>
        <v>#DIV/0!</v>
      </c>
    </row>
    <row r="363" spans="11:40" ht="21" customHeight="1" x14ac:dyDescent="0.35">
      <c r="K363" s="185"/>
      <c r="O363" s="2"/>
      <c r="P363" s="2"/>
      <c r="AJ363" s="28"/>
      <c r="AK363" s="85"/>
      <c r="AL363" s="85"/>
      <c r="AM363" s="1" t="str">
        <f t="shared" si="10"/>
        <v/>
      </c>
      <c r="AN363" s="258" t="e">
        <f t="shared" si="11"/>
        <v>#DIV/0!</v>
      </c>
    </row>
    <row r="364" spans="11:40" ht="21" customHeight="1" x14ac:dyDescent="0.35">
      <c r="K364" s="185"/>
      <c r="O364" s="2"/>
      <c r="P364" s="2"/>
      <c r="AJ364" s="28"/>
      <c r="AK364" s="85"/>
      <c r="AL364" s="85"/>
      <c r="AM364" s="1" t="str">
        <f t="shared" si="10"/>
        <v/>
      </c>
      <c r="AN364" s="258" t="e">
        <f t="shared" si="11"/>
        <v>#DIV/0!</v>
      </c>
    </row>
    <row r="365" spans="11:40" ht="21" customHeight="1" x14ac:dyDescent="0.35">
      <c r="K365" s="185"/>
      <c r="O365" s="2"/>
      <c r="P365" s="2"/>
      <c r="AJ365" s="28"/>
      <c r="AK365" s="85"/>
      <c r="AL365" s="85"/>
      <c r="AM365" s="1" t="str">
        <f t="shared" si="10"/>
        <v/>
      </c>
      <c r="AN365" s="258" t="e">
        <f t="shared" si="11"/>
        <v>#DIV/0!</v>
      </c>
    </row>
    <row r="366" spans="11:40" ht="21" customHeight="1" x14ac:dyDescent="0.35">
      <c r="K366" s="185"/>
      <c r="O366" s="2"/>
      <c r="P366" s="2"/>
      <c r="AJ366" s="28"/>
      <c r="AK366" s="85"/>
      <c r="AL366" s="85"/>
      <c r="AM366" s="1" t="str">
        <f t="shared" si="10"/>
        <v/>
      </c>
      <c r="AN366" s="258" t="e">
        <f t="shared" si="11"/>
        <v>#DIV/0!</v>
      </c>
    </row>
    <row r="367" spans="11:40" ht="21" customHeight="1" x14ac:dyDescent="0.35">
      <c r="K367" s="185"/>
      <c r="O367" s="2"/>
      <c r="P367" s="2"/>
      <c r="AJ367" s="28"/>
      <c r="AK367" s="85"/>
      <c r="AL367" s="85"/>
      <c r="AM367" s="1" t="str">
        <f t="shared" si="10"/>
        <v/>
      </c>
      <c r="AN367" s="258" t="e">
        <f t="shared" si="11"/>
        <v>#DIV/0!</v>
      </c>
    </row>
    <row r="368" spans="11:40" ht="21" customHeight="1" x14ac:dyDescent="0.35">
      <c r="K368" s="185"/>
      <c r="O368" s="2"/>
      <c r="P368" s="2"/>
      <c r="AJ368" s="28"/>
      <c r="AK368" s="85"/>
      <c r="AL368" s="85"/>
      <c r="AM368" s="1" t="str">
        <f t="shared" si="10"/>
        <v/>
      </c>
      <c r="AN368" s="258" t="e">
        <f t="shared" si="11"/>
        <v>#DIV/0!</v>
      </c>
    </row>
    <row r="369" spans="11:40" ht="21" customHeight="1" x14ac:dyDescent="0.35">
      <c r="K369" s="185"/>
      <c r="O369" s="2"/>
      <c r="P369" s="2"/>
      <c r="AJ369" s="28"/>
      <c r="AK369" s="85"/>
      <c r="AL369" s="85"/>
      <c r="AM369" s="1" t="str">
        <f t="shared" si="10"/>
        <v/>
      </c>
      <c r="AN369" s="258" t="e">
        <f t="shared" si="11"/>
        <v>#DIV/0!</v>
      </c>
    </row>
    <row r="370" spans="11:40" ht="21" customHeight="1" x14ac:dyDescent="0.35">
      <c r="K370" s="185"/>
      <c r="O370" s="2"/>
      <c r="P370" s="2"/>
      <c r="AJ370" s="28"/>
      <c r="AK370" s="85"/>
      <c r="AL370" s="85"/>
      <c r="AM370" s="1" t="str">
        <f t="shared" si="10"/>
        <v/>
      </c>
      <c r="AN370" s="258" t="e">
        <f t="shared" si="11"/>
        <v>#DIV/0!</v>
      </c>
    </row>
    <row r="371" spans="11:40" ht="21" customHeight="1" x14ac:dyDescent="0.35">
      <c r="K371" s="185"/>
      <c r="O371" s="2"/>
      <c r="P371" s="2"/>
      <c r="AJ371" s="28"/>
      <c r="AK371" s="85"/>
      <c r="AL371" s="85"/>
      <c r="AM371" s="1" t="str">
        <f t="shared" si="10"/>
        <v/>
      </c>
      <c r="AN371" s="258" t="e">
        <f t="shared" si="11"/>
        <v>#DIV/0!</v>
      </c>
    </row>
    <row r="372" spans="11:40" ht="21" customHeight="1" x14ac:dyDescent="0.35">
      <c r="K372" s="185"/>
      <c r="O372" s="2"/>
      <c r="P372" s="2"/>
      <c r="AJ372" s="28"/>
      <c r="AK372" s="85"/>
      <c r="AL372" s="85"/>
      <c r="AM372" s="1" t="str">
        <f t="shared" si="10"/>
        <v/>
      </c>
      <c r="AN372" s="258" t="e">
        <f t="shared" si="11"/>
        <v>#DIV/0!</v>
      </c>
    </row>
    <row r="373" spans="11:40" ht="21" customHeight="1" x14ac:dyDescent="0.35">
      <c r="K373" s="185"/>
      <c r="O373" s="2"/>
      <c r="P373" s="2"/>
      <c r="AJ373" s="28"/>
      <c r="AK373" s="85"/>
      <c r="AL373" s="85"/>
      <c r="AM373" s="1" t="str">
        <f t="shared" si="10"/>
        <v/>
      </c>
      <c r="AN373" s="258" t="e">
        <f t="shared" si="11"/>
        <v>#DIV/0!</v>
      </c>
    </row>
    <row r="374" spans="11:40" ht="21" customHeight="1" x14ac:dyDescent="0.35">
      <c r="K374" s="185"/>
      <c r="O374" s="2"/>
      <c r="P374" s="2"/>
      <c r="AJ374" s="28"/>
      <c r="AK374" s="85"/>
      <c r="AL374" s="85"/>
      <c r="AM374" s="1" t="str">
        <f t="shared" si="10"/>
        <v/>
      </c>
      <c r="AN374" s="258" t="e">
        <f t="shared" si="11"/>
        <v>#DIV/0!</v>
      </c>
    </row>
    <row r="375" spans="11:40" ht="21" customHeight="1" x14ac:dyDescent="0.35">
      <c r="K375" s="185"/>
      <c r="O375" s="2"/>
      <c r="P375" s="2"/>
      <c r="AJ375" s="28"/>
      <c r="AK375" s="85"/>
      <c r="AL375" s="85"/>
      <c r="AM375" s="1" t="str">
        <f t="shared" si="10"/>
        <v/>
      </c>
      <c r="AN375" s="258" t="e">
        <f t="shared" si="11"/>
        <v>#DIV/0!</v>
      </c>
    </row>
    <row r="376" spans="11:40" ht="21" customHeight="1" x14ac:dyDescent="0.35">
      <c r="K376" s="185"/>
      <c r="O376" s="2"/>
      <c r="P376" s="2"/>
      <c r="AJ376" s="28"/>
      <c r="AK376" s="85"/>
      <c r="AL376" s="85"/>
      <c r="AM376" s="1" t="str">
        <f t="shared" si="10"/>
        <v/>
      </c>
      <c r="AN376" s="258" t="e">
        <f t="shared" si="11"/>
        <v>#DIV/0!</v>
      </c>
    </row>
    <row r="377" spans="11:40" ht="21" customHeight="1" x14ac:dyDescent="0.35">
      <c r="K377" s="185"/>
      <c r="O377" s="2"/>
      <c r="P377" s="2"/>
      <c r="AJ377" s="28"/>
      <c r="AK377" s="85"/>
      <c r="AL377" s="85"/>
      <c r="AM377" s="1" t="str">
        <f t="shared" si="10"/>
        <v/>
      </c>
      <c r="AN377" s="258" t="e">
        <f t="shared" si="11"/>
        <v>#DIV/0!</v>
      </c>
    </row>
    <row r="378" spans="11:40" ht="21" customHeight="1" x14ac:dyDescent="0.35">
      <c r="K378" s="185"/>
      <c r="O378" s="2"/>
      <c r="P378" s="2"/>
      <c r="AJ378" s="28"/>
      <c r="AK378" s="85"/>
      <c r="AL378" s="85"/>
      <c r="AM378" s="1" t="str">
        <f t="shared" si="10"/>
        <v/>
      </c>
      <c r="AN378" s="258" t="e">
        <f t="shared" si="11"/>
        <v>#DIV/0!</v>
      </c>
    </row>
    <row r="379" spans="11:40" ht="21" customHeight="1" x14ac:dyDescent="0.35">
      <c r="K379" s="185"/>
      <c r="O379" s="2"/>
      <c r="P379" s="2"/>
      <c r="AJ379" s="28"/>
      <c r="AK379" s="85"/>
      <c r="AL379" s="85"/>
      <c r="AM379" s="1" t="str">
        <f t="shared" si="10"/>
        <v/>
      </c>
      <c r="AN379" s="258" t="e">
        <f t="shared" si="11"/>
        <v>#DIV/0!</v>
      </c>
    </row>
    <row r="380" spans="11:40" ht="21" customHeight="1" x14ac:dyDescent="0.35">
      <c r="K380" s="185"/>
      <c r="O380" s="2"/>
      <c r="P380" s="2"/>
      <c r="AJ380" s="28"/>
      <c r="AK380" s="85"/>
      <c r="AL380" s="85"/>
      <c r="AM380" s="1" t="str">
        <f t="shared" si="10"/>
        <v/>
      </c>
      <c r="AN380" s="258" t="e">
        <f t="shared" si="11"/>
        <v>#DIV/0!</v>
      </c>
    </row>
    <row r="381" spans="11:40" ht="21" customHeight="1" x14ac:dyDescent="0.35">
      <c r="K381" s="185"/>
      <c r="O381" s="2"/>
      <c r="P381" s="2"/>
      <c r="AJ381" s="28"/>
      <c r="AK381" s="85"/>
      <c r="AL381" s="85"/>
      <c r="AM381" s="1" t="str">
        <f t="shared" si="10"/>
        <v/>
      </c>
      <c r="AN381" s="258" t="e">
        <f t="shared" si="11"/>
        <v>#DIV/0!</v>
      </c>
    </row>
    <row r="382" spans="11:40" ht="21" customHeight="1" x14ac:dyDescent="0.35">
      <c r="K382" s="185"/>
      <c r="O382" s="2"/>
      <c r="P382" s="2"/>
      <c r="AJ382" s="28"/>
      <c r="AK382" s="85"/>
      <c r="AL382" s="85"/>
      <c r="AM382" s="1" t="str">
        <f t="shared" si="10"/>
        <v/>
      </c>
      <c r="AN382" s="258" t="e">
        <f t="shared" si="11"/>
        <v>#DIV/0!</v>
      </c>
    </row>
    <row r="383" spans="11:40" ht="21" customHeight="1" x14ac:dyDescent="0.35">
      <c r="K383" s="185"/>
      <c r="O383" s="2"/>
      <c r="P383" s="2"/>
      <c r="AJ383" s="28"/>
      <c r="AK383" s="85"/>
      <c r="AL383" s="85"/>
      <c r="AM383" s="1" t="str">
        <f t="shared" si="10"/>
        <v/>
      </c>
      <c r="AN383" s="258" t="e">
        <f t="shared" si="11"/>
        <v>#DIV/0!</v>
      </c>
    </row>
    <row r="384" spans="11:40" ht="21" customHeight="1" x14ac:dyDescent="0.35">
      <c r="K384" s="185"/>
      <c r="O384" s="2"/>
      <c r="P384" s="2"/>
      <c r="AJ384" s="28"/>
      <c r="AK384" s="85"/>
      <c r="AL384" s="85"/>
      <c r="AM384" s="1" t="str">
        <f t="shared" si="10"/>
        <v/>
      </c>
      <c r="AN384" s="258" t="e">
        <f t="shared" si="11"/>
        <v>#DIV/0!</v>
      </c>
    </row>
    <row r="385" spans="11:40" ht="21" customHeight="1" x14ac:dyDescent="0.35">
      <c r="K385" s="185"/>
      <c r="O385" s="2"/>
      <c r="P385" s="2"/>
      <c r="AJ385" s="28"/>
      <c r="AK385" s="85"/>
      <c r="AL385" s="85"/>
      <c r="AM385" s="1" t="str">
        <f t="shared" si="10"/>
        <v/>
      </c>
      <c r="AN385" s="258" t="e">
        <f t="shared" si="11"/>
        <v>#DIV/0!</v>
      </c>
    </row>
    <row r="386" spans="11:40" ht="21" customHeight="1" x14ac:dyDescent="0.35">
      <c r="K386" s="185"/>
      <c r="O386" s="2"/>
      <c r="P386" s="2"/>
      <c r="AJ386" s="28"/>
      <c r="AK386" s="85"/>
      <c r="AL386" s="85"/>
      <c r="AM386" s="1" t="str">
        <f t="shared" si="10"/>
        <v/>
      </c>
      <c r="AN386" s="258" t="e">
        <f t="shared" si="11"/>
        <v>#DIV/0!</v>
      </c>
    </row>
    <row r="387" spans="11:40" ht="21" customHeight="1" x14ac:dyDescent="0.35">
      <c r="K387" s="185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58" t="e">
        <f t="shared" si="11"/>
        <v>#DIV/0!</v>
      </c>
    </row>
    <row r="388" spans="11:40" ht="21" customHeight="1" x14ac:dyDescent="0.35">
      <c r="K388" s="185"/>
      <c r="O388" s="2"/>
      <c r="P388" s="2"/>
      <c r="AJ388" s="28"/>
      <c r="AK388" s="85"/>
      <c r="AL388" s="85"/>
      <c r="AM388" s="1" t="str">
        <f t="shared" si="12"/>
        <v/>
      </c>
      <c r="AN388" s="258" t="e">
        <f t="shared" ref="AN388:AN451" si="13">STDEV(K388,G388)</f>
        <v>#DIV/0!</v>
      </c>
    </row>
    <row r="389" spans="11:40" ht="21" customHeight="1" x14ac:dyDescent="0.35">
      <c r="K389" s="185"/>
      <c r="O389" s="2"/>
      <c r="P389" s="2"/>
      <c r="AJ389" s="28"/>
      <c r="AK389" s="85"/>
      <c r="AL389" s="85"/>
      <c r="AM389" s="1" t="str">
        <f t="shared" si="12"/>
        <v/>
      </c>
      <c r="AN389" s="258" t="e">
        <f t="shared" si="13"/>
        <v>#DIV/0!</v>
      </c>
    </row>
    <row r="390" spans="11:40" ht="21" customHeight="1" x14ac:dyDescent="0.35">
      <c r="K390" s="185"/>
      <c r="O390" s="2"/>
      <c r="P390" s="2"/>
      <c r="AJ390" s="28"/>
      <c r="AK390" s="85"/>
      <c r="AL390" s="85"/>
      <c r="AM390" s="1" t="str">
        <f t="shared" si="12"/>
        <v/>
      </c>
      <c r="AN390" s="258" t="e">
        <f t="shared" si="13"/>
        <v>#DIV/0!</v>
      </c>
    </row>
    <row r="391" spans="11:40" ht="21" customHeight="1" x14ac:dyDescent="0.35">
      <c r="K391" s="185"/>
      <c r="O391" s="2"/>
      <c r="P391" s="2"/>
      <c r="AJ391" s="28"/>
      <c r="AK391" s="85"/>
      <c r="AL391" s="85"/>
      <c r="AM391" s="1" t="str">
        <f t="shared" si="12"/>
        <v/>
      </c>
      <c r="AN391" s="258" t="e">
        <f t="shared" si="13"/>
        <v>#DIV/0!</v>
      </c>
    </row>
    <row r="392" spans="11:40" ht="21" customHeight="1" x14ac:dyDescent="0.35">
      <c r="K392" s="185"/>
      <c r="O392" s="2"/>
      <c r="P392" s="2"/>
      <c r="AJ392" s="28"/>
      <c r="AK392" s="85"/>
      <c r="AL392" s="85"/>
      <c r="AM392" s="1" t="str">
        <f t="shared" si="12"/>
        <v/>
      </c>
      <c r="AN392" s="258" t="e">
        <f t="shared" si="13"/>
        <v>#DIV/0!</v>
      </c>
    </row>
    <row r="393" spans="11:40" ht="21" customHeight="1" x14ac:dyDescent="0.35">
      <c r="K393" s="185"/>
      <c r="O393" s="2"/>
      <c r="P393" s="2"/>
      <c r="AJ393" s="28"/>
      <c r="AK393" s="85"/>
      <c r="AL393" s="85"/>
      <c r="AM393" s="1" t="str">
        <f t="shared" si="12"/>
        <v/>
      </c>
      <c r="AN393" s="258" t="e">
        <f t="shared" si="13"/>
        <v>#DIV/0!</v>
      </c>
    </row>
    <row r="394" spans="11:40" ht="21" customHeight="1" x14ac:dyDescent="0.35">
      <c r="K394" s="185"/>
      <c r="O394" s="2"/>
      <c r="P394" s="2"/>
      <c r="AJ394" s="28"/>
      <c r="AK394" s="85"/>
      <c r="AL394" s="85"/>
      <c r="AM394" s="1" t="str">
        <f t="shared" si="12"/>
        <v/>
      </c>
      <c r="AN394" s="258" t="e">
        <f t="shared" si="13"/>
        <v>#DIV/0!</v>
      </c>
    </row>
    <row r="395" spans="11:40" ht="21" customHeight="1" x14ac:dyDescent="0.35">
      <c r="K395" s="185"/>
      <c r="O395" s="2"/>
      <c r="P395" s="2"/>
      <c r="AJ395" s="28"/>
      <c r="AK395" s="85"/>
      <c r="AL395" s="85"/>
      <c r="AM395" s="1" t="str">
        <f t="shared" si="12"/>
        <v/>
      </c>
      <c r="AN395" s="258" t="e">
        <f t="shared" si="13"/>
        <v>#DIV/0!</v>
      </c>
    </row>
    <row r="396" spans="11:40" ht="21" customHeight="1" x14ac:dyDescent="0.35">
      <c r="K396" s="185"/>
      <c r="O396" s="2"/>
      <c r="P396" s="2"/>
      <c r="AJ396" s="28"/>
      <c r="AK396" s="85"/>
      <c r="AL396" s="85"/>
      <c r="AM396" s="1" t="str">
        <f t="shared" si="12"/>
        <v/>
      </c>
      <c r="AN396" s="258" t="e">
        <f t="shared" si="13"/>
        <v>#DIV/0!</v>
      </c>
    </row>
    <row r="397" spans="11:40" ht="21" customHeight="1" x14ac:dyDescent="0.35">
      <c r="K397" s="185"/>
      <c r="O397" s="2"/>
      <c r="P397" s="2"/>
      <c r="AJ397" s="28"/>
      <c r="AK397" s="85"/>
      <c r="AL397" s="85"/>
      <c r="AM397" s="1" t="str">
        <f t="shared" si="12"/>
        <v/>
      </c>
      <c r="AN397" s="258" t="e">
        <f t="shared" si="13"/>
        <v>#DIV/0!</v>
      </c>
    </row>
    <row r="398" spans="11:40" ht="21" customHeight="1" x14ac:dyDescent="0.35">
      <c r="K398" s="185"/>
      <c r="O398" s="2"/>
      <c r="P398" s="2"/>
      <c r="AJ398" s="28"/>
      <c r="AK398" s="85"/>
      <c r="AL398" s="85"/>
      <c r="AM398" s="1" t="str">
        <f t="shared" si="12"/>
        <v/>
      </c>
      <c r="AN398" s="258" t="e">
        <f t="shared" si="13"/>
        <v>#DIV/0!</v>
      </c>
    </row>
    <row r="399" spans="11:40" ht="21" customHeight="1" x14ac:dyDescent="0.35">
      <c r="K399" s="185"/>
      <c r="O399" s="2"/>
      <c r="P399" s="2"/>
      <c r="AJ399" s="28"/>
      <c r="AK399" s="85"/>
      <c r="AL399" s="85"/>
      <c r="AM399" s="1" t="str">
        <f t="shared" si="12"/>
        <v/>
      </c>
      <c r="AN399" s="258" t="e">
        <f t="shared" si="13"/>
        <v>#DIV/0!</v>
      </c>
    </row>
    <row r="400" spans="11:40" ht="21" customHeight="1" x14ac:dyDescent="0.35">
      <c r="K400" s="185"/>
      <c r="O400" s="2"/>
      <c r="P400" s="2"/>
      <c r="AJ400" s="28"/>
      <c r="AK400" s="85"/>
      <c r="AL400" s="85"/>
      <c r="AM400" s="1" t="str">
        <f t="shared" si="12"/>
        <v/>
      </c>
      <c r="AN400" s="258" t="e">
        <f t="shared" si="13"/>
        <v>#DIV/0!</v>
      </c>
    </row>
    <row r="401" spans="11:40" ht="21" customHeight="1" x14ac:dyDescent="0.35">
      <c r="K401" s="185"/>
      <c r="O401" s="2"/>
      <c r="P401" s="2"/>
      <c r="AJ401" s="28"/>
      <c r="AK401" s="85"/>
      <c r="AL401" s="85"/>
      <c r="AM401" s="1" t="str">
        <f t="shared" si="12"/>
        <v/>
      </c>
      <c r="AN401" s="258" t="e">
        <f t="shared" si="13"/>
        <v>#DIV/0!</v>
      </c>
    </row>
    <row r="402" spans="11:40" ht="21" customHeight="1" x14ac:dyDescent="0.35">
      <c r="K402" s="185"/>
      <c r="O402" s="2"/>
      <c r="P402" s="2"/>
      <c r="AJ402" s="28"/>
      <c r="AK402" s="85"/>
      <c r="AL402" s="85"/>
      <c r="AM402" s="1" t="str">
        <f t="shared" si="12"/>
        <v/>
      </c>
      <c r="AN402" s="258" t="e">
        <f t="shared" si="13"/>
        <v>#DIV/0!</v>
      </c>
    </row>
    <row r="403" spans="11:40" ht="21" customHeight="1" x14ac:dyDescent="0.35">
      <c r="K403" s="185"/>
      <c r="O403" s="2"/>
      <c r="P403" s="2"/>
      <c r="AJ403" s="28"/>
      <c r="AK403" s="85"/>
      <c r="AL403" s="85"/>
      <c r="AM403" s="1" t="str">
        <f t="shared" si="12"/>
        <v/>
      </c>
      <c r="AN403" s="258" t="e">
        <f t="shared" si="13"/>
        <v>#DIV/0!</v>
      </c>
    </row>
    <row r="404" spans="11:40" ht="21" customHeight="1" x14ac:dyDescent="0.35">
      <c r="K404" s="185"/>
      <c r="O404" s="2"/>
      <c r="P404" s="2"/>
      <c r="AJ404" s="28"/>
      <c r="AK404" s="85"/>
      <c r="AL404" s="85"/>
      <c r="AM404" s="1" t="str">
        <f t="shared" si="12"/>
        <v/>
      </c>
      <c r="AN404" s="258" t="e">
        <f t="shared" si="13"/>
        <v>#DIV/0!</v>
      </c>
    </row>
    <row r="405" spans="11:40" ht="21" customHeight="1" x14ac:dyDescent="0.35">
      <c r="K405" s="185"/>
      <c r="O405" s="2"/>
      <c r="P405" s="2"/>
      <c r="AJ405" s="28"/>
      <c r="AK405" s="85"/>
      <c r="AL405" s="85"/>
      <c r="AM405" s="1" t="str">
        <f t="shared" si="12"/>
        <v/>
      </c>
      <c r="AN405" s="258" t="e">
        <f t="shared" si="13"/>
        <v>#DIV/0!</v>
      </c>
    </row>
    <row r="406" spans="11:40" ht="21" customHeight="1" x14ac:dyDescent="0.35">
      <c r="K406" s="185"/>
      <c r="O406" s="2"/>
      <c r="P406" s="2"/>
      <c r="AJ406" s="28"/>
      <c r="AK406" s="85"/>
      <c r="AL406" s="85"/>
      <c r="AM406" s="1" t="str">
        <f t="shared" si="12"/>
        <v/>
      </c>
      <c r="AN406" s="258" t="e">
        <f t="shared" si="13"/>
        <v>#DIV/0!</v>
      </c>
    </row>
    <row r="407" spans="11:40" ht="21" customHeight="1" x14ac:dyDescent="0.35">
      <c r="K407" s="185"/>
      <c r="O407" s="2"/>
      <c r="P407" s="2"/>
      <c r="AJ407" s="28"/>
      <c r="AK407" s="85"/>
      <c r="AL407" s="85"/>
      <c r="AM407" s="1" t="str">
        <f t="shared" si="12"/>
        <v/>
      </c>
      <c r="AN407" s="258" t="e">
        <f t="shared" si="13"/>
        <v>#DIV/0!</v>
      </c>
    </row>
    <row r="408" spans="11:40" ht="21" customHeight="1" x14ac:dyDescent="0.35">
      <c r="K408" s="185"/>
      <c r="O408" s="2"/>
      <c r="P408" s="2"/>
      <c r="AJ408" s="28"/>
      <c r="AK408" s="85"/>
      <c r="AL408" s="85"/>
      <c r="AM408" s="1" t="str">
        <f t="shared" si="12"/>
        <v/>
      </c>
      <c r="AN408" s="258" t="e">
        <f t="shared" si="13"/>
        <v>#DIV/0!</v>
      </c>
    </row>
    <row r="409" spans="11:40" ht="21" customHeight="1" x14ac:dyDescent="0.35">
      <c r="K409" s="185"/>
      <c r="O409" s="2"/>
      <c r="P409" s="2"/>
      <c r="AJ409" s="28"/>
      <c r="AK409" s="85"/>
      <c r="AL409" s="85"/>
      <c r="AM409" s="1" t="str">
        <f t="shared" si="12"/>
        <v/>
      </c>
      <c r="AN409" s="258" t="e">
        <f t="shared" si="13"/>
        <v>#DIV/0!</v>
      </c>
    </row>
    <row r="410" spans="11:40" ht="21" customHeight="1" x14ac:dyDescent="0.35">
      <c r="K410" s="185"/>
      <c r="O410" s="2"/>
      <c r="P410" s="2"/>
      <c r="AJ410" s="28"/>
      <c r="AK410" s="85"/>
      <c r="AL410" s="85"/>
      <c r="AM410" s="1" t="str">
        <f t="shared" si="12"/>
        <v/>
      </c>
      <c r="AN410" s="258" t="e">
        <f t="shared" si="13"/>
        <v>#DIV/0!</v>
      </c>
    </row>
    <row r="411" spans="11:40" ht="21" customHeight="1" x14ac:dyDescent="0.35">
      <c r="K411" s="185"/>
      <c r="O411" s="2"/>
      <c r="P411" s="2"/>
      <c r="AJ411" s="28"/>
      <c r="AK411" s="85"/>
      <c r="AL411" s="85"/>
      <c r="AM411" s="1" t="str">
        <f t="shared" si="12"/>
        <v/>
      </c>
      <c r="AN411" s="258" t="e">
        <f t="shared" si="13"/>
        <v>#DIV/0!</v>
      </c>
    </row>
    <row r="412" spans="11:40" ht="21" customHeight="1" x14ac:dyDescent="0.35">
      <c r="K412" s="185"/>
      <c r="O412" s="2"/>
      <c r="P412" s="2"/>
      <c r="AJ412" s="28"/>
      <c r="AK412" s="85"/>
      <c r="AL412" s="85"/>
      <c r="AM412" s="1" t="str">
        <f t="shared" si="12"/>
        <v/>
      </c>
      <c r="AN412" s="258" t="e">
        <f t="shared" si="13"/>
        <v>#DIV/0!</v>
      </c>
    </row>
    <row r="413" spans="11:40" ht="21" customHeight="1" x14ac:dyDescent="0.35">
      <c r="K413" s="185"/>
      <c r="O413" s="2"/>
      <c r="P413" s="2"/>
      <c r="AJ413" s="28"/>
      <c r="AK413" s="85"/>
      <c r="AL413" s="85"/>
      <c r="AM413" s="1" t="str">
        <f t="shared" si="12"/>
        <v/>
      </c>
      <c r="AN413" s="258" t="e">
        <f t="shared" si="13"/>
        <v>#DIV/0!</v>
      </c>
    </row>
    <row r="414" spans="11:40" ht="21" customHeight="1" x14ac:dyDescent="0.35">
      <c r="K414" s="185"/>
      <c r="O414" s="2"/>
      <c r="P414" s="2"/>
      <c r="AJ414" s="28"/>
      <c r="AK414" s="85"/>
      <c r="AL414" s="85"/>
      <c r="AM414" s="1" t="str">
        <f t="shared" si="12"/>
        <v/>
      </c>
      <c r="AN414" s="258" t="e">
        <f t="shared" si="13"/>
        <v>#DIV/0!</v>
      </c>
    </row>
    <row r="415" spans="11:40" ht="21" customHeight="1" x14ac:dyDescent="0.35">
      <c r="K415" s="185"/>
      <c r="O415" s="2"/>
      <c r="P415" s="2"/>
      <c r="AJ415" s="28"/>
      <c r="AK415" s="85"/>
      <c r="AL415" s="85"/>
      <c r="AM415" s="1" t="str">
        <f t="shared" si="12"/>
        <v/>
      </c>
      <c r="AN415" s="258" t="e">
        <f t="shared" si="13"/>
        <v>#DIV/0!</v>
      </c>
    </row>
    <row r="416" spans="11:40" ht="21" customHeight="1" x14ac:dyDescent="0.35">
      <c r="K416" s="185"/>
      <c r="O416" s="2"/>
      <c r="P416" s="2"/>
      <c r="AJ416" s="28"/>
      <c r="AK416" s="85"/>
      <c r="AL416" s="85"/>
      <c r="AM416" s="1" t="str">
        <f t="shared" si="12"/>
        <v/>
      </c>
      <c r="AN416" s="258" t="e">
        <f t="shared" si="13"/>
        <v>#DIV/0!</v>
      </c>
    </row>
    <row r="417" spans="11:40" ht="21" customHeight="1" x14ac:dyDescent="0.35">
      <c r="K417" s="185"/>
      <c r="O417" s="2"/>
      <c r="P417" s="2"/>
      <c r="AJ417" s="28"/>
      <c r="AK417" s="85"/>
      <c r="AL417" s="85"/>
      <c r="AM417" s="1" t="str">
        <f t="shared" si="12"/>
        <v/>
      </c>
      <c r="AN417" s="258" t="e">
        <f t="shared" si="13"/>
        <v>#DIV/0!</v>
      </c>
    </row>
    <row r="418" spans="11:40" ht="21" customHeight="1" x14ac:dyDescent="0.35">
      <c r="K418" s="185"/>
      <c r="O418" s="2"/>
      <c r="P418" s="2"/>
      <c r="AJ418" s="28"/>
      <c r="AK418" s="85"/>
      <c r="AL418" s="85"/>
      <c r="AM418" s="1" t="str">
        <f t="shared" si="12"/>
        <v/>
      </c>
      <c r="AN418" s="258" t="e">
        <f t="shared" si="13"/>
        <v>#DIV/0!</v>
      </c>
    </row>
    <row r="419" spans="11:40" ht="21" customHeight="1" x14ac:dyDescent="0.35">
      <c r="K419" s="185"/>
      <c r="O419" s="2"/>
      <c r="P419" s="2"/>
      <c r="AJ419" s="28"/>
      <c r="AK419" s="85"/>
      <c r="AL419" s="85"/>
      <c r="AM419" s="1" t="str">
        <f t="shared" si="12"/>
        <v/>
      </c>
      <c r="AN419" s="258" t="e">
        <f t="shared" si="13"/>
        <v>#DIV/0!</v>
      </c>
    </row>
    <row r="420" spans="11:40" ht="21" customHeight="1" x14ac:dyDescent="0.35">
      <c r="K420" s="185"/>
      <c r="O420" s="2"/>
      <c r="P420" s="2"/>
      <c r="AJ420" s="28"/>
      <c r="AK420" s="85"/>
      <c r="AL420" s="85"/>
      <c r="AM420" s="1" t="str">
        <f t="shared" si="12"/>
        <v/>
      </c>
      <c r="AN420" s="258" t="e">
        <f t="shared" si="13"/>
        <v>#DIV/0!</v>
      </c>
    </row>
    <row r="421" spans="11:40" ht="21" customHeight="1" x14ac:dyDescent="0.35">
      <c r="K421" s="185"/>
      <c r="O421" s="2"/>
      <c r="P421" s="2"/>
      <c r="AJ421" s="28"/>
      <c r="AK421" s="85"/>
      <c r="AL421" s="85"/>
      <c r="AM421" s="1" t="str">
        <f t="shared" si="12"/>
        <v/>
      </c>
      <c r="AN421" s="258" t="e">
        <f t="shared" si="13"/>
        <v>#DIV/0!</v>
      </c>
    </row>
    <row r="422" spans="11:40" ht="21" customHeight="1" x14ac:dyDescent="0.35">
      <c r="K422" s="185"/>
      <c r="O422" s="2"/>
      <c r="P422" s="2"/>
      <c r="AJ422" s="28"/>
      <c r="AK422" s="85"/>
      <c r="AL422" s="85"/>
      <c r="AM422" s="1" t="str">
        <f t="shared" si="12"/>
        <v/>
      </c>
      <c r="AN422" s="258" t="e">
        <f t="shared" si="13"/>
        <v>#DIV/0!</v>
      </c>
    </row>
    <row r="423" spans="11:40" ht="21" customHeight="1" x14ac:dyDescent="0.35">
      <c r="K423" s="185"/>
      <c r="O423" s="2"/>
      <c r="P423" s="2"/>
      <c r="AJ423" s="28"/>
      <c r="AK423" s="85"/>
      <c r="AL423" s="85"/>
      <c r="AM423" s="1" t="str">
        <f t="shared" si="12"/>
        <v/>
      </c>
      <c r="AN423" s="258" t="e">
        <f t="shared" si="13"/>
        <v>#DIV/0!</v>
      </c>
    </row>
    <row r="424" spans="11:40" ht="21" customHeight="1" x14ac:dyDescent="0.35">
      <c r="K424" s="185"/>
      <c r="O424" s="2"/>
      <c r="P424" s="2"/>
      <c r="AJ424" s="28"/>
      <c r="AK424" s="85"/>
      <c r="AL424" s="85"/>
      <c r="AM424" s="1" t="str">
        <f t="shared" si="12"/>
        <v/>
      </c>
      <c r="AN424" s="258" t="e">
        <f t="shared" si="13"/>
        <v>#DIV/0!</v>
      </c>
    </row>
    <row r="425" spans="11:40" ht="21" customHeight="1" x14ac:dyDescent="0.35">
      <c r="K425" s="185"/>
      <c r="O425" s="2"/>
      <c r="P425" s="2"/>
      <c r="AJ425" s="28"/>
      <c r="AK425" s="85"/>
      <c r="AL425" s="85"/>
      <c r="AM425" s="1" t="str">
        <f t="shared" si="12"/>
        <v/>
      </c>
      <c r="AN425" s="258" t="e">
        <f t="shared" si="13"/>
        <v>#DIV/0!</v>
      </c>
    </row>
    <row r="426" spans="11:40" ht="21" customHeight="1" x14ac:dyDescent="0.35">
      <c r="K426" s="185"/>
      <c r="O426" s="2"/>
      <c r="P426" s="2"/>
      <c r="AJ426" s="28"/>
      <c r="AK426" s="85"/>
      <c r="AL426" s="85"/>
      <c r="AM426" s="1" t="str">
        <f t="shared" si="12"/>
        <v/>
      </c>
      <c r="AN426" s="258" t="e">
        <f t="shared" si="13"/>
        <v>#DIV/0!</v>
      </c>
    </row>
    <row r="427" spans="11:40" ht="21" customHeight="1" x14ac:dyDescent="0.35">
      <c r="K427" s="185"/>
      <c r="O427" s="2"/>
      <c r="P427" s="2"/>
      <c r="AJ427" s="28"/>
      <c r="AK427" s="85"/>
      <c r="AL427" s="85"/>
      <c r="AM427" s="1" t="str">
        <f t="shared" si="12"/>
        <v/>
      </c>
      <c r="AN427" s="258" t="e">
        <f t="shared" si="13"/>
        <v>#DIV/0!</v>
      </c>
    </row>
    <row r="428" spans="11:40" ht="21" customHeight="1" x14ac:dyDescent="0.35">
      <c r="K428" s="185"/>
      <c r="O428" s="2"/>
      <c r="P428" s="2"/>
      <c r="AJ428" s="28"/>
      <c r="AK428" s="85"/>
      <c r="AL428" s="85"/>
      <c r="AM428" s="1" t="str">
        <f t="shared" si="12"/>
        <v/>
      </c>
      <c r="AN428" s="258" t="e">
        <f t="shared" si="13"/>
        <v>#DIV/0!</v>
      </c>
    </row>
    <row r="429" spans="11:40" ht="21" customHeight="1" x14ac:dyDescent="0.35">
      <c r="K429" s="185"/>
      <c r="O429" s="2"/>
      <c r="P429" s="2"/>
      <c r="AJ429" s="28"/>
      <c r="AK429" s="85"/>
      <c r="AL429" s="85"/>
      <c r="AM429" s="1" t="str">
        <f t="shared" si="12"/>
        <v/>
      </c>
      <c r="AN429" s="258" t="e">
        <f t="shared" si="13"/>
        <v>#DIV/0!</v>
      </c>
    </row>
    <row r="430" spans="11:40" ht="21" customHeight="1" x14ac:dyDescent="0.35">
      <c r="K430" s="185"/>
      <c r="O430" s="2"/>
      <c r="P430" s="2"/>
      <c r="AJ430" s="28"/>
      <c r="AK430" s="85"/>
      <c r="AL430" s="85"/>
      <c r="AM430" s="1" t="str">
        <f t="shared" si="12"/>
        <v/>
      </c>
      <c r="AN430" s="258" t="e">
        <f t="shared" si="13"/>
        <v>#DIV/0!</v>
      </c>
    </row>
    <row r="431" spans="11:40" ht="21" customHeight="1" x14ac:dyDescent="0.35">
      <c r="K431" s="185"/>
      <c r="O431" s="2"/>
      <c r="P431" s="2"/>
      <c r="AJ431" s="28"/>
      <c r="AK431" s="85"/>
      <c r="AL431" s="85"/>
      <c r="AM431" s="1" t="str">
        <f t="shared" si="12"/>
        <v/>
      </c>
      <c r="AN431" s="258" t="e">
        <f t="shared" si="13"/>
        <v>#DIV/0!</v>
      </c>
    </row>
    <row r="432" spans="11:40" ht="21" customHeight="1" x14ac:dyDescent="0.35">
      <c r="K432" s="185"/>
      <c r="O432" s="2"/>
      <c r="P432" s="2"/>
      <c r="AJ432" s="28"/>
      <c r="AK432" s="85"/>
      <c r="AL432" s="85"/>
      <c r="AM432" s="1" t="str">
        <f t="shared" si="12"/>
        <v/>
      </c>
      <c r="AN432" s="258" t="e">
        <f t="shared" si="13"/>
        <v>#DIV/0!</v>
      </c>
    </row>
    <row r="433" spans="11:40" ht="21" customHeight="1" x14ac:dyDescent="0.35">
      <c r="K433" s="185"/>
      <c r="O433" s="2"/>
      <c r="P433" s="2"/>
      <c r="AJ433" s="28"/>
      <c r="AK433" s="85"/>
      <c r="AL433" s="85"/>
      <c r="AM433" s="1" t="str">
        <f t="shared" si="12"/>
        <v/>
      </c>
      <c r="AN433" s="258" t="e">
        <f t="shared" si="13"/>
        <v>#DIV/0!</v>
      </c>
    </row>
    <row r="434" spans="11:40" ht="21" customHeight="1" x14ac:dyDescent="0.35">
      <c r="K434" s="185"/>
      <c r="O434" s="2"/>
      <c r="P434" s="2"/>
      <c r="AJ434" s="28"/>
      <c r="AK434" s="85"/>
      <c r="AL434" s="85"/>
      <c r="AM434" s="1" t="str">
        <f t="shared" si="12"/>
        <v/>
      </c>
      <c r="AN434" s="258" t="e">
        <f t="shared" si="13"/>
        <v>#DIV/0!</v>
      </c>
    </row>
    <row r="435" spans="11:40" ht="21" customHeight="1" x14ac:dyDescent="0.35">
      <c r="K435" s="185"/>
      <c r="O435" s="2"/>
      <c r="P435" s="2"/>
      <c r="AJ435" s="28"/>
      <c r="AK435" s="85"/>
      <c r="AL435" s="85"/>
      <c r="AM435" s="1" t="str">
        <f t="shared" si="12"/>
        <v/>
      </c>
      <c r="AN435" s="258" t="e">
        <f t="shared" si="13"/>
        <v>#DIV/0!</v>
      </c>
    </row>
    <row r="436" spans="11:40" ht="21" customHeight="1" x14ac:dyDescent="0.35">
      <c r="K436" s="185"/>
      <c r="O436" s="2"/>
      <c r="P436" s="2"/>
      <c r="AJ436" s="28"/>
      <c r="AK436" s="85"/>
      <c r="AL436" s="85"/>
      <c r="AM436" s="1" t="str">
        <f t="shared" si="12"/>
        <v/>
      </c>
      <c r="AN436" s="258" t="e">
        <f t="shared" si="13"/>
        <v>#DIV/0!</v>
      </c>
    </row>
    <row r="437" spans="11:40" ht="21" customHeight="1" x14ac:dyDescent="0.35">
      <c r="K437" s="185"/>
      <c r="O437" s="2"/>
      <c r="P437" s="2"/>
      <c r="AJ437" s="28"/>
      <c r="AK437" s="85"/>
      <c r="AL437" s="85"/>
      <c r="AM437" s="1" t="str">
        <f t="shared" si="12"/>
        <v/>
      </c>
      <c r="AN437" s="258" t="e">
        <f t="shared" si="13"/>
        <v>#DIV/0!</v>
      </c>
    </row>
    <row r="438" spans="11:40" ht="21" customHeight="1" x14ac:dyDescent="0.35">
      <c r="K438" s="185"/>
      <c r="O438" s="2"/>
      <c r="P438" s="2"/>
      <c r="AJ438" s="28"/>
      <c r="AK438" s="85"/>
      <c r="AL438" s="85"/>
      <c r="AM438" s="1" t="str">
        <f t="shared" si="12"/>
        <v/>
      </c>
      <c r="AN438" s="258" t="e">
        <f t="shared" si="13"/>
        <v>#DIV/0!</v>
      </c>
    </row>
    <row r="439" spans="11:40" ht="21" customHeight="1" x14ac:dyDescent="0.35">
      <c r="K439" s="185"/>
      <c r="O439" s="2"/>
      <c r="P439" s="2"/>
      <c r="AJ439" s="28"/>
      <c r="AK439" s="85"/>
      <c r="AL439" s="85"/>
      <c r="AM439" s="1" t="str">
        <f t="shared" si="12"/>
        <v/>
      </c>
      <c r="AN439" s="258" t="e">
        <f t="shared" si="13"/>
        <v>#DIV/0!</v>
      </c>
    </row>
    <row r="440" spans="11:40" ht="21" customHeight="1" x14ac:dyDescent="0.35">
      <c r="K440" s="185"/>
      <c r="O440" s="2"/>
      <c r="P440" s="2"/>
      <c r="AJ440" s="28"/>
      <c r="AK440" s="85"/>
      <c r="AL440" s="85"/>
      <c r="AM440" s="1" t="str">
        <f t="shared" si="12"/>
        <v/>
      </c>
      <c r="AN440" s="258" t="e">
        <f t="shared" si="13"/>
        <v>#DIV/0!</v>
      </c>
    </row>
    <row r="441" spans="11:40" ht="21" customHeight="1" x14ac:dyDescent="0.35">
      <c r="K441" s="185"/>
      <c r="O441" s="2"/>
      <c r="P441" s="2"/>
      <c r="AJ441" s="28"/>
      <c r="AK441" s="85"/>
      <c r="AL441" s="85"/>
      <c r="AM441" s="1" t="str">
        <f t="shared" si="12"/>
        <v/>
      </c>
      <c r="AN441" s="258" t="e">
        <f t="shared" si="13"/>
        <v>#DIV/0!</v>
      </c>
    </row>
    <row r="442" spans="11:40" ht="21" customHeight="1" x14ac:dyDescent="0.35">
      <c r="K442" s="185"/>
      <c r="O442" s="2"/>
      <c r="P442" s="2"/>
      <c r="AJ442" s="28"/>
      <c r="AK442" s="85"/>
      <c r="AL442" s="85"/>
      <c r="AM442" s="1" t="str">
        <f t="shared" si="12"/>
        <v/>
      </c>
      <c r="AN442" s="258" t="e">
        <f t="shared" si="13"/>
        <v>#DIV/0!</v>
      </c>
    </row>
    <row r="443" spans="11:40" ht="21" customHeight="1" x14ac:dyDescent="0.35">
      <c r="K443" s="185"/>
      <c r="O443" s="2"/>
      <c r="P443" s="2"/>
      <c r="AJ443" s="28"/>
      <c r="AK443" s="85"/>
      <c r="AL443" s="85"/>
      <c r="AM443" s="1" t="str">
        <f t="shared" si="12"/>
        <v/>
      </c>
      <c r="AN443" s="258" t="e">
        <f t="shared" si="13"/>
        <v>#DIV/0!</v>
      </c>
    </row>
    <row r="444" spans="11:40" ht="21" customHeight="1" x14ac:dyDescent="0.35">
      <c r="K444" s="185"/>
      <c r="O444" s="2"/>
      <c r="P444" s="2"/>
      <c r="AJ444" s="28"/>
      <c r="AK444" s="85"/>
      <c r="AL444" s="85"/>
      <c r="AM444" s="1" t="str">
        <f t="shared" si="12"/>
        <v/>
      </c>
      <c r="AN444" s="258" t="e">
        <f t="shared" si="13"/>
        <v>#DIV/0!</v>
      </c>
    </row>
    <row r="445" spans="11:40" ht="21" customHeight="1" x14ac:dyDescent="0.35">
      <c r="K445" s="185"/>
      <c r="O445" s="2"/>
      <c r="P445" s="2"/>
      <c r="AJ445" s="28"/>
      <c r="AK445" s="85"/>
      <c r="AL445" s="85"/>
      <c r="AM445" s="1" t="str">
        <f t="shared" si="12"/>
        <v/>
      </c>
      <c r="AN445" s="258" t="e">
        <f t="shared" si="13"/>
        <v>#DIV/0!</v>
      </c>
    </row>
    <row r="446" spans="11:40" ht="21" customHeight="1" x14ac:dyDescent="0.35">
      <c r="K446" s="185"/>
      <c r="O446" s="2"/>
      <c r="P446" s="2"/>
      <c r="AJ446" s="28"/>
      <c r="AK446" s="85"/>
      <c r="AL446" s="85"/>
      <c r="AM446" s="1" t="str">
        <f t="shared" si="12"/>
        <v/>
      </c>
      <c r="AN446" s="258" t="e">
        <f t="shared" si="13"/>
        <v>#DIV/0!</v>
      </c>
    </row>
    <row r="447" spans="11:40" ht="21" customHeight="1" x14ac:dyDescent="0.35">
      <c r="K447" s="185"/>
      <c r="O447" s="2"/>
      <c r="P447" s="2"/>
      <c r="AJ447" s="28"/>
      <c r="AK447" s="85"/>
      <c r="AL447" s="85"/>
      <c r="AM447" s="1" t="str">
        <f t="shared" si="12"/>
        <v/>
      </c>
      <c r="AN447" s="258" t="e">
        <f t="shared" si="13"/>
        <v>#DIV/0!</v>
      </c>
    </row>
    <row r="448" spans="11:40" ht="21" customHeight="1" x14ac:dyDescent="0.35">
      <c r="K448" s="185"/>
      <c r="O448" s="2"/>
      <c r="P448" s="2"/>
      <c r="AJ448" s="28"/>
      <c r="AK448" s="85"/>
      <c r="AL448" s="85"/>
      <c r="AM448" s="1" t="str">
        <f t="shared" si="12"/>
        <v/>
      </c>
      <c r="AN448" s="258" t="e">
        <f t="shared" si="13"/>
        <v>#DIV/0!</v>
      </c>
    </row>
    <row r="449" spans="11:40" ht="21" customHeight="1" x14ac:dyDescent="0.35">
      <c r="K449" s="185"/>
      <c r="O449" s="2"/>
      <c r="P449" s="2"/>
      <c r="AJ449" s="28"/>
      <c r="AK449" s="85"/>
      <c r="AL449" s="85"/>
      <c r="AM449" s="1" t="str">
        <f t="shared" si="12"/>
        <v/>
      </c>
      <c r="AN449" s="258" t="e">
        <f t="shared" si="13"/>
        <v>#DIV/0!</v>
      </c>
    </row>
    <row r="450" spans="11:40" ht="21" customHeight="1" x14ac:dyDescent="0.35">
      <c r="K450" s="185"/>
      <c r="O450" s="2"/>
      <c r="P450" s="2"/>
      <c r="AJ450" s="28"/>
      <c r="AK450" s="85"/>
      <c r="AL450" s="85"/>
      <c r="AM450" s="1" t="str">
        <f t="shared" si="12"/>
        <v/>
      </c>
      <c r="AN450" s="258" t="e">
        <f t="shared" si="13"/>
        <v>#DIV/0!</v>
      </c>
    </row>
    <row r="451" spans="11:40" ht="21" customHeight="1" x14ac:dyDescent="0.35">
      <c r="K451" s="185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58" t="e">
        <f t="shared" si="13"/>
        <v>#DIV/0!</v>
      </c>
    </row>
    <row r="452" spans="11:40" ht="21" customHeight="1" x14ac:dyDescent="0.35">
      <c r="K452" s="185"/>
      <c r="O452" s="2"/>
      <c r="P452" s="2"/>
      <c r="AJ452" s="28"/>
      <c r="AK452" s="85"/>
      <c r="AL452" s="85"/>
      <c r="AM452" s="1" t="str">
        <f t="shared" si="14"/>
        <v/>
      </c>
      <c r="AN452" s="258" t="e">
        <f t="shared" ref="AN452:AN515" si="15">STDEV(K452,G452)</f>
        <v>#DIV/0!</v>
      </c>
    </row>
    <row r="453" spans="11:40" ht="21" customHeight="1" x14ac:dyDescent="0.35">
      <c r="K453" s="185"/>
      <c r="O453" s="2"/>
      <c r="P453" s="2"/>
      <c r="AJ453" s="28"/>
      <c r="AK453" s="85"/>
      <c r="AL453" s="85"/>
      <c r="AM453" s="1" t="str">
        <f t="shared" si="14"/>
        <v/>
      </c>
      <c r="AN453" s="258" t="e">
        <f t="shared" si="15"/>
        <v>#DIV/0!</v>
      </c>
    </row>
    <row r="454" spans="11:40" ht="21" customHeight="1" x14ac:dyDescent="0.35">
      <c r="K454" s="185"/>
      <c r="O454" s="2"/>
      <c r="P454" s="2"/>
      <c r="AJ454" s="28"/>
      <c r="AK454" s="85"/>
      <c r="AL454" s="85"/>
      <c r="AM454" s="1" t="str">
        <f t="shared" si="14"/>
        <v/>
      </c>
      <c r="AN454" s="258" t="e">
        <f t="shared" si="15"/>
        <v>#DIV/0!</v>
      </c>
    </row>
    <row r="455" spans="11:40" ht="21" customHeight="1" x14ac:dyDescent="0.35">
      <c r="K455" s="185"/>
      <c r="O455" s="2"/>
      <c r="P455" s="2"/>
      <c r="AJ455" s="28"/>
      <c r="AK455" s="85"/>
      <c r="AL455" s="85"/>
      <c r="AM455" s="1" t="str">
        <f t="shared" si="14"/>
        <v/>
      </c>
      <c r="AN455" s="258" t="e">
        <f t="shared" si="15"/>
        <v>#DIV/0!</v>
      </c>
    </row>
    <row r="456" spans="11:40" ht="21" customHeight="1" x14ac:dyDescent="0.35">
      <c r="K456" s="185"/>
      <c r="O456" s="2"/>
      <c r="P456" s="2"/>
      <c r="AJ456" s="28"/>
      <c r="AK456" s="85"/>
      <c r="AL456" s="85"/>
      <c r="AM456" s="1" t="str">
        <f t="shared" si="14"/>
        <v/>
      </c>
      <c r="AN456" s="258" t="e">
        <f t="shared" si="15"/>
        <v>#DIV/0!</v>
      </c>
    </row>
    <row r="457" spans="11:40" ht="21" customHeight="1" x14ac:dyDescent="0.35">
      <c r="K457" s="185"/>
      <c r="O457" s="2"/>
      <c r="P457" s="2"/>
      <c r="AJ457" s="28"/>
      <c r="AK457" s="85"/>
      <c r="AL457" s="85"/>
      <c r="AM457" s="1" t="str">
        <f t="shared" si="14"/>
        <v/>
      </c>
      <c r="AN457" s="258" t="e">
        <f t="shared" si="15"/>
        <v>#DIV/0!</v>
      </c>
    </row>
    <row r="458" spans="11:40" ht="21" customHeight="1" x14ac:dyDescent="0.35">
      <c r="K458" s="185"/>
      <c r="O458" s="2"/>
      <c r="P458" s="2"/>
      <c r="AJ458" s="28"/>
      <c r="AK458" s="85"/>
      <c r="AL458" s="85"/>
      <c r="AM458" s="1" t="str">
        <f t="shared" si="14"/>
        <v/>
      </c>
      <c r="AN458" s="258" t="e">
        <f t="shared" si="15"/>
        <v>#DIV/0!</v>
      </c>
    </row>
    <row r="459" spans="11:40" ht="21" customHeight="1" x14ac:dyDescent="0.35">
      <c r="K459" s="185"/>
      <c r="O459" s="2"/>
      <c r="P459" s="2"/>
      <c r="AJ459" s="28"/>
      <c r="AK459" s="85"/>
      <c r="AL459" s="85"/>
      <c r="AM459" s="1" t="str">
        <f t="shared" si="14"/>
        <v/>
      </c>
      <c r="AN459" s="258" t="e">
        <f t="shared" si="15"/>
        <v>#DIV/0!</v>
      </c>
    </row>
    <row r="460" spans="11:40" ht="21" customHeight="1" x14ac:dyDescent="0.35">
      <c r="K460" s="185"/>
      <c r="O460" s="2"/>
      <c r="P460" s="2"/>
      <c r="AJ460" s="28"/>
      <c r="AK460" s="85"/>
      <c r="AL460" s="85"/>
      <c r="AM460" s="1" t="str">
        <f t="shared" si="14"/>
        <v/>
      </c>
      <c r="AN460" s="258" t="e">
        <f t="shared" si="15"/>
        <v>#DIV/0!</v>
      </c>
    </row>
    <row r="461" spans="11:40" ht="21" customHeight="1" x14ac:dyDescent="0.35">
      <c r="K461" s="185"/>
      <c r="O461" s="2"/>
      <c r="P461" s="2"/>
      <c r="AJ461" s="28"/>
      <c r="AK461" s="85"/>
      <c r="AL461" s="85"/>
      <c r="AM461" s="1" t="str">
        <f t="shared" si="14"/>
        <v/>
      </c>
      <c r="AN461" s="258" t="e">
        <f t="shared" si="15"/>
        <v>#DIV/0!</v>
      </c>
    </row>
    <row r="462" spans="11:40" ht="21" customHeight="1" x14ac:dyDescent="0.35">
      <c r="K462" s="185"/>
      <c r="O462" s="2"/>
      <c r="P462" s="2"/>
      <c r="AJ462" s="28"/>
      <c r="AK462" s="85"/>
      <c r="AL462" s="85"/>
      <c r="AM462" s="1" t="str">
        <f t="shared" si="14"/>
        <v/>
      </c>
      <c r="AN462" s="258" t="e">
        <f t="shared" si="15"/>
        <v>#DIV/0!</v>
      </c>
    </row>
    <row r="463" spans="11:40" ht="21" customHeight="1" x14ac:dyDescent="0.35">
      <c r="K463" s="185"/>
      <c r="O463" s="2"/>
      <c r="P463" s="2"/>
      <c r="AJ463" s="28"/>
      <c r="AK463" s="85"/>
      <c r="AL463" s="85"/>
      <c r="AM463" s="1" t="str">
        <f t="shared" si="14"/>
        <v/>
      </c>
      <c r="AN463" s="258" t="e">
        <f t="shared" si="15"/>
        <v>#DIV/0!</v>
      </c>
    </row>
    <row r="464" spans="11:40" ht="21" customHeight="1" x14ac:dyDescent="0.35">
      <c r="K464" s="185"/>
      <c r="O464" s="2"/>
      <c r="P464" s="2"/>
      <c r="AJ464" s="28"/>
      <c r="AK464" s="85"/>
      <c r="AL464" s="85"/>
      <c r="AM464" s="1" t="str">
        <f t="shared" si="14"/>
        <v/>
      </c>
      <c r="AN464" s="258" t="e">
        <f t="shared" si="15"/>
        <v>#DIV/0!</v>
      </c>
    </row>
    <row r="465" spans="11:40" ht="21" customHeight="1" x14ac:dyDescent="0.35">
      <c r="K465" s="185"/>
      <c r="O465" s="2"/>
      <c r="P465" s="2"/>
      <c r="AJ465" s="28"/>
      <c r="AK465" s="85"/>
      <c r="AL465" s="85"/>
      <c r="AM465" s="1" t="str">
        <f t="shared" si="14"/>
        <v/>
      </c>
      <c r="AN465" s="258" t="e">
        <f t="shared" si="15"/>
        <v>#DIV/0!</v>
      </c>
    </row>
    <row r="466" spans="11:40" ht="21" customHeight="1" x14ac:dyDescent="0.35">
      <c r="K466" s="185"/>
      <c r="O466" s="2"/>
      <c r="P466" s="2"/>
      <c r="AJ466" s="28"/>
      <c r="AK466" s="85"/>
      <c r="AL466" s="85"/>
      <c r="AM466" s="1" t="str">
        <f t="shared" si="14"/>
        <v/>
      </c>
      <c r="AN466" s="258" t="e">
        <f t="shared" si="15"/>
        <v>#DIV/0!</v>
      </c>
    </row>
    <row r="467" spans="11:40" ht="21" customHeight="1" x14ac:dyDescent="0.35">
      <c r="K467" s="185"/>
      <c r="O467" s="2"/>
      <c r="P467" s="2"/>
      <c r="AJ467" s="28"/>
      <c r="AK467" s="85"/>
      <c r="AL467" s="85"/>
      <c r="AM467" s="1" t="str">
        <f t="shared" si="14"/>
        <v/>
      </c>
      <c r="AN467" s="258" t="e">
        <f t="shared" si="15"/>
        <v>#DIV/0!</v>
      </c>
    </row>
    <row r="468" spans="11:40" ht="21" customHeight="1" x14ac:dyDescent="0.35">
      <c r="K468" s="185"/>
      <c r="O468" s="2"/>
      <c r="P468" s="2"/>
      <c r="AJ468" s="28"/>
      <c r="AK468" s="85"/>
      <c r="AL468" s="85"/>
      <c r="AM468" s="1" t="str">
        <f t="shared" si="14"/>
        <v/>
      </c>
      <c r="AN468" s="258" t="e">
        <f t="shared" si="15"/>
        <v>#DIV/0!</v>
      </c>
    </row>
    <row r="469" spans="11:40" ht="21" customHeight="1" x14ac:dyDescent="0.35">
      <c r="K469" s="185"/>
      <c r="O469" s="2"/>
      <c r="P469" s="2"/>
      <c r="AJ469" s="28"/>
      <c r="AK469" s="85"/>
      <c r="AL469" s="85"/>
      <c r="AM469" s="1" t="str">
        <f t="shared" si="14"/>
        <v/>
      </c>
      <c r="AN469" s="258" t="e">
        <f t="shared" si="15"/>
        <v>#DIV/0!</v>
      </c>
    </row>
    <row r="470" spans="11:40" ht="21" customHeight="1" x14ac:dyDescent="0.35">
      <c r="K470" s="185"/>
      <c r="O470" s="2"/>
      <c r="P470" s="2"/>
      <c r="AJ470" s="28"/>
      <c r="AK470" s="85"/>
      <c r="AL470" s="85"/>
      <c r="AM470" s="1" t="str">
        <f t="shared" si="14"/>
        <v/>
      </c>
      <c r="AN470" s="258" t="e">
        <f t="shared" si="15"/>
        <v>#DIV/0!</v>
      </c>
    </row>
    <row r="471" spans="11:40" ht="21" customHeight="1" x14ac:dyDescent="0.35">
      <c r="K471" s="185"/>
      <c r="O471" s="2"/>
      <c r="P471" s="2"/>
      <c r="AJ471" s="28"/>
      <c r="AK471" s="85"/>
      <c r="AL471" s="85"/>
      <c r="AM471" s="1" t="str">
        <f t="shared" si="14"/>
        <v/>
      </c>
      <c r="AN471" s="258" t="e">
        <f t="shared" si="15"/>
        <v>#DIV/0!</v>
      </c>
    </row>
    <row r="472" spans="11:40" ht="21" customHeight="1" x14ac:dyDescent="0.35">
      <c r="K472" s="185"/>
      <c r="O472" s="2"/>
      <c r="P472" s="2"/>
      <c r="AJ472" s="28"/>
      <c r="AK472" s="85"/>
      <c r="AL472" s="85"/>
      <c r="AM472" s="1" t="str">
        <f t="shared" si="14"/>
        <v/>
      </c>
      <c r="AN472" s="258" t="e">
        <f t="shared" si="15"/>
        <v>#DIV/0!</v>
      </c>
    </row>
    <row r="473" spans="11:40" ht="21" customHeight="1" x14ac:dyDescent="0.35">
      <c r="K473" s="185"/>
      <c r="O473" s="2"/>
      <c r="P473" s="2"/>
      <c r="AJ473" s="28"/>
      <c r="AK473" s="85"/>
      <c r="AL473" s="85"/>
      <c r="AM473" s="1" t="str">
        <f t="shared" si="14"/>
        <v/>
      </c>
      <c r="AN473" s="258" t="e">
        <f t="shared" si="15"/>
        <v>#DIV/0!</v>
      </c>
    </row>
    <row r="474" spans="11:40" ht="21" customHeight="1" x14ac:dyDescent="0.35">
      <c r="K474" s="185"/>
      <c r="O474" s="2"/>
      <c r="P474" s="2"/>
      <c r="AJ474" s="28"/>
      <c r="AK474" s="85"/>
      <c r="AL474" s="85"/>
      <c r="AM474" s="1" t="str">
        <f t="shared" si="14"/>
        <v/>
      </c>
      <c r="AN474" s="258" t="e">
        <f t="shared" si="15"/>
        <v>#DIV/0!</v>
      </c>
    </row>
    <row r="475" spans="11:40" ht="21" customHeight="1" x14ac:dyDescent="0.35">
      <c r="K475" s="185"/>
      <c r="O475" s="2"/>
      <c r="P475" s="2"/>
      <c r="AJ475" s="28"/>
      <c r="AK475" s="85"/>
      <c r="AL475" s="85"/>
      <c r="AM475" s="1" t="str">
        <f t="shared" si="14"/>
        <v/>
      </c>
      <c r="AN475" s="258" t="e">
        <f t="shared" si="15"/>
        <v>#DIV/0!</v>
      </c>
    </row>
    <row r="476" spans="11:40" ht="21" customHeight="1" x14ac:dyDescent="0.35">
      <c r="K476" s="185"/>
      <c r="O476" s="2"/>
      <c r="P476" s="2"/>
      <c r="AJ476" s="28"/>
      <c r="AK476" s="85"/>
      <c r="AL476" s="85"/>
      <c r="AM476" s="1" t="str">
        <f t="shared" si="14"/>
        <v/>
      </c>
      <c r="AN476" s="258" t="e">
        <f t="shared" si="15"/>
        <v>#DIV/0!</v>
      </c>
    </row>
    <row r="477" spans="11:40" ht="21" customHeight="1" x14ac:dyDescent="0.35">
      <c r="K477" s="185"/>
      <c r="O477" s="2"/>
      <c r="P477" s="2"/>
      <c r="AJ477" s="28"/>
      <c r="AK477" s="85"/>
      <c r="AL477" s="85"/>
      <c r="AM477" s="1" t="str">
        <f t="shared" si="14"/>
        <v/>
      </c>
      <c r="AN477" s="258" t="e">
        <f t="shared" si="15"/>
        <v>#DIV/0!</v>
      </c>
    </row>
    <row r="478" spans="11:40" ht="21" customHeight="1" x14ac:dyDescent="0.35">
      <c r="K478" s="185"/>
      <c r="O478" s="2"/>
      <c r="P478" s="2"/>
      <c r="AJ478" s="28"/>
      <c r="AK478" s="85"/>
      <c r="AL478" s="85"/>
      <c r="AM478" s="1" t="str">
        <f t="shared" si="14"/>
        <v/>
      </c>
      <c r="AN478" s="258" t="e">
        <f t="shared" si="15"/>
        <v>#DIV/0!</v>
      </c>
    </row>
    <row r="479" spans="11:40" ht="21" customHeight="1" x14ac:dyDescent="0.35">
      <c r="K479" s="185"/>
      <c r="O479" s="2"/>
      <c r="P479" s="2"/>
      <c r="AJ479" s="28"/>
      <c r="AK479" s="85"/>
      <c r="AL479" s="85"/>
      <c r="AM479" s="1" t="str">
        <f t="shared" si="14"/>
        <v/>
      </c>
      <c r="AN479" s="258" t="e">
        <f t="shared" si="15"/>
        <v>#DIV/0!</v>
      </c>
    </row>
    <row r="480" spans="11:40" ht="21" customHeight="1" x14ac:dyDescent="0.35">
      <c r="K480" s="185"/>
      <c r="O480" s="2"/>
      <c r="P480" s="2"/>
      <c r="AJ480" s="28"/>
      <c r="AK480" s="85"/>
      <c r="AL480" s="85"/>
      <c r="AM480" s="1" t="str">
        <f t="shared" si="14"/>
        <v/>
      </c>
      <c r="AN480" s="258" t="e">
        <f t="shared" si="15"/>
        <v>#DIV/0!</v>
      </c>
    </row>
    <row r="481" spans="11:40" ht="21" customHeight="1" x14ac:dyDescent="0.35">
      <c r="K481" s="185"/>
      <c r="O481" s="2"/>
      <c r="P481" s="2"/>
      <c r="AJ481" s="28"/>
      <c r="AK481" s="85"/>
      <c r="AL481" s="85"/>
      <c r="AM481" s="1" t="str">
        <f t="shared" si="14"/>
        <v/>
      </c>
      <c r="AN481" s="258" t="e">
        <f t="shared" si="15"/>
        <v>#DIV/0!</v>
      </c>
    </row>
    <row r="482" spans="11:40" ht="21" customHeight="1" x14ac:dyDescent="0.35">
      <c r="K482" s="185"/>
      <c r="O482" s="2"/>
      <c r="P482" s="2"/>
      <c r="AJ482" s="28"/>
      <c r="AK482" s="85"/>
      <c r="AL482" s="85"/>
      <c r="AM482" s="1" t="str">
        <f t="shared" si="14"/>
        <v/>
      </c>
      <c r="AN482" s="258" t="e">
        <f t="shared" si="15"/>
        <v>#DIV/0!</v>
      </c>
    </row>
    <row r="483" spans="11:40" ht="21" customHeight="1" x14ac:dyDescent="0.35">
      <c r="K483" s="185"/>
      <c r="O483" s="2"/>
      <c r="P483" s="2"/>
      <c r="AJ483" s="28"/>
      <c r="AK483" s="85"/>
      <c r="AL483" s="85"/>
      <c r="AM483" s="1" t="str">
        <f t="shared" si="14"/>
        <v/>
      </c>
      <c r="AN483" s="258" t="e">
        <f t="shared" si="15"/>
        <v>#DIV/0!</v>
      </c>
    </row>
    <row r="484" spans="11:40" ht="21" customHeight="1" x14ac:dyDescent="0.35">
      <c r="K484" s="185"/>
      <c r="O484" s="2"/>
      <c r="P484" s="2"/>
      <c r="AJ484" s="28"/>
      <c r="AK484" s="85"/>
      <c r="AL484" s="85"/>
      <c r="AM484" s="1" t="str">
        <f t="shared" si="14"/>
        <v/>
      </c>
      <c r="AN484" s="258" t="e">
        <f t="shared" si="15"/>
        <v>#DIV/0!</v>
      </c>
    </row>
    <row r="485" spans="11:40" ht="21" customHeight="1" x14ac:dyDescent="0.35">
      <c r="K485" s="185"/>
      <c r="O485" s="2"/>
      <c r="P485" s="2"/>
      <c r="AJ485" s="28"/>
      <c r="AK485" s="85"/>
      <c r="AL485" s="85"/>
      <c r="AM485" s="1" t="str">
        <f t="shared" si="14"/>
        <v/>
      </c>
      <c r="AN485" s="258" t="e">
        <f t="shared" si="15"/>
        <v>#DIV/0!</v>
      </c>
    </row>
    <row r="486" spans="11:40" ht="21" customHeight="1" x14ac:dyDescent="0.35">
      <c r="K486" s="185"/>
      <c r="O486" s="2"/>
      <c r="P486" s="2"/>
      <c r="AJ486" s="28"/>
      <c r="AK486" s="85"/>
      <c r="AL486" s="85"/>
      <c r="AM486" s="1" t="str">
        <f t="shared" si="14"/>
        <v/>
      </c>
      <c r="AN486" s="258" t="e">
        <f t="shared" si="15"/>
        <v>#DIV/0!</v>
      </c>
    </row>
    <row r="487" spans="11:40" ht="21" customHeight="1" x14ac:dyDescent="0.35">
      <c r="K487" s="185"/>
      <c r="O487" s="2"/>
      <c r="P487" s="2"/>
      <c r="AJ487" s="28"/>
      <c r="AK487" s="85"/>
      <c r="AL487" s="85"/>
      <c r="AM487" s="1" t="str">
        <f t="shared" si="14"/>
        <v/>
      </c>
      <c r="AN487" s="258" t="e">
        <f t="shared" si="15"/>
        <v>#DIV/0!</v>
      </c>
    </row>
    <row r="488" spans="11:40" ht="21" customHeight="1" x14ac:dyDescent="0.35">
      <c r="K488" s="185"/>
      <c r="O488" s="2"/>
      <c r="P488" s="2"/>
      <c r="AJ488" s="28"/>
      <c r="AK488" s="85"/>
      <c r="AL488" s="85"/>
      <c r="AM488" s="1" t="str">
        <f t="shared" si="14"/>
        <v/>
      </c>
      <c r="AN488" s="258" t="e">
        <f t="shared" si="15"/>
        <v>#DIV/0!</v>
      </c>
    </row>
    <row r="489" spans="11:40" ht="21" customHeight="1" x14ac:dyDescent="0.35">
      <c r="K489" s="185"/>
      <c r="O489" s="2"/>
      <c r="P489" s="2"/>
      <c r="AJ489" s="28"/>
      <c r="AK489" s="85"/>
      <c r="AL489" s="85"/>
      <c r="AM489" s="1" t="str">
        <f t="shared" si="14"/>
        <v/>
      </c>
      <c r="AN489" s="258" t="e">
        <f t="shared" si="15"/>
        <v>#DIV/0!</v>
      </c>
    </row>
    <row r="490" spans="11:40" ht="21" customHeight="1" x14ac:dyDescent="0.35">
      <c r="K490" s="185"/>
      <c r="O490" s="2"/>
      <c r="P490" s="2"/>
      <c r="AJ490" s="28"/>
      <c r="AK490" s="85"/>
      <c r="AL490" s="85"/>
      <c r="AM490" s="1" t="str">
        <f t="shared" si="14"/>
        <v/>
      </c>
      <c r="AN490" s="258" t="e">
        <f t="shared" si="15"/>
        <v>#DIV/0!</v>
      </c>
    </row>
    <row r="491" spans="11:40" ht="21" customHeight="1" x14ac:dyDescent="0.35">
      <c r="K491" s="185"/>
      <c r="O491" s="2"/>
      <c r="P491" s="2"/>
      <c r="AJ491" s="28"/>
      <c r="AK491" s="85"/>
      <c r="AL491" s="85"/>
      <c r="AM491" s="1" t="str">
        <f t="shared" si="14"/>
        <v/>
      </c>
      <c r="AN491" s="258" t="e">
        <f t="shared" si="15"/>
        <v>#DIV/0!</v>
      </c>
    </row>
    <row r="492" spans="11:40" ht="21" customHeight="1" x14ac:dyDescent="0.35">
      <c r="K492" s="185"/>
      <c r="O492" s="2"/>
      <c r="P492" s="2"/>
      <c r="AJ492" s="28"/>
      <c r="AK492" s="85"/>
      <c r="AL492" s="85"/>
      <c r="AM492" s="1" t="str">
        <f t="shared" si="14"/>
        <v/>
      </c>
      <c r="AN492" s="258" t="e">
        <f t="shared" si="15"/>
        <v>#DIV/0!</v>
      </c>
    </row>
    <row r="493" spans="11:40" ht="21" customHeight="1" x14ac:dyDescent="0.35">
      <c r="K493" s="185"/>
      <c r="O493" s="2"/>
      <c r="P493" s="2"/>
      <c r="AJ493" s="28"/>
      <c r="AK493" s="85"/>
      <c r="AL493" s="85"/>
      <c r="AM493" s="1" t="str">
        <f t="shared" si="14"/>
        <v/>
      </c>
      <c r="AN493" s="258" t="e">
        <f t="shared" si="15"/>
        <v>#DIV/0!</v>
      </c>
    </row>
    <row r="494" spans="11:40" ht="21" customHeight="1" x14ac:dyDescent="0.35">
      <c r="K494" s="185"/>
      <c r="O494" s="2"/>
      <c r="P494" s="2"/>
      <c r="AJ494" s="28"/>
      <c r="AK494" s="85"/>
      <c r="AL494" s="85"/>
      <c r="AM494" s="1" t="str">
        <f t="shared" si="14"/>
        <v/>
      </c>
      <c r="AN494" s="258" t="e">
        <f t="shared" si="15"/>
        <v>#DIV/0!</v>
      </c>
    </row>
    <row r="495" spans="11:40" ht="21" customHeight="1" x14ac:dyDescent="0.35">
      <c r="K495" s="185"/>
      <c r="O495" s="2"/>
      <c r="P495" s="2"/>
      <c r="AJ495" s="28"/>
      <c r="AK495" s="85"/>
      <c r="AL495" s="85"/>
      <c r="AM495" s="1" t="str">
        <f t="shared" si="14"/>
        <v/>
      </c>
      <c r="AN495" s="258" t="e">
        <f t="shared" si="15"/>
        <v>#DIV/0!</v>
      </c>
    </row>
    <row r="496" spans="11:40" ht="21" customHeight="1" x14ac:dyDescent="0.35">
      <c r="K496" s="185"/>
      <c r="O496" s="2"/>
      <c r="P496" s="2"/>
      <c r="AJ496" s="28"/>
      <c r="AK496" s="85"/>
      <c r="AL496" s="85"/>
      <c r="AM496" s="1" t="str">
        <f t="shared" si="14"/>
        <v/>
      </c>
      <c r="AN496" s="258" t="e">
        <f t="shared" si="15"/>
        <v>#DIV/0!</v>
      </c>
    </row>
    <row r="497" spans="11:40" ht="21" customHeight="1" x14ac:dyDescent="0.35">
      <c r="K497" s="185"/>
      <c r="O497" s="2"/>
      <c r="P497" s="2"/>
      <c r="AJ497" s="28"/>
      <c r="AK497" s="85"/>
      <c r="AL497" s="85"/>
      <c r="AM497" s="1" t="str">
        <f t="shared" si="14"/>
        <v/>
      </c>
      <c r="AN497" s="258" t="e">
        <f t="shared" si="15"/>
        <v>#DIV/0!</v>
      </c>
    </row>
    <row r="498" spans="11:40" ht="21" customHeight="1" x14ac:dyDescent="0.35">
      <c r="K498" s="185"/>
      <c r="O498" s="2"/>
      <c r="P498" s="2"/>
      <c r="AJ498" s="28"/>
      <c r="AK498" s="85"/>
      <c r="AL498" s="85"/>
      <c r="AM498" s="1" t="str">
        <f t="shared" si="14"/>
        <v/>
      </c>
      <c r="AN498" s="258" t="e">
        <f t="shared" si="15"/>
        <v>#DIV/0!</v>
      </c>
    </row>
    <row r="499" spans="11:40" ht="21" customHeight="1" x14ac:dyDescent="0.35">
      <c r="K499" s="185"/>
      <c r="O499" s="2"/>
      <c r="P499" s="2"/>
      <c r="AJ499" s="28"/>
      <c r="AK499" s="85"/>
      <c r="AL499" s="85"/>
      <c r="AM499" s="1" t="str">
        <f t="shared" si="14"/>
        <v/>
      </c>
      <c r="AN499" s="258" t="e">
        <f t="shared" si="15"/>
        <v>#DIV/0!</v>
      </c>
    </row>
    <row r="500" spans="11:40" ht="21" customHeight="1" x14ac:dyDescent="0.35">
      <c r="K500" s="185"/>
      <c r="O500" s="2"/>
      <c r="P500" s="2"/>
      <c r="AJ500" s="28"/>
      <c r="AK500" s="85"/>
      <c r="AL500" s="85"/>
      <c r="AM500" s="1" t="str">
        <f t="shared" si="14"/>
        <v/>
      </c>
      <c r="AN500" s="258" t="e">
        <f t="shared" si="15"/>
        <v>#DIV/0!</v>
      </c>
    </row>
    <row r="501" spans="11:40" ht="21" customHeight="1" x14ac:dyDescent="0.35">
      <c r="K501" s="185"/>
      <c r="O501" s="2"/>
      <c r="P501" s="2"/>
      <c r="AJ501" s="28"/>
      <c r="AK501" s="85"/>
      <c r="AL501" s="85"/>
      <c r="AM501" s="1" t="str">
        <f t="shared" si="14"/>
        <v/>
      </c>
      <c r="AN501" s="258" t="e">
        <f t="shared" si="15"/>
        <v>#DIV/0!</v>
      </c>
    </row>
    <row r="502" spans="11:40" ht="21" customHeight="1" x14ac:dyDescent="0.35">
      <c r="K502" s="185"/>
      <c r="O502" s="2"/>
      <c r="P502" s="2"/>
      <c r="AJ502" s="28"/>
      <c r="AK502" s="85"/>
      <c r="AL502" s="85"/>
      <c r="AM502" s="1" t="str">
        <f t="shared" si="14"/>
        <v/>
      </c>
      <c r="AN502" s="258" t="e">
        <f t="shared" si="15"/>
        <v>#DIV/0!</v>
      </c>
    </row>
    <row r="503" spans="11:40" ht="21" customHeight="1" x14ac:dyDescent="0.35">
      <c r="K503" s="185"/>
      <c r="O503" s="2"/>
      <c r="P503" s="2"/>
      <c r="AJ503" s="28"/>
      <c r="AK503" s="85"/>
      <c r="AL503" s="85"/>
      <c r="AM503" s="1" t="str">
        <f t="shared" si="14"/>
        <v/>
      </c>
      <c r="AN503" s="258" t="e">
        <f t="shared" si="15"/>
        <v>#DIV/0!</v>
      </c>
    </row>
    <row r="504" spans="11:40" ht="21" customHeight="1" x14ac:dyDescent="0.35">
      <c r="K504" s="185"/>
      <c r="O504" s="2"/>
      <c r="P504" s="2"/>
      <c r="AJ504" s="28"/>
      <c r="AK504" s="85"/>
      <c r="AL504" s="85"/>
      <c r="AM504" s="1" t="str">
        <f t="shared" si="14"/>
        <v/>
      </c>
      <c r="AN504" s="258" t="e">
        <f t="shared" si="15"/>
        <v>#DIV/0!</v>
      </c>
    </row>
    <row r="505" spans="11:40" ht="21" customHeight="1" x14ac:dyDescent="0.35">
      <c r="K505" s="185"/>
      <c r="O505" s="2"/>
      <c r="P505" s="2"/>
      <c r="AJ505" s="28"/>
      <c r="AK505" s="85"/>
      <c r="AL505" s="85"/>
      <c r="AM505" s="1" t="str">
        <f t="shared" si="14"/>
        <v/>
      </c>
      <c r="AN505" s="258" t="e">
        <f t="shared" si="15"/>
        <v>#DIV/0!</v>
      </c>
    </row>
    <row r="506" spans="11:40" ht="21" customHeight="1" x14ac:dyDescent="0.35">
      <c r="K506" s="185"/>
      <c r="O506" s="2"/>
      <c r="P506" s="2"/>
      <c r="AJ506" s="28"/>
      <c r="AK506" s="85"/>
      <c r="AL506" s="85"/>
      <c r="AM506" s="1" t="str">
        <f t="shared" si="14"/>
        <v/>
      </c>
      <c r="AN506" s="258" t="e">
        <f t="shared" si="15"/>
        <v>#DIV/0!</v>
      </c>
    </row>
    <row r="507" spans="11:40" ht="21" customHeight="1" x14ac:dyDescent="0.35">
      <c r="K507" s="185"/>
      <c r="O507" s="2"/>
      <c r="P507" s="2"/>
      <c r="AJ507" s="28"/>
      <c r="AK507" s="85"/>
      <c r="AL507" s="85"/>
      <c r="AM507" s="1" t="str">
        <f t="shared" si="14"/>
        <v/>
      </c>
      <c r="AN507" s="258" t="e">
        <f t="shared" si="15"/>
        <v>#DIV/0!</v>
      </c>
    </row>
    <row r="508" spans="11:40" ht="21" customHeight="1" x14ac:dyDescent="0.35">
      <c r="K508" s="185"/>
      <c r="O508" s="2"/>
      <c r="P508" s="2"/>
      <c r="AJ508" s="28"/>
      <c r="AK508" s="85"/>
      <c r="AL508" s="85"/>
      <c r="AM508" s="1" t="str">
        <f t="shared" si="14"/>
        <v/>
      </c>
      <c r="AN508" s="258" t="e">
        <f t="shared" si="15"/>
        <v>#DIV/0!</v>
      </c>
    </row>
    <row r="509" spans="11:40" ht="21" customHeight="1" x14ac:dyDescent="0.35">
      <c r="K509" s="185"/>
      <c r="O509" s="2"/>
      <c r="P509" s="2"/>
      <c r="AJ509" s="28"/>
      <c r="AK509" s="85"/>
      <c r="AL509" s="85"/>
      <c r="AM509" s="1" t="str">
        <f t="shared" si="14"/>
        <v/>
      </c>
      <c r="AN509" s="258" t="e">
        <f t="shared" si="15"/>
        <v>#DIV/0!</v>
      </c>
    </row>
    <row r="510" spans="11:40" ht="21" customHeight="1" x14ac:dyDescent="0.35">
      <c r="K510" s="185"/>
      <c r="O510" s="2"/>
      <c r="P510" s="2"/>
      <c r="AJ510" s="28"/>
      <c r="AK510" s="85"/>
      <c r="AL510" s="85"/>
      <c r="AM510" s="1" t="str">
        <f t="shared" si="14"/>
        <v/>
      </c>
      <c r="AN510" s="258" t="e">
        <f t="shared" si="15"/>
        <v>#DIV/0!</v>
      </c>
    </row>
    <row r="511" spans="11:40" ht="21" customHeight="1" x14ac:dyDescent="0.35">
      <c r="K511" s="185"/>
      <c r="O511" s="2"/>
      <c r="P511" s="2"/>
      <c r="AJ511" s="28"/>
      <c r="AK511" s="85"/>
      <c r="AL511" s="85"/>
      <c r="AM511" s="1" t="str">
        <f t="shared" si="14"/>
        <v/>
      </c>
      <c r="AN511" s="258" t="e">
        <f t="shared" si="15"/>
        <v>#DIV/0!</v>
      </c>
    </row>
    <row r="512" spans="11:40" ht="21" customHeight="1" x14ac:dyDescent="0.35">
      <c r="K512" s="185"/>
      <c r="O512" s="2"/>
      <c r="P512" s="2"/>
      <c r="AJ512" s="28"/>
      <c r="AK512" s="85"/>
      <c r="AL512" s="85"/>
      <c r="AM512" s="1" t="str">
        <f t="shared" si="14"/>
        <v/>
      </c>
      <c r="AN512" s="258" t="e">
        <f t="shared" si="15"/>
        <v>#DIV/0!</v>
      </c>
    </row>
    <row r="513" spans="11:40" ht="21" customHeight="1" x14ac:dyDescent="0.35">
      <c r="K513" s="185"/>
      <c r="O513" s="2"/>
      <c r="P513" s="2"/>
      <c r="AJ513" s="28"/>
      <c r="AK513" s="85"/>
      <c r="AL513" s="85"/>
      <c r="AM513" s="1" t="str">
        <f t="shared" si="14"/>
        <v/>
      </c>
      <c r="AN513" s="258" t="e">
        <f t="shared" si="15"/>
        <v>#DIV/0!</v>
      </c>
    </row>
    <row r="514" spans="11:40" ht="21" customHeight="1" x14ac:dyDescent="0.35">
      <c r="K514" s="185"/>
      <c r="O514" s="2"/>
      <c r="P514" s="2"/>
      <c r="AJ514" s="28"/>
      <c r="AK514" s="85"/>
      <c r="AL514" s="85"/>
      <c r="AM514" s="1" t="str">
        <f t="shared" si="14"/>
        <v/>
      </c>
      <c r="AN514" s="258" t="e">
        <f t="shared" si="15"/>
        <v>#DIV/0!</v>
      </c>
    </row>
    <row r="515" spans="11:40" ht="21" customHeight="1" x14ac:dyDescent="0.35">
      <c r="K515" s="185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58" t="e">
        <f t="shared" si="15"/>
        <v>#DIV/0!</v>
      </c>
    </row>
    <row r="516" spans="11:40" ht="21" customHeight="1" x14ac:dyDescent="0.35">
      <c r="K516" s="185"/>
      <c r="O516" s="2"/>
      <c r="P516" s="2"/>
      <c r="AJ516" s="28"/>
      <c r="AK516" s="85"/>
      <c r="AL516" s="85"/>
      <c r="AM516" s="1" t="str">
        <f t="shared" si="16"/>
        <v/>
      </c>
      <c r="AN516" s="258" t="e">
        <f t="shared" ref="AN516:AN579" si="17">STDEV(K516,G516)</f>
        <v>#DIV/0!</v>
      </c>
    </row>
    <row r="517" spans="11:40" ht="21" customHeight="1" x14ac:dyDescent="0.35">
      <c r="K517" s="185"/>
      <c r="O517" s="2"/>
      <c r="P517" s="2"/>
      <c r="AJ517" s="28"/>
      <c r="AK517" s="85"/>
      <c r="AL517" s="85"/>
      <c r="AM517" s="1" t="str">
        <f t="shared" si="16"/>
        <v/>
      </c>
      <c r="AN517" s="258" t="e">
        <f t="shared" si="17"/>
        <v>#DIV/0!</v>
      </c>
    </row>
    <row r="518" spans="11:40" ht="21" customHeight="1" x14ac:dyDescent="0.35">
      <c r="K518" s="185"/>
      <c r="O518" s="2"/>
      <c r="P518" s="2"/>
      <c r="AJ518" s="28"/>
      <c r="AK518" s="85"/>
      <c r="AL518" s="85"/>
      <c r="AM518" s="1" t="str">
        <f t="shared" si="16"/>
        <v/>
      </c>
      <c r="AN518" s="258" t="e">
        <f t="shared" si="17"/>
        <v>#DIV/0!</v>
      </c>
    </row>
    <row r="519" spans="11:40" ht="21" customHeight="1" x14ac:dyDescent="0.35">
      <c r="K519" s="185"/>
      <c r="O519" s="2"/>
      <c r="P519" s="2"/>
      <c r="AJ519" s="28"/>
      <c r="AK519" s="85"/>
      <c r="AL519" s="85"/>
      <c r="AM519" s="1" t="str">
        <f t="shared" si="16"/>
        <v/>
      </c>
      <c r="AN519" s="258" t="e">
        <f t="shared" si="17"/>
        <v>#DIV/0!</v>
      </c>
    </row>
    <row r="520" spans="11:40" ht="21" customHeight="1" x14ac:dyDescent="0.35">
      <c r="K520" s="185"/>
      <c r="O520" s="2"/>
      <c r="P520" s="2"/>
      <c r="AJ520" s="28"/>
      <c r="AK520" s="85"/>
      <c r="AL520" s="85"/>
      <c r="AM520" s="1" t="str">
        <f t="shared" si="16"/>
        <v/>
      </c>
      <c r="AN520" s="258" t="e">
        <f t="shared" si="17"/>
        <v>#DIV/0!</v>
      </c>
    </row>
    <row r="521" spans="11:40" ht="21" customHeight="1" x14ac:dyDescent="0.35">
      <c r="K521" s="185"/>
      <c r="O521" s="2"/>
      <c r="P521" s="2"/>
      <c r="AJ521" s="28"/>
      <c r="AK521" s="85"/>
      <c r="AL521" s="85"/>
      <c r="AM521" s="1" t="str">
        <f t="shared" si="16"/>
        <v/>
      </c>
      <c r="AN521" s="258" t="e">
        <f t="shared" si="17"/>
        <v>#DIV/0!</v>
      </c>
    </row>
    <row r="522" spans="11:40" ht="21" customHeight="1" x14ac:dyDescent="0.35">
      <c r="K522" s="185"/>
      <c r="O522" s="2"/>
      <c r="P522" s="2"/>
      <c r="AJ522" s="28"/>
      <c r="AK522" s="85"/>
      <c r="AL522" s="85"/>
      <c r="AM522" s="1" t="str">
        <f t="shared" si="16"/>
        <v/>
      </c>
      <c r="AN522" s="258" t="e">
        <f t="shared" si="17"/>
        <v>#DIV/0!</v>
      </c>
    </row>
    <row r="523" spans="11:40" ht="21" customHeight="1" x14ac:dyDescent="0.35">
      <c r="K523" s="185"/>
      <c r="O523" s="2"/>
      <c r="P523" s="2"/>
      <c r="AJ523" s="28"/>
      <c r="AK523" s="85"/>
      <c r="AL523" s="85"/>
      <c r="AM523" s="1" t="str">
        <f t="shared" si="16"/>
        <v/>
      </c>
      <c r="AN523" s="258" t="e">
        <f t="shared" si="17"/>
        <v>#DIV/0!</v>
      </c>
    </row>
    <row r="524" spans="11:40" ht="21" customHeight="1" x14ac:dyDescent="0.35">
      <c r="K524" s="185"/>
      <c r="O524" s="2"/>
      <c r="P524" s="2"/>
      <c r="AJ524" s="28"/>
      <c r="AK524" s="85"/>
      <c r="AL524" s="85"/>
      <c r="AM524" s="1" t="str">
        <f t="shared" si="16"/>
        <v/>
      </c>
      <c r="AN524" s="258" t="e">
        <f t="shared" si="17"/>
        <v>#DIV/0!</v>
      </c>
    </row>
    <row r="525" spans="11:40" ht="21" customHeight="1" x14ac:dyDescent="0.35">
      <c r="K525" s="185"/>
      <c r="O525" s="2"/>
      <c r="P525" s="2"/>
      <c r="AJ525" s="28"/>
      <c r="AK525" s="85"/>
      <c r="AL525" s="85"/>
      <c r="AM525" s="1" t="str">
        <f t="shared" si="16"/>
        <v/>
      </c>
      <c r="AN525" s="258" t="e">
        <f t="shared" si="17"/>
        <v>#DIV/0!</v>
      </c>
    </row>
    <row r="526" spans="11:40" ht="21" customHeight="1" x14ac:dyDescent="0.35">
      <c r="K526" s="185"/>
      <c r="O526" s="2"/>
      <c r="P526" s="2"/>
      <c r="AJ526" s="28"/>
      <c r="AK526" s="85"/>
      <c r="AL526" s="85"/>
      <c r="AM526" s="1" t="str">
        <f t="shared" si="16"/>
        <v/>
      </c>
      <c r="AN526" s="258" t="e">
        <f t="shared" si="17"/>
        <v>#DIV/0!</v>
      </c>
    </row>
    <row r="527" spans="11:40" ht="21" customHeight="1" x14ac:dyDescent="0.35">
      <c r="K527" s="185"/>
      <c r="O527" s="2"/>
      <c r="P527" s="2"/>
      <c r="AJ527" s="28"/>
      <c r="AK527" s="85"/>
      <c r="AL527" s="85"/>
      <c r="AM527" s="1" t="str">
        <f t="shared" si="16"/>
        <v/>
      </c>
      <c r="AN527" s="258" t="e">
        <f t="shared" si="17"/>
        <v>#DIV/0!</v>
      </c>
    </row>
    <row r="528" spans="11:40" ht="21" customHeight="1" x14ac:dyDescent="0.35">
      <c r="K528" s="185"/>
      <c r="O528" s="2"/>
      <c r="P528" s="2"/>
      <c r="AJ528" s="28"/>
      <c r="AK528" s="85"/>
      <c r="AL528" s="85"/>
      <c r="AM528" s="1" t="str">
        <f t="shared" si="16"/>
        <v/>
      </c>
      <c r="AN528" s="258" t="e">
        <f t="shared" si="17"/>
        <v>#DIV/0!</v>
      </c>
    </row>
    <row r="529" spans="11:40" ht="21" customHeight="1" x14ac:dyDescent="0.35">
      <c r="K529" s="185"/>
      <c r="O529" s="2"/>
      <c r="P529" s="2"/>
      <c r="AJ529" s="28"/>
      <c r="AK529" s="85"/>
      <c r="AL529" s="85"/>
      <c r="AM529" s="1" t="str">
        <f t="shared" si="16"/>
        <v/>
      </c>
      <c r="AN529" s="258" t="e">
        <f t="shared" si="17"/>
        <v>#DIV/0!</v>
      </c>
    </row>
    <row r="530" spans="11:40" ht="21" customHeight="1" x14ac:dyDescent="0.35">
      <c r="K530" s="185"/>
      <c r="O530" s="2"/>
      <c r="P530" s="2"/>
      <c r="AJ530" s="28"/>
      <c r="AK530" s="85"/>
      <c r="AL530" s="85"/>
      <c r="AM530" s="1" t="str">
        <f t="shared" si="16"/>
        <v/>
      </c>
      <c r="AN530" s="258" t="e">
        <f t="shared" si="17"/>
        <v>#DIV/0!</v>
      </c>
    </row>
    <row r="531" spans="11:40" ht="21" customHeight="1" x14ac:dyDescent="0.35">
      <c r="K531" s="185"/>
      <c r="O531" s="2"/>
      <c r="P531" s="2"/>
      <c r="AJ531" s="28"/>
      <c r="AK531" s="85"/>
      <c r="AL531" s="85"/>
      <c r="AM531" s="1" t="str">
        <f t="shared" si="16"/>
        <v/>
      </c>
      <c r="AN531" s="258" t="e">
        <f t="shared" si="17"/>
        <v>#DIV/0!</v>
      </c>
    </row>
    <row r="532" spans="11:40" ht="21" customHeight="1" x14ac:dyDescent="0.35">
      <c r="K532" s="185"/>
      <c r="O532" s="2"/>
      <c r="P532" s="2"/>
      <c r="AJ532" s="28"/>
      <c r="AK532" s="85"/>
      <c r="AL532" s="85"/>
      <c r="AM532" s="1" t="str">
        <f t="shared" si="16"/>
        <v/>
      </c>
      <c r="AN532" s="258" t="e">
        <f t="shared" si="17"/>
        <v>#DIV/0!</v>
      </c>
    </row>
    <row r="533" spans="11:40" ht="21" customHeight="1" x14ac:dyDescent="0.35">
      <c r="K533" s="185"/>
      <c r="O533" s="2"/>
      <c r="P533" s="2"/>
      <c r="AJ533" s="28"/>
      <c r="AK533" s="85"/>
      <c r="AL533" s="85"/>
      <c r="AM533" s="1" t="str">
        <f t="shared" si="16"/>
        <v/>
      </c>
      <c r="AN533" s="258" t="e">
        <f t="shared" si="17"/>
        <v>#DIV/0!</v>
      </c>
    </row>
    <row r="534" spans="11:40" ht="21" customHeight="1" x14ac:dyDescent="0.35">
      <c r="K534" s="185"/>
      <c r="O534" s="2"/>
      <c r="P534" s="2"/>
      <c r="AJ534" s="28"/>
      <c r="AK534" s="85"/>
      <c r="AL534" s="85"/>
      <c r="AM534" s="1" t="str">
        <f t="shared" si="16"/>
        <v/>
      </c>
      <c r="AN534" s="258" t="e">
        <f t="shared" si="17"/>
        <v>#DIV/0!</v>
      </c>
    </row>
    <row r="535" spans="11:40" ht="21" customHeight="1" x14ac:dyDescent="0.35">
      <c r="K535" s="185"/>
      <c r="O535" s="2"/>
      <c r="P535" s="2"/>
      <c r="AJ535" s="28"/>
      <c r="AK535" s="85"/>
      <c r="AL535" s="85"/>
      <c r="AM535" s="1" t="str">
        <f t="shared" si="16"/>
        <v/>
      </c>
      <c r="AN535" s="258" t="e">
        <f t="shared" si="17"/>
        <v>#DIV/0!</v>
      </c>
    </row>
    <row r="536" spans="11:40" ht="21" customHeight="1" x14ac:dyDescent="0.35">
      <c r="K536" s="185"/>
      <c r="O536" s="2"/>
      <c r="P536" s="2"/>
      <c r="AJ536" s="28"/>
      <c r="AK536" s="85"/>
      <c r="AL536" s="85"/>
      <c r="AM536" s="1" t="str">
        <f t="shared" si="16"/>
        <v/>
      </c>
      <c r="AN536" s="258" t="e">
        <f t="shared" si="17"/>
        <v>#DIV/0!</v>
      </c>
    </row>
    <row r="537" spans="11:40" ht="21" customHeight="1" x14ac:dyDescent="0.35">
      <c r="K537" s="185"/>
      <c r="O537" s="2"/>
      <c r="P537" s="2"/>
      <c r="AJ537" s="28"/>
      <c r="AK537" s="85"/>
      <c r="AL537" s="85"/>
      <c r="AM537" s="1" t="str">
        <f t="shared" si="16"/>
        <v/>
      </c>
      <c r="AN537" s="258" t="e">
        <f t="shared" si="17"/>
        <v>#DIV/0!</v>
      </c>
    </row>
    <row r="538" spans="11:40" ht="21" customHeight="1" x14ac:dyDescent="0.35">
      <c r="K538" s="185"/>
      <c r="O538" s="2"/>
      <c r="P538" s="2"/>
      <c r="AJ538" s="28"/>
      <c r="AK538" s="85"/>
      <c r="AL538" s="85"/>
      <c r="AM538" s="1" t="str">
        <f t="shared" si="16"/>
        <v/>
      </c>
      <c r="AN538" s="258" t="e">
        <f t="shared" si="17"/>
        <v>#DIV/0!</v>
      </c>
    </row>
    <row r="539" spans="11:40" ht="21" customHeight="1" x14ac:dyDescent="0.35">
      <c r="K539" s="185"/>
      <c r="O539" s="2"/>
      <c r="P539" s="2"/>
      <c r="AJ539" s="28"/>
      <c r="AK539" s="85"/>
      <c r="AL539" s="85"/>
      <c r="AM539" s="1" t="str">
        <f t="shared" si="16"/>
        <v/>
      </c>
      <c r="AN539" s="258" t="e">
        <f t="shared" si="17"/>
        <v>#DIV/0!</v>
      </c>
    </row>
    <row r="540" spans="11:40" ht="21" customHeight="1" x14ac:dyDescent="0.35">
      <c r="K540" s="185"/>
      <c r="O540" s="2"/>
      <c r="P540" s="2"/>
      <c r="AJ540" s="28"/>
      <c r="AK540" s="85"/>
      <c r="AL540" s="85"/>
      <c r="AM540" s="1" t="str">
        <f t="shared" si="16"/>
        <v/>
      </c>
      <c r="AN540" s="258" t="e">
        <f t="shared" si="17"/>
        <v>#DIV/0!</v>
      </c>
    </row>
    <row r="541" spans="11:40" ht="21" customHeight="1" x14ac:dyDescent="0.35">
      <c r="K541" s="185"/>
      <c r="O541" s="2"/>
      <c r="P541" s="2"/>
      <c r="AJ541" s="28"/>
      <c r="AK541" s="85"/>
      <c r="AL541" s="85"/>
      <c r="AM541" s="1" t="str">
        <f t="shared" si="16"/>
        <v/>
      </c>
      <c r="AN541" s="258" t="e">
        <f t="shared" si="17"/>
        <v>#DIV/0!</v>
      </c>
    </row>
    <row r="542" spans="11:40" ht="21" customHeight="1" x14ac:dyDescent="0.35">
      <c r="K542" s="185"/>
      <c r="O542" s="2"/>
      <c r="P542" s="2"/>
      <c r="AJ542" s="28"/>
      <c r="AK542" s="85"/>
      <c r="AL542" s="85"/>
      <c r="AM542" s="1" t="str">
        <f t="shared" si="16"/>
        <v/>
      </c>
      <c r="AN542" s="258" t="e">
        <f t="shared" si="17"/>
        <v>#DIV/0!</v>
      </c>
    </row>
    <row r="543" spans="11:40" ht="21" customHeight="1" x14ac:dyDescent="0.35">
      <c r="K543" s="185"/>
      <c r="O543" s="2"/>
      <c r="P543" s="2"/>
      <c r="AJ543" s="28"/>
      <c r="AK543" s="85"/>
      <c r="AL543" s="85"/>
      <c r="AM543" s="1" t="str">
        <f t="shared" si="16"/>
        <v/>
      </c>
      <c r="AN543" s="258" t="e">
        <f t="shared" si="17"/>
        <v>#DIV/0!</v>
      </c>
    </row>
    <row r="544" spans="11:40" ht="21" customHeight="1" x14ac:dyDescent="0.35">
      <c r="K544" s="185"/>
      <c r="O544" s="2"/>
      <c r="P544" s="2"/>
      <c r="AJ544" s="28"/>
      <c r="AK544" s="85"/>
      <c r="AL544" s="85"/>
      <c r="AM544" s="1" t="str">
        <f t="shared" si="16"/>
        <v/>
      </c>
      <c r="AN544" s="258" t="e">
        <f t="shared" si="17"/>
        <v>#DIV/0!</v>
      </c>
    </row>
    <row r="545" spans="11:40" ht="21" customHeight="1" x14ac:dyDescent="0.35">
      <c r="K545" s="185"/>
      <c r="O545" s="2"/>
      <c r="P545" s="2"/>
      <c r="AJ545" s="28"/>
      <c r="AK545" s="85"/>
      <c r="AL545" s="85"/>
      <c r="AM545" s="1" t="str">
        <f t="shared" si="16"/>
        <v/>
      </c>
      <c r="AN545" s="258" t="e">
        <f t="shared" si="17"/>
        <v>#DIV/0!</v>
      </c>
    </row>
    <row r="546" spans="11:40" ht="21" customHeight="1" x14ac:dyDescent="0.35">
      <c r="K546" s="185"/>
      <c r="O546" s="2"/>
      <c r="P546" s="2"/>
      <c r="AJ546" s="28"/>
      <c r="AK546" s="85"/>
      <c r="AL546" s="85"/>
      <c r="AM546" s="1" t="str">
        <f t="shared" si="16"/>
        <v/>
      </c>
      <c r="AN546" s="258" t="e">
        <f t="shared" si="17"/>
        <v>#DIV/0!</v>
      </c>
    </row>
    <row r="547" spans="11:40" ht="21" customHeight="1" x14ac:dyDescent="0.35">
      <c r="K547" s="185"/>
      <c r="O547" s="2"/>
      <c r="P547" s="2"/>
      <c r="AJ547" s="28"/>
      <c r="AK547" s="85"/>
      <c r="AL547" s="85"/>
      <c r="AM547" s="1" t="str">
        <f t="shared" si="16"/>
        <v/>
      </c>
      <c r="AN547" s="258" t="e">
        <f t="shared" si="17"/>
        <v>#DIV/0!</v>
      </c>
    </row>
    <row r="548" spans="11:40" ht="21" customHeight="1" x14ac:dyDescent="0.35">
      <c r="K548" s="185"/>
      <c r="O548" s="2"/>
      <c r="P548" s="2"/>
      <c r="AJ548" s="28"/>
      <c r="AK548" s="85"/>
      <c r="AL548" s="85"/>
      <c r="AM548" s="1" t="str">
        <f t="shared" si="16"/>
        <v/>
      </c>
      <c r="AN548" s="258" t="e">
        <f t="shared" si="17"/>
        <v>#DIV/0!</v>
      </c>
    </row>
    <row r="549" spans="11:40" ht="21" customHeight="1" x14ac:dyDescent="0.35">
      <c r="K549" s="185"/>
      <c r="O549" s="2"/>
      <c r="P549" s="2"/>
      <c r="AJ549" s="28"/>
      <c r="AK549" s="85"/>
      <c r="AL549" s="85"/>
      <c r="AM549" s="1" t="str">
        <f t="shared" si="16"/>
        <v/>
      </c>
      <c r="AN549" s="258" t="e">
        <f t="shared" si="17"/>
        <v>#DIV/0!</v>
      </c>
    </row>
    <row r="550" spans="11:40" ht="21" customHeight="1" x14ac:dyDescent="0.35">
      <c r="K550" s="185"/>
      <c r="O550" s="2"/>
      <c r="P550" s="2"/>
      <c r="AJ550" s="28"/>
      <c r="AK550" s="85"/>
      <c r="AL550" s="85"/>
      <c r="AM550" s="1" t="str">
        <f t="shared" si="16"/>
        <v/>
      </c>
      <c r="AN550" s="258" t="e">
        <f t="shared" si="17"/>
        <v>#DIV/0!</v>
      </c>
    </row>
    <row r="551" spans="11:40" ht="21" customHeight="1" x14ac:dyDescent="0.35">
      <c r="K551" s="185"/>
      <c r="O551" s="2"/>
      <c r="P551" s="2"/>
      <c r="AJ551" s="28"/>
      <c r="AK551" s="85"/>
      <c r="AL551" s="85"/>
      <c r="AM551" s="1" t="str">
        <f t="shared" si="16"/>
        <v/>
      </c>
      <c r="AN551" s="258" t="e">
        <f t="shared" si="17"/>
        <v>#DIV/0!</v>
      </c>
    </row>
    <row r="552" spans="11:40" ht="21" customHeight="1" x14ac:dyDescent="0.35">
      <c r="K552" s="185"/>
      <c r="O552" s="2"/>
      <c r="P552" s="2"/>
      <c r="AJ552" s="28"/>
      <c r="AK552" s="85"/>
      <c r="AL552" s="85"/>
      <c r="AM552" s="1" t="str">
        <f t="shared" si="16"/>
        <v/>
      </c>
      <c r="AN552" s="258" t="e">
        <f t="shared" si="17"/>
        <v>#DIV/0!</v>
      </c>
    </row>
    <row r="553" spans="11:40" ht="21" customHeight="1" x14ac:dyDescent="0.35">
      <c r="K553" s="185"/>
      <c r="O553" s="2"/>
      <c r="P553" s="2"/>
      <c r="AJ553" s="28"/>
      <c r="AK553" s="85"/>
      <c r="AL553" s="85"/>
      <c r="AM553" s="1" t="str">
        <f t="shared" si="16"/>
        <v/>
      </c>
      <c r="AN553" s="258" t="e">
        <f t="shared" si="17"/>
        <v>#DIV/0!</v>
      </c>
    </row>
    <row r="554" spans="11:40" ht="21" customHeight="1" x14ac:dyDescent="0.35">
      <c r="K554" s="185"/>
      <c r="O554" s="2"/>
      <c r="P554" s="2"/>
      <c r="AJ554" s="28"/>
      <c r="AK554" s="85"/>
      <c r="AL554" s="85"/>
      <c r="AM554" s="1" t="str">
        <f t="shared" si="16"/>
        <v/>
      </c>
      <c r="AN554" s="258" t="e">
        <f t="shared" si="17"/>
        <v>#DIV/0!</v>
      </c>
    </row>
    <row r="555" spans="11:40" ht="21" customHeight="1" x14ac:dyDescent="0.35">
      <c r="K555" s="185"/>
      <c r="O555" s="2"/>
      <c r="P555" s="2"/>
      <c r="AJ555" s="28"/>
      <c r="AK555" s="85"/>
      <c r="AL555" s="85"/>
      <c r="AM555" s="1" t="str">
        <f t="shared" si="16"/>
        <v/>
      </c>
      <c r="AN555" s="258" t="e">
        <f t="shared" si="17"/>
        <v>#DIV/0!</v>
      </c>
    </row>
    <row r="556" spans="11:40" ht="21" customHeight="1" x14ac:dyDescent="0.35">
      <c r="K556" s="185"/>
      <c r="O556" s="2"/>
      <c r="P556" s="2"/>
      <c r="AJ556" s="28"/>
      <c r="AK556" s="85"/>
      <c r="AL556" s="85"/>
      <c r="AM556" s="1" t="str">
        <f t="shared" si="16"/>
        <v/>
      </c>
      <c r="AN556" s="258" t="e">
        <f t="shared" si="17"/>
        <v>#DIV/0!</v>
      </c>
    </row>
    <row r="557" spans="11:40" ht="21" customHeight="1" x14ac:dyDescent="0.35">
      <c r="K557" s="185"/>
      <c r="O557" s="2"/>
      <c r="P557" s="2"/>
      <c r="AJ557" s="28"/>
      <c r="AK557" s="85"/>
      <c r="AL557" s="85"/>
      <c r="AM557" s="1" t="str">
        <f t="shared" si="16"/>
        <v/>
      </c>
      <c r="AN557" s="258" t="e">
        <f t="shared" si="17"/>
        <v>#DIV/0!</v>
      </c>
    </row>
    <row r="558" spans="11:40" ht="21" customHeight="1" x14ac:dyDescent="0.35">
      <c r="K558" s="185"/>
      <c r="O558" s="2"/>
      <c r="P558" s="2"/>
      <c r="AJ558" s="28"/>
      <c r="AK558" s="85"/>
      <c r="AL558" s="85"/>
      <c r="AM558" s="1" t="str">
        <f t="shared" si="16"/>
        <v/>
      </c>
      <c r="AN558" s="258" t="e">
        <f t="shared" si="17"/>
        <v>#DIV/0!</v>
      </c>
    </row>
    <row r="559" spans="11:40" ht="21" customHeight="1" x14ac:dyDescent="0.35">
      <c r="K559" s="185"/>
      <c r="O559" s="2"/>
      <c r="P559" s="2"/>
      <c r="AJ559" s="28"/>
      <c r="AK559" s="85"/>
      <c r="AL559" s="85"/>
      <c r="AM559" s="1" t="str">
        <f t="shared" si="16"/>
        <v/>
      </c>
      <c r="AN559" s="258" t="e">
        <f t="shared" si="17"/>
        <v>#DIV/0!</v>
      </c>
    </row>
    <row r="560" spans="11:40" ht="21" customHeight="1" x14ac:dyDescent="0.35">
      <c r="K560" s="185"/>
      <c r="O560" s="2"/>
      <c r="P560" s="2"/>
      <c r="AJ560" s="28"/>
      <c r="AK560" s="85"/>
      <c r="AL560" s="85"/>
      <c r="AM560" s="1" t="str">
        <f t="shared" si="16"/>
        <v/>
      </c>
      <c r="AN560" s="258" t="e">
        <f t="shared" si="17"/>
        <v>#DIV/0!</v>
      </c>
    </row>
    <row r="561" spans="11:40" ht="21" customHeight="1" x14ac:dyDescent="0.35">
      <c r="K561" s="185"/>
      <c r="O561" s="2"/>
      <c r="P561" s="2"/>
      <c r="AJ561" s="28"/>
      <c r="AK561" s="85"/>
      <c r="AL561" s="85"/>
      <c r="AM561" s="1" t="str">
        <f t="shared" si="16"/>
        <v/>
      </c>
      <c r="AN561" s="258" t="e">
        <f t="shared" si="17"/>
        <v>#DIV/0!</v>
      </c>
    </row>
    <row r="562" spans="11:40" ht="21" customHeight="1" x14ac:dyDescent="0.35">
      <c r="K562" s="185"/>
      <c r="O562" s="2"/>
      <c r="P562" s="2"/>
      <c r="AJ562" s="28"/>
      <c r="AK562" s="85"/>
      <c r="AL562" s="85"/>
      <c r="AM562" s="1" t="str">
        <f t="shared" si="16"/>
        <v/>
      </c>
      <c r="AN562" s="258" t="e">
        <f t="shared" si="17"/>
        <v>#DIV/0!</v>
      </c>
    </row>
    <row r="563" spans="11:40" ht="21" customHeight="1" x14ac:dyDescent="0.35">
      <c r="K563" s="185"/>
      <c r="O563" s="2"/>
      <c r="P563" s="2"/>
      <c r="AJ563" s="28"/>
      <c r="AK563" s="85"/>
      <c r="AL563" s="85"/>
      <c r="AM563" s="1" t="str">
        <f t="shared" si="16"/>
        <v/>
      </c>
      <c r="AN563" s="258" t="e">
        <f t="shared" si="17"/>
        <v>#DIV/0!</v>
      </c>
    </row>
    <row r="564" spans="11:40" ht="21" customHeight="1" x14ac:dyDescent="0.35">
      <c r="K564" s="185"/>
      <c r="O564" s="2"/>
      <c r="P564" s="2"/>
      <c r="AJ564" s="28"/>
      <c r="AK564" s="85"/>
      <c r="AL564" s="85"/>
      <c r="AM564" s="1" t="str">
        <f t="shared" si="16"/>
        <v/>
      </c>
      <c r="AN564" s="258" t="e">
        <f t="shared" si="17"/>
        <v>#DIV/0!</v>
      </c>
    </row>
    <row r="565" spans="11:40" ht="21" customHeight="1" x14ac:dyDescent="0.35">
      <c r="K565" s="185"/>
      <c r="O565" s="2"/>
      <c r="P565" s="2"/>
      <c r="AJ565" s="28"/>
      <c r="AK565" s="85"/>
      <c r="AL565" s="85"/>
      <c r="AM565" s="1" t="str">
        <f t="shared" si="16"/>
        <v/>
      </c>
      <c r="AN565" s="258" t="e">
        <f t="shared" si="17"/>
        <v>#DIV/0!</v>
      </c>
    </row>
    <row r="566" spans="11:40" ht="21" customHeight="1" x14ac:dyDescent="0.35">
      <c r="K566" s="185"/>
      <c r="O566" s="2"/>
      <c r="P566" s="2"/>
      <c r="AJ566" s="28"/>
      <c r="AK566" s="85"/>
      <c r="AL566" s="85"/>
      <c r="AM566" s="1" t="str">
        <f t="shared" si="16"/>
        <v/>
      </c>
      <c r="AN566" s="258" t="e">
        <f t="shared" si="17"/>
        <v>#DIV/0!</v>
      </c>
    </row>
    <row r="567" spans="11:40" ht="21" customHeight="1" x14ac:dyDescent="0.35">
      <c r="K567" s="185"/>
      <c r="O567" s="2"/>
      <c r="P567" s="2"/>
      <c r="AJ567" s="28"/>
      <c r="AK567" s="85"/>
      <c r="AL567" s="85"/>
      <c r="AM567" s="1" t="str">
        <f t="shared" si="16"/>
        <v/>
      </c>
      <c r="AN567" s="258" t="e">
        <f t="shared" si="17"/>
        <v>#DIV/0!</v>
      </c>
    </row>
    <row r="568" spans="11:40" ht="21" customHeight="1" x14ac:dyDescent="0.35">
      <c r="K568" s="185"/>
      <c r="O568" s="2"/>
      <c r="P568" s="2"/>
      <c r="AJ568" s="28"/>
      <c r="AK568" s="85"/>
      <c r="AL568" s="85"/>
      <c r="AM568" s="1" t="str">
        <f t="shared" si="16"/>
        <v/>
      </c>
      <c r="AN568" s="258" t="e">
        <f t="shared" si="17"/>
        <v>#DIV/0!</v>
      </c>
    </row>
    <row r="569" spans="11:40" ht="21" customHeight="1" x14ac:dyDescent="0.35">
      <c r="K569" s="185"/>
      <c r="O569" s="2"/>
      <c r="P569" s="2"/>
      <c r="AJ569" s="28"/>
      <c r="AK569" s="85"/>
      <c r="AL569" s="85"/>
      <c r="AM569" s="1" t="str">
        <f t="shared" si="16"/>
        <v/>
      </c>
      <c r="AN569" s="258" t="e">
        <f t="shared" si="17"/>
        <v>#DIV/0!</v>
      </c>
    </row>
    <row r="570" spans="11:40" ht="21" customHeight="1" x14ac:dyDescent="0.35">
      <c r="K570" s="185"/>
      <c r="O570" s="2"/>
      <c r="P570" s="2"/>
      <c r="AJ570" s="28"/>
      <c r="AK570" s="85"/>
      <c r="AL570" s="85"/>
      <c r="AM570" s="1" t="str">
        <f t="shared" si="16"/>
        <v/>
      </c>
      <c r="AN570" s="258" t="e">
        <f t="shared" si="17"/>
        <v>#DIV/0!</v>
      </c>
    </row>
    <row r="571" spans="11:40" ht="21" customHeight="1" x14ac:dyDescent="0.35">
      <c r="K571" s="185"/>
      <c r="O571" s="2"/>
      <c r="P571" s="2"/>
      <c r="AJ571" s="28"/>
      <c r="AK571" s="85"/>
      <c r="AL571" s="85"/>
      <c r="AM571" s="1" t="str">
        <f t="shared" si="16"/>
        <v/>
      </c>
      <c r="AN571" s="258" t="e">
        <f t="shared" si="17"/>
        <v>#DIV/0!</v>
      </c>
    </row>
    <row r="572" spans="11:40" ht="21" customHeight="1" x14ac:dyDescent="0.35">
      <c r="K572" s="185"/>
      <c r="O572" s="2"/>
      <c r="P572" s="2"/>
      <c r="AJ572" s="28"/>
      <c r="AK572" s="85"/>
      <c r="AL572" s="85"/>
      <c r="AM572" s="1" t="str">
        <f t="shared" si="16"/>
        <v/>
      </c>
      <c r="AN572" s="258" t="e">
        <f t="shared" si="17"/>
        <v>#DIV/0!</v>
      </c>
    </row>
    <row r="573" spans="11:40" ht="21" customHeight="1" x14ac:dyDescent="0.35">
      <c r="K573" s="185"/>
      <c r="O573" s="2"/>
      <c r="P573" s="2"/>
      <c r="AJ573" s="28"/>
      <c r="AK573" s="85"/>
      <c r="AL573" s="85"/>
      <c r="AM573" s="1" t="str">
        <f t="shared" si="16"/>
        <v/>
      </c>
      <c r="AN573" s="258" t="e">
        <f t="shared" si="17"/>
        <v>#DIV/0!</v>
      </c>
    </row>
    <row r="574" spans="11:40" ht="21" customHeight="1" x14ac:dyDescent="0.35">
      <c r="K574" s="185"/>
      <c r="O574" s="2"/>
      <c r="P574" s="2"/>
      <c r="AJ574" s="28"/>
      <c r="AK574" s="85"/>
      <c r="AL574" s="85"/>
      <c r="AM574" s="1" t="str">
        <f t="shared" si="16"/>
        <v/>
      </c>
      <c r="AN574" s="258" t="e">
        <f t="shared" si="17"/>
        <v>#DIV/0!</v>
      </c>
    </row>
    <row r="575" spans="11:40" ht="21" customHeight="1" x14ac:dyDescent="0.35">
      <c r="K575" s="185"/>
      <c r="O575" s="2"/>
      <c r="P575" s="2"/>
      <c r="AJ575" s="28"/>
      <c r="AK575" s="85"/>
      <c r="AL575" s="85"/>
      <c r="AM575" s="1" t="str">
        <f t="shared" si="16"/>
        <v/>
      </c>
      <c r="AN575" s="258" t="e">
        <f t="shared" si="17"/>
        <v>#DIV/0!</v>
      </c>
    </row>
    <row r="576" spans="11:40" ht="21" customHeight="1" x14ac:dyDescent="0.35">
      <c r="K576" s="185"/>
      <c r="O576" s="2"/>
      <c r="P576" s="2"/>
      <c r="AJ576" s="28"/>
      <c r="AK576" s="85"/>
      <c r="AL576" s="85"/>
      <c r="AM576" s="1" t="str">
        <f t="shared" si="16"/>
        <v/>
      </c>
      <c r="AN576" s="258" t="e">
        <f t="shared" si="17"/>
        <v>#DIV/0!</v>
      </c>
    </row>
    <row r="577" spans="11:40" ht="21" customHeight="1" x14ac:dyDescent="0.35">
      <c r="K577" s="185"/>
      <c r="O577" s="2"/>
      <c r="P577" s="2"/>
      <c r="AJ577" s="28"/>
      <c r="AK577" s="85"/>
      <c r="AL577" s="85"/>
      <c r="AM577" s="1" t="str">
        <f t="shared" si="16"/>
        <v/>
      </c>
      <c r="AN577" s="258" t="e">
        <f t="shared" si="17"/>
        <v>#DIV/0!</v>
      </c>
    </row>
    <row r="578" spans="11:40" ht="21" customHeight="1" x14ac:dyDescent="0.35">
      <c r="K578" s="185"/>
      <c r="O578" s="2"/>
      <c r="P578" s="2"/>
      <c r="AJ578" s="28"/>
      <c r="AK578" s="85"/>
      <c r="AL578" s="85"/>
      <c r="AM578" s="1" t="str">
        <f t="shared" si="16"/>
        <v/>
      </c>
      <c r="AN578" s="258" t="e">
        <f t="shared" si="17"/>
        <v>#DIV/0!</v>
      </c>
    </row>
    <row r="579" spans="11:40" ht="21" customHeight="1" x14ac:dyDescent="0.35">
      <c r="K579" s="185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58" t="e">
        <f t="shared" si="17"/>
        <v>#DIV/0!</v>
      </c>
    </row>
    <row r="580" spans="11:40" ht="21" customHeight="1" x14ac:dyDescent="0.35">
      <c r="K580" s="185"/>
      <c r="O580" s="2"/>
      <c r="P580" s="2"/>
      <c r="AJ580" s="28"/>
      <c r="AK580" s="85"/>
      <c r="AL580" s="85"/>
      <c r="AM580" s="1" t="str">
        <f t="shared" si="18"/>
        <v/>
      </c>
      <c r="AN580" s="258" t="e">
        <f t="shared" ref="AN580:AN643" si="19">STDEV(K580,G580)</f>
        <v>#DIV/0!</v>
      </c>
    </row>
    <row r="581" spans="11:40" ht="21" customHeight="1" x14ac:dyDescent="0.35">
      <c r="K581" s="185"/>
      <c r="O581" s="2"/>
      <c r="P581" s="2"/>
      <c r="AJ581" s="28"/>
      <c r="AK581" s="85"/>
      <c r="AL581" s="85"/>
      <c r="AM581" s="1" t="str">
        <f t="shared" si="18"/>
        <v/>
      </c>
      <c r="AN581" s="258" t="e">
        <f t="shared" si="19"/>
        <v>#DIV/0!</v>
      </c>
    </row>
    <row r="582" spans="11:40" ht="21" customHeight="1" x14ac:dyDescent="0.35">
      <c r="K582" s="185"/>
      <c r="O582" s="2"/>
      <c r="P582" s="2"/>
      <c r="AJ582" s="28"/>
      <c r="AK582" s="85"/>
      <c r="AL582" s="85"/>
      <c r="AM582" s="1" t="str">
        <f t="shared" si="18"/>
        <v/>
      </c>
      <c r="AN582" s="258" t="e">
        <f t="shared" si="19"/>
        <v>#DIV/0!</v>
      </c>
    </row>
    <row r="583" spans="11:40" ht="21" customHeight="1" x14ac:dyDescent="0.35">
      <c r="K583" s="185"/>
      <c r="O583" s="2"/>
      <c r="P583" s="2"/>
      <c r="AJ583" s="28"/>
      <c r="AK583" s="85"/>
      <c r="AL583" s="85"/>
      <c r="AM583" s="1" t="str">
        <f t="shared" si="18"/>
        <v/>
      </c>
      <c r="AN583" s="258" t="e">
        <f t="shared" si="19"/>
        <v>#DIV/0!</v>
      </c>
    </row>
    <row r="584" spans="11:40" ht="21" customHeight="1" x14ac:dyDescent="0.35">
      <c r="K584" s="185"/>
      <c r="O584" s="2"/>
      <c r="P584" s="2"/>
      <c r="AJ584" s="28"/>
      <c r="AK584" s="85"/>
      <c r="AL584" s="85"/>
      <c r="AM584" s="1" t="str">
        <f t="shared" si="18"/>
        <v/>
      </c>
      <c r="AN584" s="258" t="e">
        <f t="shared" si="19"/>
        <v>#DIV/0!</v>
      </c>
    </row>
    <row r="585" spans="11:40" ht="21" customHeight="1" x14ac:dyDescent="0.35">
      <c r="K585" s="185"/>
      <c r="O585" s="2"/>
      <c r="P585" s="2"/>
      <c r="AJ585" s="28"/>
      <c r="AK585" s="85"/>
      <c r="AL585" s="85"/>
      <c r="AM585" s="1" t="str">
        <f t="shared" si="18"/>
        <v/>
      </c>
      <c r="AN585" s="258" t="e">
        <f t="shared" si="19"/>
        <v>#DIV/0!</v>
      </c>
    </row>
    <row r="586" spans="11:40" ht="21" customHeight="1" x14ac:dyDescent="0.35">
      <c r="K586" s="185"/>
      <c r="O586" s="2"/>
      <c r="P586" s="2"/>
      <c r="AJ586" s="28"/>
      <c r="AK586" s="85"/>
      <c r="AL586" s="85"/>
      <c r="AM586" s="1" t="str">
        <f t="shared" si="18"/>
        <v/>
      </c>
      <c r="AN586" s="258" t="e">
        <f t="shared" si="19"/>
        <v>#DIV/0!</v>
      </c>
    </row>
    <row r="587" spans="11:40" ht="21" customHeight="1" x14ac:dyDescent="0.35">
      <c r="K587" s="185"/>
      <c r="O587" s="2"/>
      <c r="P587" s="2"/>
      <c r="AJ587" s="28"/>
      <c r="AK587" s="85"/>
      <c r="AL587" s="85"/>
      <c r="AM587" s="1" t="str">
        <f t="shared" si="18"/>
        <v/>
      </c>
      <c r="AN587" s="258" t="e">
        <f t="shared" si="19"/>
        <v>#DIV/0!</v>
      </c>
    </row>
    <row r="588" spans="11:40" ht="21" customHeight="1" x14ac:dyDescent="0.35">
      <c r="K588" s="185"/>
      <c r="O588" s="2"/>
      <c r="P588" s="2"/>
      <c r="AJ588" s="28"/>
      <c r="AK588" s="85"/>
      <c r="AL588" s="85"/>
      <c r="AM588" s="1" t="str">
        <f t="shared" si="18"/>
        <v/>
      </c>
      <c r="AN588" s="258" t="e">
        <f t="shared" si="19"/>
        <v>#DIV/0!</v>
      </c>
    </row>
    <row r="589" spans="11:40" ht="21" customHeight="1" x14ac:dyDescent="0.35">
      <c r="K589" s="185"/>
      <c r="O589" s="2"/>
      <c r="P589" s="2"/>
      <c r="AJ589" s="28"/>
      <c r="AK589" s="85"/>
      <c r="AL589" s="85"/>
      <c r="AM589" s="1" t="str">
        <f t="shared" si="18"/>
        <v/>
      </c>
      <c r="AN589" s="258" t="e">
        <f t="shared" si="19"/>
        <v>#DIV/0!</v>
      </c>
    </row>
    <row r="590" spans="11:40" ht="21" customHeight="1" x14ac:dyDescent="0.35">
      <c r="K590" s="185"/>
      <c r="O590" s="2"/>
      <c r="P590" s="2"/>
      <c r="AJ590" s="28"/>
      <c r="AK590" s="85"/>
      <c r="AL590" s="85"/>
      <c r="AM590" s="1" t="str">
        <f t="shared" si="18"/>
        <v/>
      </c>
      <c r="AN590" s="258" t="e">
        <f t="shared" si="19"/>
        <v>#DIV/0!</v>
      </c>
    </row>
    <row r="591" spans="11:40" ht="21" customHeight="1" x14ac:dyDescent="0.35">
      <c r="K591" s="185"/>
      <c r="O591" s="2"/>
      <c r="P591" s="2"/>
      <c r="AJ591" s="28"/>
      <c r="AK591" s="85"/>
      <c r="AL591" s="85"/>
      <c r="AM591" s="1" t="str">
        <f t="shared" si="18"/>
        <v/>
      </c>
      <c r="AN591" s="258" t="e">
        <f t="shared" si="19"/>
        <v>#DIV/0!</v>
      </c>
    </row>
    <row r="592" spans="11:40" ht="21" customHeight="1" x14ac:dyDescent="0.35">
      <c r="K592" s="185"/>
      <c r="O592" s="2"/>
      <c r="P592" s="2"/>
      <c r="AJ592" s="28"/>
      <c r="AK592" s="85"/>
      <c r="AL592" s="85"/>
      <c r="AM592" s="1" t="str">
        <f t="shared" si="18"/>
        <v/>
      </c>
      <c r="AN592" s="258" t="e">
        <f t="shared" si="19"/>
        <v>#DIV/0!</v>
      </c>
    </row>
    <row r="593" spans="11:40" ht="21" customHeight="1" x14ac:dyDescent="0.35">
      <c r="K593" s="185"/>
      <c r="O593" s="2"/>
      <c r="P593" s="2"/>
      <c r="AJ593" s="28"/>
      <c r="AK593" s="85"/>
      <c r="AL593" s="85"/>
      <c r="AM593" s="1" t="str">
        <f t="shared" si="18"/>
        <v/>
      </c>
      <c r="AN593" s="258" t="e">
        <f t="shared" si="19"/>
        <v>#DIV/0!</v>
      </c>
    </row>
    <row r="594" spans="11:40" ht="21" customHeight="1" x14ac:dyDescent="0.35">
      <c r="K594" s="185"/>
      <c r="O594" s="2"/>
      <c r="P594" s="2"/>
      <c r="AJ594" s="28"/>
      <c r="AK594" s="85"/>
      <c r="AL594" s="85"/>
      <c r="AM594" s="1" t="str">
        <f t="shared" si="18"/>
        <v/>
      </c>
      <c r="AN594" s="258" t="e">
        <f t="shared" si="19"/>
        <v>#DIV/0!</v>
      </c>
    </row>
    <row r="595" spans="11:40" ht="21" customHeight="1" x14ac:dyDescent="0.35">
      <c r="K595" s="185"/>
      <c r="O595" s="2"/>
      <c r="P595" s="2"/>
      <c r="AJ595" s="28"/>
      <c r="AK595" s="85"/>
      <c r="AL595" s="85"/>
      <c r="AM595" s="1" t="str">
        <f t="shared" si="18"/>
        <v/>
      </c>
      <c r="AN595" s="258" t="e">
        <f t="shared" si="19"/>
        <v>#DIV/0!</v>
      </c>
    </row>
    <row r="596" spans="11:40" ht="21" customHeight="1" x14ac:dyDescent="0.35">
      <c r="K596" s="185"/>
      <c r="O596" s="2"/>
      <c r="P596" s="2"/>
      <c r="AJ596" s="28"/>
      <c r="AK596" s="85"/>
      <c r="AL596" s="85"/>
      <c r="AM596" s="1" t="str">
        <f t="shared" si="18"/>
        <v/>
      </c>
      <c r="AN596" s="258" t="e">
        <f t="shared" si="19"/>
        <v>#DIV/0!</v>
      </c>
    </row>
    <row r="597" spans="11:40" ht="21" customHeight="1" x14ac:dyDescent="0.35">
      <c r="K597" s="185"/>
      <c r="O597" s="2"/>
      <c r="P597" s="2"/>
      <c r="AJ597" s="28"/>
      <c r="AK597" s="85"/>
      <c r="AL597" s="85"/>
      <c r="AM597" s="1" t="str">
        <f t="shared" si="18"/>
        <v/>
      </c>
      <c r="AN597" s="258" t="e">
        <f t="shared" si="19"/>
        <v>#DIV/0!</v>
      </c>
    </row>
    <row r="598" spans="11:40" ht="21" customHeight="1" x14ac:dyDescent="0.35">
      <c r="K598" s="185"/>
      <c r="O598" s="2"/>
      <c r="P598" s="2"/>
      <c r="AJ598" s="28"/>
      <c r="AK598" s="85"/>
      <c r="AL598" s="85"/>
      <c r="AM598" s="1" t="str">
        <f t="shared" si="18"/>
        <v/>
      </c>
      <c r="AN598" s="258" t="e">
        <f t="shared" si="19"/>
        <v>#DIV/0!</v>
      </c>
    </row>
    <row r="599" spans="11:40" ht="21" customHeight="1" x14ac:dyDescent="0.35">
      <c r="K599" s="185"/>
      <c r="O599" s="2"/>
      <c r="P599" s="2"/>
      <c r="AJ599" s="28"/>
      <c r="AK599" s="85"/>
      <c r="AL599" s="85"/>
      <c r="AM599" s="1" t="str">
        <f t="shared" si="18"/>
        <v/>
      </c>
      <c r="AN599" s="258" t="e">
        <f t="shared" si="19"/>
        <v>#DIV/0!</v>
      </c>
    </row>
    <row r="600" spans="11:40" ht="21" customHeight="1" x14ac:dyDescent="0.35">
      <c r="K600" s="185"/>
      <c r="O600" s="2"/>
      <c r="P600" s="2"/>
      <c r="AJ600" s="28"/>
      <c r="AK600" s="85"/>
      <c r="AL600" s="85"/>
      <c r="AM600" s="1" t="str">
        <f t="shared" si="18"/>
        <v/>
      </c>
      <c r="AN600" s="258" t="e">
        <f t="shared" si="19"/>
        <v>#DIV/0!</v>
      </c>
    </row>
    <row r="601" spans="11:40" ht="21" customHeight="1" x14ac:dyDescent="0.35">
      <c r="K601" s="185"/>
      <c r="O601" s="2"/>
      <c r="P601" s="2"/>
      <c r="AJ601" s="28"/>
      <c r="AK601" s="85"/>
      <c r="AL601" s="85"/>
      <c r="AM601" s="1" t="str">
        <f t="shared" si="18"/>
        <v/>
      </c>
      <c r="AN601" s="258" t="e">
        <f t="shared" si="19"/>
        <v>#DIV/0!</v>
      </c>
    </row>
    <row r="602" spans="11:40" ht="21" customHeight="1" x14ac:dyDescent="0.35">
      <c r="K602" s="185"/>
      <c r="O602" s="2"/>
      <c r="P602" s="2"/>
      <c r="AJ602" s="28"/>
      <c r="AK602" s="85"/>
      <c r="AL602" s="85"/>
      <c r="AM602" s="1" t="str">
        <f t="shared" si="18"/>
        <v/>
      </c>
      <c r="AN602" s="258" t="e">
        <f t="shared" si="19"/>
        <v>#DIV/0!</v>
      </c>
    </row>
    <row r="603" spans="11:40" ht="21" customHeight="1" x14ac:dyDescent="0.35">
      <c r="K603" s="185"/>
      <c r="O603" s="2"/>
      <c r="P603" s="2"/>
      <c r="AJ603" s="28"/>
      <c r="AK603" s="85"/>
      <c r="AL603" s="85"/>
      <c r="AM603" s="1" t="str">
        <f t="shared" si="18"/>
        <v/>
      </c>
      <c r="AN603" s="258" t="e">
        <f t="shared" si="19"/>
        <v>#DIV/0!</v>
      </c>
    </row>
    <row r="604" spans="11:40" ht="21" customHeight="1" x14ac:dyDescent="0.35">
      <c r="K604" s="185"/>
      <c r="O604" s="2"/>
      <c r="P604" s="2"/>
      <c r="AJ604" s="28"/>
      <c r="AK604" s="85"/>
      <c r="AL604" s="85"/>
      <c r="AM604" s="1" t="str">
        <f t="shared" si="18"/>
        <v/>
      </c>
      <c r="AN604" s="258" t="e">
        <f t="shared" si="19"/>
        <v>#DIV/0!</v>
      </c>
    </row>
    <row r="605" spans="11:40" ht="21" customHeight="1" x14ac:dyDescent="0.35">
      <c r="K605" s="185"/>
      <c r="O605" s="2"/>
      <c r="P605" s="2"/>
      <c r="AJ605" s="28"/>
      <c r="AK605" s="85"/>
      <c r="AL605" s="85"/>
      <c r="AM605" s="1" t="str">
        <f t="shared" si="18"/>
        <v/>
      </c>
      <c r="AN605" s="258" t="e">
        <f t="shared" si="19"/>
        <v>#DIV/0!</v>
      </c>
    </row>
    <row r="606" spans="11:40" ht="21" customHeight="1" x14ac:dyDescent="0.35">
      <c r="K606" s="185"/>
      <c r="O606" s="2"/>
      <c r="P606" s="2"/>
      <c r="AJ606" s="28"/>
      <c r="AK606" s="85"/>
      <c r="AL606" s="85"/>
      <c r="AM606" s="1" t="str">
        <f t="shared" si="18"/>
        <v/>
      </c>
      <c r="AN606" s="258" t="e">
        <f t="shared" si="19"/>
        <v>#DIV/0!</v>
      </c>
    </row>
    <row r="607" spans="11:40" ht="21" customHeight="1" x14ac:dyDescent="0.35">
      <c r="K607" s="185"/>
      <c r="O607" s="2"/>
      <c r="P607" s="2"/>
      <c r="AJ607" s="28"/>
      <c r="AK607" s="85"/>
      <c r="AL607" s="85"/>
      <c r="AM607" s="1" t="str">
        <f t="shared" si="18"/>
        <v/>
      </c>
      <c r="AN607" s="258" t="e">
        <f t="shared" si="19"/>
        <v>#DIV/0!</v>
      </c>
    </row>
    <row r="608" spans="11:40" ht="21" customHeight="1" x14ac:dyDescent="0.35">
      <c r="K608" s="185"/>
      <c r="O608" s="2"/>
      <c r="P608" s="2"/>
      <c r="AJ608" s="28"/>
      <c r="AK608" s="85"/>
      <c r="AL608" s="85"/>
      <c r="AM608" s="1" t="str">
        <f t="shared" si="18"/>
        <v/>
      </c>
      <c r="AN608" s="258" t="e">
        <f t="shared" si="19"/>
        <v>#DIV/0!</v>
      </c>
    </row>
    <row r="609" spans="11:40" ht="21" customHeight="1" x14ac:dyDescent="0.35">
      <c r="K609" s="185"/>
      <c r="O609" s="2"/>
      <c r="P609" s="2"/>
      <c r="AJ609" s="28"/>
      <c r="AK609" s="85"/>
      <c r="AL609" s="85"/>
      <c r="AM609" s="1" t="str">
        <f t="shared" si="18"/>
        <v/>
      </c>
      <c r="AN609" s="258" t="e">
        <f t="shared" si="19"/>
        <v>#DIV/0!</v>
      </c>
    </row>
    <row r="610" spans="11:40" ht="21" customHeight="1" x14ac:dyDescent="0.35">
      <c r="K610" s="185"/>
      <c r="O610" s="2"/>
      <c r="P610" s="2"/>
      <c r="AJ610" s="28"/>
      <c r="AK610" s="85"/>
      <c r="AL610" s="85"/>
      <c r="AM610" s="1" t="str">
        <f t="shared" si="18"/>
        <v/>
      </c>
      <c r="AN610" s="258" t="e">
        <f t="shared" si="19"/>
        <v>#DIV/0!</v>
      </c>
    </row>
    <row r="611" spans="11:40" ht="21" customHeight="1" x14ac:dyDescent="0.35">
      <c r="K611" s="185"/>
      <c r="O611" s="2"/>
      <c r="P611" s="2"/>
      <c r="AJ611" s="28"/>
      <c r="AK611" s="85"/>
      <c r="AL611" s="85"/>
      <c r="AM611" s="1" t="str">
        <f t="shared" si="18"/>
        <v/>
      </c>
      <c r="AN611" s="258" t="e">
        <f t="shared" si="19"/>
        <v>#DIV/0!</v>
      </c>
    </row>
    <row r="612" spans="11:40" ht="21" customHeight="1" x14ac:dyDescent="0.35">
      <c r="K612" s="185"/>
      <c r="O612" s="2"/>
      <c r="P612" s="2"/>
      <c r="AJ612" s="28"/>
      <c r="AK612" s="85"/>
      <c r="AL612" s="85"/>
      <c r="AM612" s="1" t="str">
        <f t="shared" si="18"/>
        <v/>
      </c>
      <c r="AN612" s="258" t="e">
        <f t="shared" si="19"/>
        <v>#DIV/0!</v>
      </c>
    </row>
    <row r="613" spans="11:40" ht="21" customHeight="1" x14ac:dyDescent="0.35">
      <c r="K613" s="185"/>
      <c r="O613" s="2"/>
      <c r="P613" s="2"/>
      <c r="AJ613" s="28"/>
      <c r="AK613" s="85"/>
      <c r="AL613" s="85"/>
      <c r="AM613" s="1" t="str">
        <f t="shared" si="18"/>
        <v/>
      </c>
      <c r="AN613" s="258" t="e">
        <f t="shared" si="19"/>
        <v>#DIV/0!</v>
      </c>
    </row>
    <row r="614" spans="11:40" ht="21" customHeight="1" x14ac:dyDescent="0.35">
      <c r="K614" s="185"/>
      <c r="O614" s="2"/>
      <c r="P614" s="2"/>
      <c r="AJ614" s="28"/>
      <c r="AK614" s="85"/>
      <c r="AL614" s="85"/>
      <c r="AM614" s="1" t="str">
        <f t="shared" si="18"/>
        <v/>
      </c>
      <c r="AN614" s="258" t="e">
        <f t="shared" si="19"/>
        <v>#DIV/0!</v>
      </c>
    </row>
    <row r="615" spans="11:40" ht="21" customHeight="1" x14ac:dyDescent="0.35">
      <c r="K615" s="185"/>
      <c r="O615" s="2"/>
      <c r="P615" s="2"/>
      <c r="AJ615" s="28"/>
      <c r="AK615" s="85"/>
      <c r="AL615" s="85"/>
      <c r="AM615" s="1" t="str">
        <f t="shared" si="18"/>
        <v/>
      </c>
      <c r="AN615" s="258" t="e">
        <f t="shared" si="19"/>
        <v>#DIV/0!</v>
      </c>
    </row>
    <row r="616" spans="11:40" ht="21" customHeight="1" x14ac:dyDescent="0.35">
      <c r="K616" s="185"/>
      <c r="O616" s="2"/>
      <c r="P616" s="2"/>
      <c r="AJ616" s="28"/>
      <c r="AK616" s="85"/>
      <c r="AL616" s="85"/>
      <c r="AM616" s="1" t="str">
        <f t="shared" si="18"/>
        <v/>
      </c>
      <c r="AN616" s="258" t="e">
        <f t="shared" si="19"/>
        <v>#DIV/0!</v>
      </c>
    </row>
    <row r="617" spans="11:40" ht="21" customHeight="1" x14ac:dyDescent="0.35">
      <c r="K617" s="185"/>
      <c r="O617" s="2"/>
      <c r="P617" s="2"/>
      <c r="AJ617" s="28"/>
      <c r="AK617" s="85"/>
      <c r="AL617" s="85"/>
      <c r="AM617" s="1" t="str">
        <f t="shared" si="18"/>
        <v/>
      </c>
      <c r="AN617" s="258" t="e">
        <f t="shared" si="19"/>
        <v>#DIV/0!</v>
      </c>
    </row>
    <row r="618" spans="11:40" ht="21" customHeight="1" x14ac:dyDescent="0.35">
      <c r="K618" s="185"/>
      <c r="O618" s="2"/>
      <c r="P618" s="2"/>
      <c r="AJ618" s="28"/>
      <c r="AK618" s="85"/>
      <c r="AL618" s="85"/>
      <c r="AM618" s="1" t="str">
        <f t="shared" si="18"/>
        <v/>
      </c>
      <c r="AN618" s="258" t="e">
        <f t="shared" si="19"/>
        <v>#DIV/0!</v>
      </c>
    </row>
    <row r="619" spans="11:40" ht="21" customHeight="1" x14ac:dyDescent="0.35">
      <c r="K619" s="185"/>
      <c r="O619" s="2"/>
      <c r="P619" s="2"/>
      <c r="AJ619" s="28"/>
      <c r="AK619" s="85"/>
      <c r="AL619" s="85"/>
      <c r="AM619" s="1" t="str">
        <f t="shared" si="18"/>
        <v/>
      </c>
      <c r="AN619" s="258" t="e">
        <f t="shared" si="19"/>
        <v>#DIV/0!</v>
      </c>
    </row>
    <row r="620" spans="11:40" ht="21" customHeight="1" x14ac:dyDescent="0.35">
      <c r="K620" s="185"/>
      <c r="O620" s="2"/>
      <c r="P620" s="2"/>
      <c r="AJ620" s="28"/>
      <c r="AK620" s="85"/>
      <c r="AL620" s="85"/>
      <c r="AM620" s="1" t="str">
        <f t="shared" si="18"/>
        <v/>
      </c>
      <c r="AN620" s="258" t="e">
        <f t="shared" si="19"/>
        <v>#DIV/0!</v>
      </c>
    </row>
    <row r="621" spans="11:40" ht="21" customHeight="1" x14ac:dyDescent="0.35">
      <c r="K621" s="185"/>
      <c r="O621" s="2"/>
      <c r="P621" s="2"/>
      <c r="AJ621" s="28"/>
      <c r="AK621" s="85"/>
      <c r="AL621" s="85"/>
      <c r="AM621" s="1" t="str">
        <f t="shared" si="18"/>
        <v/>
      </c>
      <c r="AN621" s="258" t="e">
        <f t="shared" si="19"/>
        <v>#DIV/0!</v>
      </c>
    </row>
    <row r="622" spans="11:40" ht="21" customHeight="1" x14ac:dyDescent="0.35">
      <c r="K622" s="185"/>
      <c r="O622" s="2"/>
      <c r="P622" s="2"/>
      <c r="AJ622" s="28"/>
      <c r="AK622" s="85"/>
      <c r="AL622" s="85"/>
      <c r="AM622" s="1" t="str">
        <f t="shared" si="18"/>
        <v/>
      </c>
      <c r="AN622" s="258" t="e">
        <f t="shared" si="19"/>
        <v>#DIV/0!</v>
      </c>
    </row>
    <row r="623" spans="11:40" ht="21" customHeight="1" x14ac:dyDescent="0.35">
      <c r="K623" s="185"/>
      <c r="O623" s="2"/>
      <c r="P623" s="2"/>
      <c r="AJ623" s="28"/>
      <c r="AK623" s="85"/>
      <c r="AL623" s="85"/>
      <c r="AM623" s="1" t="str">
        <f t="shared" si="18"/>
        <v/>
      </c>
      <c r="AN623" s="258" t="e">
        <f t="shared" si="19"/>
        <v>#DIV/0!</v>
      </c>
    </row>
    <row r="624" spans="11:40" ht="21" customHeight="1" x14ac:dyDescent="0.35">
      <c r="K624" s="185"/>
      <c r="O624" s="2"/>
      <c r="P624" s="2"/>
      <c r="AJ624" s="28"/>
      <c r="AK624" s="85"/>
      <c r="AL624" s="85"/>
      <c r="AM624" s="1" t="str">
        <f t="shared" si="18"/>
        <v/>
      </c>
      <c r="AN624" s="258" t="e">
        <f t="shared" si="19"/>
        <v>#DIV/0!</v>
      </c>
    </row>
    <row r="625" spans="11:40" ht="21" customHeight="1" x14ac:dyDescent="0.35">
      <c r="K625" s="185"/>
      <c r="O625" s="2"/>
      <c r="P625" s="2"/>
      <c r="AJ625" s="28"/>
      <c r="AK625" s="85"/>
      <c r="AL625" s="85"/>
      <c r="AM625" s="1" t="str">
        <f t="shared" si="18"/>
        <v/>
      </c>
      <c r="AN625" s="258" t="e">
        <f t="shared" si="19"/>
        <v>#DIV/0!</v>
      </c>
    </row>
    <row r="626" spans="11:40" ht="21" customHeight="1" x14ac:dyDescent="0.35">
      <c r="K626" s="185"/>
      <c r="O626" s="2"/>
      <c r="P626" s="2"/>
      <c r="AJ626" s="28"/>
      <c r="AK626" s="85"/>
      <c r="AL626" s="85"/>
      <c r="AM626" s="1" t="str">
        <f t="shared" si="18"/>
        <v/>
      </c>
      <c r="AN626" s="258" t="e">
        <f t="shared" si="19"/>
        <v>#DIV/0!</v>
      </c>
    </row>
    <row r="627" spans="11:40" ht="21" customHeight="1" x14ac:dyDescent="0.35">
      <c r="K627" s="185"/>
      <c r="O627" s="2"/>
      <c r="P627" s="2"/>
      <c r="AJ627" s="28"/>
      <c r="AK627" s="85"/>
      <c r="AL627" s="85"/>
      <c r="AM627" s="1" t="str">
        <f t="shared" si="18"/>
        <v/>
      </c>
      <c r="AN627" s="258" t="e">
        <f t="shared" si="19"/>
        <v>#DIV/0!</v>
      </c>
    </row>
    <row r="628" spans="11:40" ht="21" customHeight="1" x14ac:dyDescent="0.35">
      <c r="K628" s="185"/>
      <c r="O628" s="2"/>
      <c r="P628" s="2"/>
      <c r="AJ628" s="28"/>
      <c r="AK628" s="85"/>
      <c r="AL628" s="85"/>
      <c r="AM628" s="1" t="str">
        <f t="shared" si="18"/>
        <v/>
      </c>
      <c r="AN628" s="258" t="e">
        <f t="shared" si="19"/>
        <v>#DIV/0!</v>
      </c>
    </row>
    <row r="629" spans="11:40" ht="21" customHeight="1" x14ac:dyDescent="0.35">
      <c r="K629" s="185"/>
      <c r="O629" s="2"/>
      <c r="P629" s="2"/>
      <c r="AJ629" s="28"/>
      <c r="AK629" s="85"/>
      <c r="AL629" s="85"/>
      <c r="AM629" s="1" t="str">
        <f t="shared" si="18"/>
        <v/>
      </c>
      <c r="AN629" s="258" t="e">
        <f t="shared" si="19"/>
        <v>#DIV/0!</v>
      </c>
    </row>
    <row r="630" spans="11:40" ht="21" customHeight="1" x14ac:dyDescent="0.35">
      <c r="K630" s="185"/>
      <c r="O630" s="2"/>
      <c r="P630" s="2"/>
      <c r="AJ630" s="28"/>
      <c r="AK630" s="85"/>
      <c r="AL630" s="85"/>
      <c r="AM630" s="1" t="str">
        <f t="shared" si="18"/>
        <v/>
      </c>
      <c r="AN630" s="258" t="e">
        <f t="shared" si="19"/>
        <v>#DIV/0!</v>
      </c>
    </row>
    <row r="631" spans="11:40" ht="21" customHeight="1" x14ac:dyDescent="0.35">
      <c r="K631" s="185"/>
      <c r="O631" s="2"/>
      <c r="P631" s="2"/>
      <c r="AJ631" s="28"/>
      <c r="AK631" s="85"/>
      <c r="AL631" s="85"/>
      <c r="AM631" s="1" t="str">
        <f t="shared" si="18"/>
        <v/>
      </c>
      <c r="AN631" s="258" t="e">
        <f t="shared" si="19"/>
        <v>#DIV/0!</v>
      </c>
    </row>
    <row r="632" spans="11:40" ht="21" customHeight="1" x14ac:dyDescent="0.35">
      <c r="K632" s="185"/>
      <c r="O632" s="2"/>
      <c r="P632" s="2"/>
      <c r="AJ632" s="28"/>
      <c r="AK632" s="85"/>
      <c r="AL632" s="85"/>
      <c r="AM632" s="1" t="str">
        <f t="shared" si="18"/>
        <v/>
      </c>
      <c r="AN632" s="258" t="e">
        <f t="shared" si="19"/>
        <v>#DIV/0!</v>
      </c>
    </row>
    <row r="633" spans="11:40" ht="21" customHeight="1" x14ac:dyDescent="0.35">
      <c r="K633" s="185"/>
      <c r="O633" s="2"/>
      <c r="P633" s="2"/>
      <c r="AJ633" s="28"/>
      <c r="AK633" s="85"/>
      <c r="AL633" s="85"/>
      <c r="AM633" s="1" t="str">
        <f t="shared" si="18"/>
        <v/>
      </c>
      <c r="AN633" s="258" t="e">
        <f t="shared" si="19"/>
        <v>#DIV/0!</v>
      </c>
    </row>
    <row r="634" spans="11:40" ht="21" customHeight="1" x14ac:dyDescent="0.35">
      <c r="K634" s="185"/>
      <c r="O634" s="2"/>
      <c r="P634" s="2"/>
      <c r="AJ634" s="28"/>
      <c r="AK634" s="85"/>
      <c r="AL634" s="85"/>
      <c r="AM634" s="1" t="str">
        <f t="shared" si="18"/>
        <v/>
      </c>
      <c r="AN634" s="258" t="e">
        <f t="shared" si="19"/>
        <v>#DIV/0!</v>
      </c>
    </row>
    <row r="635" spans="11:40" ht="21" customHeight="1" x14ac:dyDescent="0.35">
      <c r="K635" s="185"/>
      <c r="O635" s="2"/>
      <c r="P635" s="2"/>
      <c r="AJ635" s="28"/>
      <c r="AK635" s="85"/>
      <c r="AL635" s="85"/>
      <c r="AM635" s="1" t="str">
        <f t="shared" si="18"/>
        <v/>
      </c>
      <c r="AN635" s="258" t="e">
        <f t="shared" si="19"/>
        <v>#DIV/0!</v>
      </c>
    </row>
    <row r="636" spans="11:40" ht="21" customHeight="1" x14ac:dyDescent="0.35">
      <c r="K636" s="185"/>
      <c r="O636" s="2"/>
      <c r="P636" s="2"/>
      <c r="AJ636" s="28"/>
      <c r="AK636" s="85"/>
      <c r="AL636" s="85"/>
      <c r="AM636" s="1" t="str">
        <f t="shared" si="18"/>
        <v/>
      </c>
      <c r="AN636" s="258" t="e">
        <f t="shared" si="19"/>
        <v>#DIV/0!</v>
      </c>
    </row>
    <row r="637" spans="11:40" ht="21" customHeight="1" x14ac:dyDescent="0.35">
      <c r="K637" s="185"/>
      <c r="O637" s="2"/>
      <c r="P637" s="2"/>
      <c r="AJ637" s="28"/>
      <c r="AK637" s="85"/>
      <c r="AL637" s="85"/>
      <c r="AM637" s="1" t="str">
        <f t="shared" si="18"/>
        <v/>
      </c>
      <c r="AN637" s="258" t="e">
        <f t="shared" si="19"/>
        <v>#DIV/0!</v>
      </c>
    </row>
    <row r="638" spans="11:40" ht="21" customHeight="1" x14ac:dyDescent="0.35">
      <c r="K638" s="185"/>
      <c r="O638" s="2"/>
      <c r="P638" s="2"/>
      <c r="AJ638" s="28"/>
      <c r="AK638" s="85"/>
      <c r="AL638" s="85"/>
      <c r="AM638" s="1" t="str">
        <f t="shared" si="18"/>
        <v/>
      </c>
      <c r="AN638" s="258" t="e">
        <f t="shared" si="19"/>
        <v>#DIV/0!</v>
      </c>
    </row>
    <row r="639" spans="11:40" ht="21" customHeight="1" x14ac:dyDescent="0.35">
      <c r="K639" s="185"/>
      <c r="O639" s="2"/>
      <c r="P639" s="2"/>
      <c r="AJ639" s="28"/>
      <c r="AK639" s="85"/>
      <c r="AL639" s="85"/>
      <c r="AM639" s="1" t="str">
        <f t="shared" si="18"/>
        <v/>
      </c>
      <c r="AN639" s="258" t="e">
        <f t="shared" si="19"/>
        <v>#DIV/0!</v>
      </c>
    </row>
    <row r="640" spans="11:40" ht="21" customHeight="1" x14ac:dyDescent="0.35">
      <c r="K640" s="185"/>
      <c r="O640" s="2"/>
      <c r="P640" s="2"/>
      <c r="AJ640" s="28"/>
      <c r="AK640" s="85"/>
      <c r="AL640" s="85"/>
      <c r="AM640" s="1" t="str">
        <f t="shared" si="18"/>
        <v/>
      </c>
      <c r="AN640" s="258" t="e">
        <f t="shared" si="19"/>
        <v>#DIV/0!</v>
      </c>
    </row>
    <row r="641" spans="11:40" ht="21" customHeight="1" x14ac:dyDescent="0.35">
      <c r="K641" s="185"/>
      <c r="O641" s="2"/>
      <c r="P641" s="2"/>
      <c r="AJ641" s="28"/>
      <c r="AK641" s="85"/>
      <c r="AL641" s="85"/>
      <c r="AM641" s="1" t="str">
        <f t="shared" si="18"/>
        <v/>
      </c>
      <c r="AN641" s="258" t="e">
        <f t="shared" si="19"/>
        <v>#DIV/0!</v>
      </c>
    </row>
    <row r="642" spans="11:40" ht="21" customHeight="1" x14ac:dyDescent="0.35">
      <c r="K642" s="185"/>
      <c r="O642" s="2"/>
      <c r="P642" s="2"/>
      <c r="AJ642" s="28"/>
      <c r="AK642" s="85"/>
      <c r="AL642" s="85"/>
      <c r="AM642" s="1" t="str">
        <f t="shared" si="18"/>
        <v/>
      </c>
      <c r="AN642" s="258" t="e">
        <f t="shared" si="19"/>
        <v>#DIV/0!</v>
      </c>
    </row>
    <row r="643" spans="11:40" ht="21" customHeight="1" x14ac:dyDescent="0.35">
      <c r="K643" s="185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58" t="e">
        <f t="shared" si="19"/>
        <v>#DIV/0!</v>
      </c>
    </row>
    <row r="644" spans="11:40" ht="21" customHeight="1" x14ac:dyDescent="0.35">
      <c r="K644" s="185"/>
      <c r="O644" s="2"/>
      <c r="P644" s="2"/>
      <c r="AJ644" s="28"/>
      <c r="AK644" s="85"/>
      <c r="AL644" s="85"/>
      <c r="AM644" s="1" t="str">
        <f t="shared" si="20"/>
        <v/>
      </c>
      <c r="AN644" s="258" t="e">
        <f t="shared" ref="AN644:AN707" si="21">STDEV(K644,G644)</f>
        <v>#DIV/0!</v>
      </c>
    </row>
    <row r="645" spans="11:40" ht="21" customHeight="1" x14ac:dyDescent="0.35">
      <c r="K645" s="185"/>
      <c r="O645" s="2"/>
      <c r="P645" s="2"/>
      <c r="AJ645" s="28"/>
      <c r="AK645" s="85"/>
      <c r="AL645" s="85"/>
      <c r="AM645" s="1" t="str">
        <f t="shared" si="20"/>
        <v/>
      </c>
      <c r="AN645" s="258" t="e">
        <f t="shared" si="21"/>
        <v>#DIV/0!</v>
      </c>
    </row>
    <row r="646" spans="11:40" ht="21" customHeight="1" x14ac:dyDescent="0.35">
      <c r="K646" s="185"/>
      <c r="O646" s="2"/>
      <c r="P646" s="2"/>
      <c r="AJ646" s="28"/>
      <c r="AK646" s="85"/>
      <c r="AL646" s="85"/>
      <c r="AM646" s="1" t="str">
        <f t="shared" si="20"/>
        <v/>
      </c>
      <c r="AN646" s="258" t="e">
        <f t="shared" si="21"/>
        <v>#DIV/0!</v>
      </c>
    </row>
    <row r="647" spans="11:40" ht="21" customHeight="1" x14ac:dyDescent="0.35">
      <c r="K647" s="185"/>
      <c r="O647" s="2"/>
      <c r="P647" s="2"/>
      <c r="AJ647" s="28"/>
      <c r="AK647" s="85"/>
      <c r="AL647" s="85"/>
      <c r="AM647" s="1" t="str">
        <f t="shared" si="20"/>
        <v/>
      </c>
      <c r="AN647" s="258" t="e">
        <f t="shared" si="21"/>
        <v>#DIV/0!</v>
      </c>
    </row>
    <row r="648" spans="11:40" ht="21" customHeight="1" x14ac:dyDescent="0.35">
      <c r="K648" s="185"/>
      <c r="O648" s="2"/>
      <c r="P648" s="2"/>
      <c r="AJ648" s="28"/>
      <c r="AK648" s="85"/>
      <c r="AL648" s="85"/>
      <c r="AM648" s="1" t="str">
        <f t="shared" si="20"/>
        <v/>
      </c>
      <c r="AN648" s="258" t="e">
        <f t="shared" si="21"/>
        <v>#DIV/0!</v>
      </c>
    </row>
    <row r="649" spans="11:40" ht="21" customHeight="1" x14ac:dyDescent="0.35">
      <c r="K649" s="185"/>
      <c r="O649" s="2"/>
      <c r="P649" s="2"/>
      <c r="AJ649" s="28"/>
      <c r="AK649" s="85"/>
      <c r="AL649" s="85"/>
      <c r="AM649" s="1" t="str">
        <f t="shared" si="20"/>
        <v/>
      </c>
      <c r="AN649" s="258" t="e">
        <f t="shared" si="21"/>
        <v>#DIV/0!</v>
      </c>
    </row>
    <row r="650" spans="11:40" ht="21" customHeight="1" x14ac:dyDescent="0.35">
      <c r="K650" s="185"/>
      <c r="O650" s="2"/>
      <c r="P650" s="2"/>
      <c r="AJ650" s="28"/>
      <c r="AK650" s="85"/>
      <c r="AL650" s="85"/>
      <c r="AM650" s="1" t="str">
        <f t="shared" si="20"/>
        <v/>
      </c>
      <c r="AN650" s="258" t="e">
        <f t="shared" si="21"/>
        <v>#DIV/0!</v>
      </c>
    </row>
    <row r="651" spans="11:40" ht="21" customHeight="1" x14ac:dyDescent="0.35">
      <c r="K651" s="185"/>
      <c r="O651" s="2"/>
      <c r="P651" s="2"/>
      <c r="AJ651" s="28"/>
      <c r="AK651" s="85"/>
      <c r="AL651" s="85"/>
      <c r="AM651" s="1" t="str">
        <f t="shared" si="20"/>
        <v/>
      </c>
      <c r="AN651" s="258" t="e">
        <f t="shared" si="21"/>
        <v>#DIV/0!</v>
      </c>
    </row>
    <row r="652" spans="11:40" ht="21" customHeight="1" x14ac:dyDescent="0.35">
      <c r="K652" s="185"/>
      <c r="O652" s="2"/>
      <c r="P652" s="2"/>
      <c r="AJ652" s="28"/>
      <c r="AK652" s="85"/>
      <c r="AL652" s="85"/>
      <c r="AM652" s="1" t="str">
        <f t="shared" si="20"/>
        <v/>
      </c>
      <c r="AN652" s="258" t="e">
        <f t="shared" si="21"/>
        <v>#DIV/0!</v>
      </c>
    </row>
    <row r="653" spans="11:40" ht="21" customHeight="1" x14ac:dyDescent="0.35">
      <c r="K653" s="185"/>
      <c r="O653" s="2"/>
      <c r="P653" s="2"/>
      <c r="AJ653" s="28"/>
      <c r="AK653" s="85"/>
      <c r="AL653" s="85"/>
      <c r="AM653" s="1" t="str">
        <f t="shared" si="20"/>
        <v/>
      </c>
      <c r="AN653" s="258" t="e">
        <f t="shared" si="21"/>
        <v>#DIV/0!</v>
      </c>
    </row>
    <row r="654" spans="11:40" ht="21" customHeight="1" x14ac:dyDescent="0.35">
      <c r="K654" s="185"/>
      <c r="O654" s="2"/>
      <c r="P654" s="2"/>
      <c r="AJ654" s="28"/>
      <c r="AK654" s="85"/>
      <c r="AL654" s="85"/>
      <c r="AM654" s="1" t="str">
        <f t="shared" si="20"/>
        <v/>
      </c>
      <c r="AN654" s="258" t="e">
        <f t="shared" si="21"/>
        <v>#DIV/0!</v>
      </c>
    </row>
    <row r="655" spans="11:40" ht="21" customHeight="1" x14ac:dyDescent="0.35">
      <c r="K655" s="185"/>
      <c r="O655" s="2"/>
      <c r="P655" s="2"/>
      <c r="AJ655" s="28"/>
      <c r="AK655" s="85"/>
      <c r="AL655" s="85"/>
      <c r="AM655" s="1" t="str">
        <f t="shared" si="20"/>
        <v/>
      </c>
      <c r="AN655" s="258" t="e">
        <f t="shared" si="21"/>
        <v>#DIV/0!</v>
      </c>
    </row>
    <row r="656" spans="11:40" ht="21" customHeight="1" x14ac:dyDescent="0.35">
      <c r="K656" s="185"/>
      <c r="O656" s="2"/>
      <c r="P656" s="2"/>
      <c r="AJ656" s="28"/>
      <c r="AK656" s="85"/>
      <c r="AL656" s="85"/>
      <c r="AM656" s="1" t="str">
        <f t="shared" si="20"/>
        <v/>
      </c>
      <c r="AN656" s="258" t="e">
        <f t="shared" si="21"/>
        <v>#DIV/0!</v>
      </c>
    </row>
    <row r="657" spans="11:40" x14ac:dyDescent="0.25">
      <c r="K657" s="185"/>
      <c r="O657" s="2"/>
      <c r="P657" s="2"/>
      <c r="AM657" s="1" t="str">
        <f t="shared" si="20"/>
        <v/>
      </c>
      <c r="AN657" s="258" t="e">
        <f t="shared" si="21"/>
        <v>#DIV/0!</v>
      </c>
    </row>
    <row r="658" spans="11:40" x14ac:dyDescent="0.25">
      <c r="K658" s="185"/>
      <c r="O658" s="2"/>
      <c r="P658" s="2"/>
      <c r="AM658" s="1" t="str">
        <f t="shared" si="20"/>
        <v/>
      </c>
      <c r="AN658" s="258" t="e">
        <f t="shared" si="21"/>
        <v>#DIV/0!</v>
      </c>
    </row>
    <row r="659" spans="11:40" x14ac:dyDescent="0.25">
      <c r="K659" s="185"/>
      <c r="O659" s="2"/>
      <c r="P659" s="2"/>
      <c r="AM659" s="1" t="str">
        <f t="shared" si="20"/>
        <v/>
      </c>
      <c r="AN659" s="258" t="e">
        <f t="shared" si="21"/>
        <v>#DIV/0!</v>
      </c>
    </row>
    <row r="660" spans="11:40" x14ac:dyDescent="0.25">
      <c r="K660" s="185"/>
      <c r="O660" s="2"/>
      <c r="P660" s="2"/>
      <c r="AM660" s="1" t="str">
        <f t="shared" si="20"/>
        <v/>
      </c>
      <c r="AN660" s="258" t="e">
        <f t="shared" si="21"/>
        <v>#DIV/0!</v>
      </c>
    </row>
    <row r="661" spans="11:40" x14ac:dyDescent="0.25">
      <c r="K661" s="185"/>
      <c r="O661" s="2"/>
      <c r="P661" s="2"/>
      <c r="AM661" s="1" t="str">
        <f t="shared" si="20"/>
        <v/>
      </c>
      <c r="AN661" s="258" t="e">
        <f t="shared" si="21"/>
        <v>#DIV/0!</v>
      </c>
    </row>
    <row r="662" spans="11:40" x14ac:dyDescent="0.25">
      <c r="K662" s="185"/>
      <c r="O662" s="2"/>
      <c r="P662" s="2"/>
      <c r="AM662" s="1" t="str">
        <f t="shared" si="20"/>
        <v/>
      </c>
      <c r="AN662" s="258" t="e">
        <f t="shared" si="21"/>
        <v>#DIV/0!</v>
      </c>
    </row>
    <row r="663" spans="11:40" x14ac:dyDescent="0.25">
      <c r="K663" s="185"/>
      <c r="O663" s="2"/>
      <c r="P663" s="2"/>
      <c r="AM663" s="1" t="str">
        <f t="shared" si="20"/>
        <v/>
      </c>
      <c r="AN663" s="258" t="e">
        <f t="shared" si="21"/>
        <v>#DIV/0!</v>
      </c>
    </row>
    <row r="664" spans="11:40" x14ac:dyDescent="0.25">
      <c r="K664" s="185"/>
      <c r="O664" s="2"/>
      <c r="P664" s="2"/>
      <c r="AM664" s="1" t="str">
        <f t="shared" si="20"/>
        <v/>
      </c>
      <c r="AN664" s="258" t="e">
        <f t="shared" si="21"/>
        <v>#DIV/0!</v>
      </c>
    </row>
    <row r="665" spans="11:40" x14ac:dyDescent="0.25">
      <c r="K665" s="185"/>
      <c r="O665" s="2"/>
      <c r="P665" s="2"/>
      <c r="AM665" s="1" t="str">
        <f t="shared" si="20"/>
        <v/>
      </c>
      <c r="AN665" s="258" t="e">
        <f t="shared" si="21"/>
        <v>#DIV/0!</v>
      </c>
    </row>
    <row r="666" spans="11:40" x14ac:dyDescent="0.25">
      <c r="K666" s="185"/>
      <c r="O666" s="2"/>
      <c r="P666" s="2"/>
      <c r="AM666" s="1" t="str">
        <f t="shared" si="20"/>
        <v/>
      </c>
      <c r="AN666" s="258" t="e">
        <f t="shared" si="21"/>
        <v>#DIV/0!</v>
      </c>
    </row>
    <row r="667" spans="11:40" x14ac:dyDescent="0.25">
      <c r="K667" s="185"/>
      <c r="O667" s="2"/>
      <c r="P667" s="2"/>
      <c r="AM667" s="1" t="str">
        <f t="shared" si="20"/>
        <v/>
      </c>
      <c r="AN667" s="258" t="e">
        <f t="shared" si="21"/>
        <v>#DIV/0!</v>
      </c>
    </row>
    <row r="668" spans="11:40" x14ac:dyDescent="0.25">
      <c r="K668" s="185"/>
      <c r="O668" s="2"/>
      <c r="P668" s="2"/>
      <c r="AM668" s="1" t="str">
        <f t="shared" si="20"/>
        <v/>
      </c>
      <c r="AN668" s="258" t="e">
        <f t="shared" si="21"/>
        <v>#DIV/0!</v>
      </c>
    </row>
    <row r="669" spans="11:40" x14ac:dyDescent="0.25">
      <c r="K669" s="185"/>
      <c r="O669" s="2"/>
      <c r="P669" s="2"/>
      <c r="AM669" s="1" t="str">
        <f t="shared" si="20"/>
        <v/>
      </c>
      <c r="AN669" s="258" t="e">
        <f t="shared" si="21"/>
        <v>#DIV/0!</v>
      </c>
    </row>
    <row r="670" spans="11:40" x14ac:dyDescent="0.25">
      <c r="K670" s="185"/>
      <c r="O670" s="2"/>
      <c r="P670" s="2"/>
      <c r="AM670" s="1" t="str">
        <f t="shared" si="20"/>
        <v/>
      </c>
      <c r="AN670" s="258" t="e">
        <f t="shared" si="21"/>
        <v>#DIV/0!</v>
      </c>
    </row>
    <row r="671" spans="11:40" x14ac:dyDescent="0.25">
      <c r="K671" s="185"/>
      <c r="O671" s="2"/>
      <c r="P671" s="2"/>
      <c r="AM671" s="1" t="str">
        <f t="shared" si="20"/>
        <v/>
      </c>
      <c r="AN671" s="258" t="e">
        <f t="shared" si="21"/>
        <v>#DIV/0!</v>
      </c>
    </row>
    <row r="672" spans="11:40" x14ac:dyDescent="0.25">
      <c r="K672" s="185"/>
      <c r="O672" s="2"/>
      <c r="P672" s="2"/>
      <c r="AM672" s="1" t="str">
        <f t="shared" si="20"/>
        <v/>
      </c>
      <c r="AN672" s="258" t="e">
        <f t="shared" si="21"/>
        <v>#DIV/0!</v>
      </c>
    </row>
    <row r="673" spans="11:40" x14ac:dyDescent="0.25">
      <c r="K673" s="185"/>
      <c r="O673" s="2"/>
      <c r="P673" s="2"/>
      <c r="AM673" s="1" t="str">
        <f t="shared" si="20"/>
        <v/>
      </c>
      <c r="AN673" s="258" t="e">
        <f t="shared" si="21"/>
        <v>#DIV/0!</v>
      </c>
    </row>
    <row r="674" spans="11:40" x14ac:dyDescent="0.25">
      <c r="K674" s="185"/>
      <c r="O674" s="2"/>
      <c r="P674" s="2"/>
      <c r="AM674" s="1" t="str">
        <f t="shared" si="20"/>
        <v/>
      </c>
      <c r="AN674" s="258" t="e">
        <f t="shared" si="21"/>
        <v>#DIV/0!</v>
      </c>
    </row>
    <row r="675" spans="11:40" x14ac:dyDescent="0.25">
      <c r="K675" s="185"/>
      <c r="O675" s="2"/>
      <c r="P675" s="2"/>
      <c r="AM675" s="1" t="str">
        <f t="shared" si="20"/>
        <v/>
      </c>
      <c r="AN675" s="258" t="e">
        <f t="shared" si="21"/>
        <v>#DIV/0!</v>
      </c>
    </row>
    <row r="676" spans="11:40" x14ac:dyDescent="0.25">
      <c r="K676" s="185"/>
      <c r="O676" s="2"/>
      <c r="P676" s="2"/>
      <c r="AM676" s="1" t="str">
        <f t="shared" si="20"/>
        <v/>
      </c>
      <c r="AN676" s="258" t="e">
        <f t="shared" si="21"/>
        <v>#DIV/0!</v>
      </c>
    </row>
    <row r="677" spans="11:40" x14ac:dyDescent="0.25">
      <c r="K677" s="185"/>
      <c r="O677" s="2"/>
      <c r="P677" s="2"/>
      <c r="AM677" s="1" t="str">
        <f t="shared" si="20"/>
        <v/>
      </c>
      <c r="AN677" s="258" t="e">
        <f t="shared" si="21"/>
        <v>#DIV/0!</v>
      </c>
    </row>
    <row r="678" spans="11:40" x14ac:dyDescent="0.25">
      <c r="K678" s="185"/>
      <c r="O678" s="2"/>
      <c r="P678" s="2"/>
      <c r="AM678" s="1" t="str">
        <f t="shared" si="20"/>
        <v/>
      </c>
      <c r="AN678" s="258" t="e">
        <f t="shared" si="21"/>
        <v>#DIV/0!</v>
      </c>
    </row>
    <row r="679" spans="11:40" x14ac:dyDescent="0.25">
      <c r="K679" s="185"/>
      <c r="O679" s="2"/>
      <c r="P679" s="2"/>
      <c r="AM679" s="1" t="str">
        <f t="shared" si="20"/>
        <v/>
      </c>
      <c r="AN679" s="258" t="e">
        <f t="shared" si="21"/>
        <v>#DIV/0!</v>
      </c>
    </row>
    <row r="680" spans="11:40" x14ac:dyDescent="0.25">
      <c r="K680" s="185"/>
      <c r="O680" s="2"/>
      <c r="P680" s="2"/>
      <c r="AM680" s="1" t="str">
        <f t="shared" si="20"/>
        <v/>
      </c>
      <c r="AN680" s="258" t="e">
        <f t="shared" si="21"/>
        <v>#DIV/0!</v>
      </c>
    </row>
    <row r="681" spans="11:40" x14ac:dyDescent="0.25">
      <c r="K681" s="185"/>
      <c r="O681" s="2"/>
      <c r="P681" s="2"/>
      <c r="AM681" s="1" t="str">
        <f t="shared" si="20"/>
        <v/>
      </c>
      <c r="AN681" s="258" t="e">
        <f t="shared" si="21"/>
        <v>#DIV/0!</v>
      </c>
    </row>
    <row r="682" spans="11:40" x14ac:dyDescent="0.25">
      <c r="K682" s="185"/>
      <c r="O682" s="2"/>
      <c r="P682" s="2"/>
      <c r="AM682" s="1" t="str">
        <f t="shared" si="20"/>
        <v/>
      </c>
      <c r="AN682" s="258" t="e">
        <f t="shared" si="21"/>
        <v>#DIV/0!</v>
      </c>
    </row>
    <row r="683" spans="11:40" x14ac:dyDescent="0.25">
      <c r="K683" s="185"/>
      <c r="O683" s="2"/>
      <c r="P683" s="2"/>
      <c r="AM683" s="1" t="str">
        <f t="shared" si="20"/>
        <v/>
      </c>
      <c r="AN683" s="258" t="e">
        <f t="shared" si="21"/>
        <v>#DIV/0!</v>
      </c>
    </row>
    <row r="684" spans="11:40" x14ac:dyDescent="0.25">
      <c r="K684" s="185"/>
      <c r="O684" s="2"/>
      <c r="P684" s="2"/>
      <c r="AM684" s="1" t="str">
        <f t="shared" si="20"/>
        <v/>
      </c>
      <c r="AN684" s="258" t="e">
        <f t="shared" si="21"/>
        <v>#DIV/0!</v>
      </c>
    </row>
    <row r="685" spans="11:40" x14ac:dyDescent="0.25">
      <c r="K685" s="185"/>
      <c r="O685" s="2"/>
      <c r="P685" s="2"/>
      <c r="AM685" s="1" t="str">
        <f t="shared" si="20"/>
        <v/>
      </c>
      <c r="AN685" s="258" t="e">
        <f t="shared" si="21"/>
        <v>#DIV/0!</v>
      </c>
    </row>
    <row r="686" spans="11:40" x14ac:dyDescent="0.25">
      <c r="K686" s="185"/>
      <c r="O686" s="2"/>
      <c r="P686" s="2"/>
      <c r="AM686" s="1" t="str">
        <f t="shared" si="20"/>
        <v/>
      </c>
      <c r="AN686" s="258" t="e">
        <f t="shared" si="21"/>
        <v>#DIV/0!</v>
      </c>
    </row>
    <row r="687" spans="11:40" x14ac:dyDescent="0.25">
      <c r="K687" s="185"/>
      <c r="O687" s="2"/>
      <c r="P687" s="2"/>
      <c r="AM687" s="1" t="str">
        <f t="shared" si="20"/>
        <v/>
      </c>
      <c r="AN687" s="258" t="e">
        <f t="shared" si="21"/>
        <v>#DIV/0!</v>
      </c>
    </row>
    <row r="688" spans="11:40" x14ac:dyDescent="0.25">
      <c r="K688" s="185"/>
      <c r="O688" s="2"/>
      <c r="P688" s="2"/>
      <c r="AM688" s="1" t="str">
        <f t="shared" si="20"/>
        <v/>
      </c>
      <c r="AN688" s="258" t="e">
        <f t="shared" si="21"/>
        <v>#DIV/0!</v>
      </c>
    </row>
    <row r="689" spans="11:40" x14ac:dyDescent="0.25">
      <c r="K689" s="185"/>
      <c r="O689" s="2"/>
      <c r="P689" s="2"/>
      <c r="AM689" s="1" t="str">
        <f t="shared" si="20"/>
        <v/>
      </c>
      <c r="AN689" s="258" t="e">
        <f t="shared" si="21"/>
        <v>#DIV/0!</v>
      </c>
    </row>
    <row r="690" spans="11:40" x14ac:dyDescent="0.25">
      <c r="K690" s="185"/>
      <c r="O690" s="2"/>
      <c r="P690" s="2"/>
      <c r="AM690" s="1" t="str">
        <f t="shared" si="20"/>
        <v/>
      </c>
      <c r="AN690" s="258" t="e">
        <f t="shared" si="21"/>
        <v>#DIV/0!</v>
      </c>
    </row>
    <row r="691" spans="11:40" x14ac:dyDescent="0.25">
      <c r="K691" s="185"/>
      <c r="O691" s="2"/>
      <c r="P691" s="2"/>
      <c r="AM691" s="1" t="str">
        <f t="shared" si="20"/>
        <v/>
      </c>
      <c r="AN691" s="258" t="e">
        <f t="shared" si="21"/>
        <v>#DIV/0!</v>
      </c>
    </row>
    <row r="692" spans="11:40" x14ac:dyDescent="0.25">
      <c r="K692" s="185"/>
      <c r="O692" s="2"/>
      <c r="P692" s="2"/>
      <c r="AM692" s="1" t="str">
        <f t="shared" si="20"/>
        <v/>
      </c>
      <c r="AN692" s="258" t="e">
        <f t="shared" si="21"/>
        <v>#DIV/0!</v>
      </c>
    </row>
    <row r="693" spans="11:40" x14ac:dyDescent="0.25">
      <c r="K693" s="185"/>
      <c r="O693" s="2"/>
      <c r="P693" s="2"/>
      <c r="AM693" s="1" t="str">
        <f t="shared" si="20"/>
        <v/>
      </c>
      <c r="AN693" s="258" t="e">
        <f t="shared" si="21"/>
        <v>#DIV/0!</v>
      </c>
    </row>
    <row r="694" spans="11:40" x14ac:dyDescent="0.25">
      <c r="K694" s="185"/>
      <c r="O694" s="2"/>
      <c r="P694" s="2"/>
      <c r="AM694" s="1" t="str">
        <f t="shared" si="20"/>
        <v/>
      </c>
      <c r="AN694" s="258" t="e">
        <f t="shared" si="21"/>
        <v>#DIV/0!</v>
      </c>
    </row>
    <row r="695" spans="11:40" x14ac:dyDescent="0.25">
      <c r="K695" s="185"/>
      <c r="O695" s="2"/>
      <c r="P695" s="2"/>
      <c r="AM695" s="1" t="str">
        <f t="shared" si="20"/>
        <v/>
      </c>
      <c r="AN695" s="258" t="e">
        <f t="shared" si="21"/>
        <v>#DIV/0!</v>
      </c>
    </row>
    <row r="696" spans="11:40" x14ac:dyDescent="0.25">
      <c r="K696" s="185"/>
      <c r="O696" s="2"/>
      <c r="P696" s="2"/>
      <c r="AM696" s="1" t="str">
        <f t="shared" si="20"/>
        <v/>
      </c>
      <c r="AN696" s="258" t="e">
        <f t="shared" si="21"/>
        <v>#DIV/0!</v>
      </c>
    </row>
    <row r="697" spans="11:40" x14ac:dyDescent="0.25">
      <c r="K697" s="185"/>
      <c r="O697" s="2"/>
      <c r="P697" s="2"/>
      <c r="AM697" s="1" t="str">
        <f t="shared" si="20"/>
        <v/>
      </c>
      <c r="AN697" s="258" t="e">
        <f t="shared" si="21"/>
        <v>#DIV/0!</v>
      </c>
    </row>
    <row r="698" spans="11:40" x14ac:dyDescent="0.25">
      <c r="K698" s="185"/>
      <c r="O698" s="2"/>
      <c r="P698" s="2"/>
      <c r="AM698" s="1" t="str">
        <f t="shared" si="20"/>
        <v/>
      </c>
      <c r="AN698" s="258" t="e">
        <f t="shared" si="21"/>
        <v>#DIV/0!</v>
      </c>
    </row>
    <row r="699" spans="11:40" x14ac:dyDescent="0.25">
      <c r="K699" s="185"/>
      <c r="O699" s="2"/>
      <c r="P699" s="2"/>
      <c r="AM699" s="1" t="str">
        <f t="shared" si="20"/>
        <v/>
      </c>
      <c r="AN699" s="258" t="e">
        <f t="shared" si="21"/>
        <v>#DIV/0!</v>
      </c>
    </row>
    <row r="700" spans="11:40" x14ac:dyDescent="0.25">
      <c r="K700" s="185"/>
      <c r="O700" s="2"/>
      <c r="P700" s="2"/>
      <c r="AM700" s="1" t="str">
        <f t="shared" si="20"/>
        <v/>
      </c>
      <c r="AN700" s="258" t="e">
        <f t="shared" si="21"/>
        <v>#DIV/0!</v>
      </c>
    </row>
    <row r="701" spans="11:40" x14ac:dyDescent="0.25">
      <c r="K701" s="185"/>
      <c r="O701" s="2"/>
      <c r="P701" s="2"/>
      <c r="AM701" s="1" t="str">
        <f t="shared" si="20"/>
        <v/>
      </c>
      <c r="AN701" s="258" t="e">
        <f t="shared" si="21"/>
        <v>#DIV/0!</v>
      </c>
    </row>
    <row r="702" spans="11:40" x14ac:dyDescent="0.25">
      <c r="K702" s="185"/>
      <c r="O702" s="2"/>
      <c r="P702" s="2"/>
      <c r="AM702" s="1" t="str">
        <f t="shared" si="20"/>
        <v/>
      </c>
      <c r="AN702" s="258" t="e">
        <f t="shared" si="21"/>
        <v>#DIV/0!</v>
      </c>
    </row>
    <row r="703" spans="11:40" x14ac:dyDescent="0.25">
      <c r="K703" s="185"/>
      <c r="O703" s="2"/>
      <c r="P703" s="2"/>
      <c r="AM703" s="1" t="str">
        <f t="shared" si="20"/>
        <v/>
      </c>
      <c r="AN703" s="258" t="e">
        <f t="shared" si="21"/>
        <v>#DIV/0!</v>
      </c>
    </row>
    <row r="704" spans="11:40" x14ac:dyDescent="0.25">
      <c r="K704" s="185"/>
      <c r="O704" s="2"/>
      <c r="P704" s="2"/>
      <c r="AM704" s="1" t="str">
        <f t="shared" si="20"/>
        <v/>
      </c>
      <c r="AN704" s="258" t="e">
        <f t="shared" si="21"/>
        <v>#DIV/0!</v>
      </c>
    </row>
    <row r="705" spans="11:40" x14ac:dyDescent="0.25">
      <c r="K705" s="185"/>
      <c r="O705" s="2"/>
      <c r="P705" s="2"/>
      <c r="AM705" s="1" t="str">
        <f t="shared" si="20"/>
        <v/>
      </c>
      <c r="AN705" s="258" t="e">
        <f t="shared" si="21"/>
        <v>#DIV/0!</v>
      </c>
    </row>
    <row r="706" spans="11:40" x14ac:dyDescent="0.25">
      <c r="K706" s="185"/>
      <c r="O706" s="2"/>
      <c r="P706" s="2"/>
      <c r="AM706" s="1" t="str">
        <f t="shared" si="20"/>
        <v/>
      </c>
      <c r="AN706" s="258" t="e">
        <f t="shared" si="21"/>
        <v>#DIV/0!</v>
      </c>
    </row>
    <row r="707" spans="11:40" x14ac:dyDescent="0.25">
      <c r="K707" s="185"/>
      <c r="O707" s="2"/>
      <c r="P707" s="2"/>
      <c r="AM707" s="1" t="str">
        <f t="shared" ref="AM707:AM770" si="22">IFERROR(AA707/AB707,"")</f>
        <v/>
      </c>
      <c r="AN707" s="258" t="e">
        <f t="shared" si="21"/>
        <v>#DIV/0!</v>
      </c>
    </row>
    <row r="708" spans="11:40" x14ac:dyDescent="0.25">
      <c r="K708" s="185"/>
      <c r="O708" s="2"/>
      <c r="P708" s="2"/>
      <c r="AM708" s="1" t="str">
        <f t="shared" si="22"/>
        <v/>
      </c>
      <c r="AN708" s="258" t="e">
        <f t="shared" ref="AN708:AN771" si="23">STDEV(K708,G708)</f>
        <v>#DIV/0!</v>
      </c>
    </row>
    <row r="709" spans="11:40" x14ac:dyDescent="0.25">
      <c r="K709" s="185"/>
      <c r="O709" s="2"/>
      <c r="P709" s="2"/>
      <c r="AM709" s="1" t="str">
        <f t="shared" si="22"/>
        <v/>
      </c>
      <c r="AN709" s="258" t="e">
        <f t="shared" si="23"/>
        <v>#DIV/0!</v>
      </c>
    </row>
    <row r="710" spans="11:40" x14ac:dyDescent="0.25">
      <c r="K710" s="185"/>
      <c r="O710" s="2"/>
      <c r="P710" s="2"/>
      <c r="AM710" s="1" t="str">
        <f t="shared" si="22"/>
        <v/>
      </c>
      <c r="AN710" s="258" t="e">
        <f t="shared" si="23"/>
        <v>#DIV/0!</v>
      </c>
    </row>
    <row r="711" spans="11:40" x14ac:dyDescent="0.25">
      <c r="K711" s="185"/>
      <c r="O711" s="2"/>
      <c r="P711" s="2"/>
      <c r="AM711" s="1" t="str">
        <f t="shared" si="22"/>
        <v/>
      </c>
      <c r="AN711" s="258" t="e">
        <f t="shared" si="23"/>
        <v>#DIV/0!</v>
      </c>
    </row>
    <row r="712" spans="11:40" x14ac:dyDescent="0.25">
      <c r="K712" s="185"/>
      <c r="O712" s="2"/>
      <c r="P712" s="2"/>
      <c r="AM712" s="1" t="str">
        <f t="shared" si="22"/>
        <v/>
      </c>
      <c r="AN712" s="258" t="e">
        <f t="shared" si="23"/>
        <v>#DIV/0!</v>
      </c>
    </row>
    <row r="713" spans="11:40" x14ac:dyDescent="0.25">
      <c r="K713" s="185"/>
      <c r="O713" s="2"/>
      <c r="P713" s="2"/>
      <c r="AM713" s="1" t="str">
        <f t="shared" si="22"/>
        <v/>
      </c>
      <c r="AN713" s="258" t="e">
        <f t="shared" si="23"/>
        <v>#DIV/0!</v>
      </c>
    </row>
    <row r="714" spans="11:40" x14ac:dyDescent="0.25">
      <c r="K714" s="185"/>
      <c r="O714" s="2"/>
      <c r="P714" s="2"/>
      <c r="AM714" s="1" t="str">
        <f t="shared" si="22"/>
        <v/>
      </c>
      <c r="AN714" s="258" t="e">
        <f t="shared" si="23"/>
        <v>#DIV/0!</v>
      </c>
    </row>
    <row r="715" spans="11:40" x14ac:dyDescent="0.25">
      <c r="K715" s="185"/>
      <c r="O715" s="2"/>
      <c r="P715" s="2"/>
      <c r="AM715" s="1" t="str">
        <f t="shared" si="22"/>
        <v/>
      </c>
      <c r="AN715" s="258" t="e">
        <f t="shared" si="23"/>
        <v>#DIV/0!</v>
      </c>
    </row>
    <row r="716" spans="11:40" x14ac:dyDescent="0.25">
      <c r="K716" s="185"/>
      <c r="O716" s="2"/>
      <c r="P716" s="2"/>
      <c r="AM716" s="1" t="str">
        <f t="shared" si="22"/>
        <v/>
      </c>
      <c r="AN716" s="258" t="e">
        <f t="shared" si="23"/>
        <v>#DIV/0!</v>
      </c>
    </row>
    <row r="717" spans="11:40" x14ac:dyDescent="0.25">
      <c r="K717" s="185"/>
      <c r="O717" s="2"/>
      <c r="P717" s="2"/>
      <c r="AM717" s="1" t="str">
        <f t="shared" si="22"/>
        <v/>
      </c>
      <c r="AN717" s="258" t="e">
        <f t="shared" si="23"/>
        <v>#DIV/0!</v>
      </c>
    </row>
    <row r="718" spans="11:40" x14ac:dyDescent="0.25">
      <c r="K718" s="185"/>
      <c r="O718" s="2"/>
      <c r="P718" s="2"/>
      <c r="AM718" s="1" t="str">
        <f t="shared" si="22"/>
        <v/>
      </c>
      <c r="AN718" s="258" t="e">
        <f t="shared" si="23"/>
        <v>#DIV/0!</v>
      </c>
    </row>
    <row r="719" spans="11:40" x14ac:dyDescent="0.25">
      <c r="K719" s="185"/>
      <c r="O719" s="2"/>
      <c r="P719" s="2"/>
      <c r="AM719" s="1" t="str">
        <f t="shared" si="22"/>
        <v/>
      </c>
      <c r="AN719" s="258" t="e">
        <f t="shared" si="23"/>
        <v>#DIV/0!</v>
      </c>
    </row>
    <row r="720" spans="11:40" x14ac:dyDescent="0.25">
      <c r="K720" s="185"/>
      <c r="O720" s="2"/>
      <c r="P720" s="2"/>
      <c r="AM720" s="1" t="str">
        <f t="shared" si="22"/>
        <v/>
      </c>
      <c r="AN720" s="258" t="e">
        <f t="shared" si="23"/>
        <v>#DIV/0!</v>
      </c>
    </row>
    <row r="721" spans="11:40" x14ac:dyDescent="0.25">
      <c r="K721" s="185"/>
      <c r="O721" s="2"/>
      <c r="P721" s="2"/>
      <c r="AM721" s="1" t="str">
        <f t="shared" si="22"/>
        <v/>
      </c>
      <c r="AN721" s="258" t="e">
        <f t="shared" si="23"/>
        <v>#DIV/0!</v>
      </c>
    </row>
    <row r="722" spans="11:40" x14ac:dyDescent="0.25">
      <c r="K722" s="185"/>
      <c r="O722" s="2"/>
      <c r="P722" s="2"/>
      <c r="AM722" s="1" t="str">
        <f t="shared" si="22"/>
        <v/>
      </c>
      <c r="AN722" s="258" t="e">
        <f t="shared" si="23"/>
        <v>#DIV/0!</v>
      </c>
    </row>
    <row r="723" spans="11:40" x14ac:dyDescent="0.25">
      <c r="K723" s="185"/>
      <c r="O723" s="2"/>
      <c r="P723" s="2"/>
      <c r="AM723" s="1" t="str">
        <f t="shared" si="22"/>
        <v/>
      </c>
      <c r="AN723" s="258" t="e">
        <f t="shared" si="23"/>
        <v>#DIV/0!</v>
      </c>
    </row>
    <row r="724" spans="11:40" x14ac:dyDescent="0.25">
      <c r="K724" s="185"/>
      <c r="O724" s="2"/>
      <c r="P724" s="2"/>
      <c r="AM724" s="1" t="str">
        <f t="shared" si="22"/>
        <v/>
      </c>
      <c r="AN724" s="258" t="e">
        <f t="shared" si="23"/>
        <v>#DIV/0!</v>
      </c>
    </row>
    <row r="725" spans="11:40" x14ac:dyDescent="0.25">
      <c r="K725" s="185"/>
      <c r="O725" s="2"/>
      <c r="P725" s="2"/>
      <c r="AM725" s="1" t="str">
        <f t="shared" si="22"/>
        <v/>
      </c>
      <c r="AN725" s="258" t="e">
        <f t="shared" si="23"/>
        <v>#DIV/0!</v>
      </c>
    </row>
    <row r="726" spans="11:40" x14ac:dyDescent="0.25">
      <c r="K726" s="185"/>
      <c r="O726" s="2"/>
      <c r="P726" s="2"/>
      <c r="AM726" s="1" t="str">
        <f t="shared" si="22"/>
        <v/>
      </c>
      <c r="AN726" s="258" t="e">
        <f t="shared" si="23"/>
        <v>#DIV/0!</v>
      </c>
    </row>
    <row r="727" spans="11:40" x14ac:dyDescent="0.25">
      <c r="K727" s="185"/>
      <c r="O727" s="2"/>
      <c r="P727" s="2"/>
      <c r="AM727" s="1" t="str">
        <f t="shared" si="22"/>
        <v/>
      </c>
      <c r="AN727" s="258" t="e">
        <f t="shared" si="23"/>
        <v>#DIV/0!</v>
      </c>
    </row>
    <row r="728" spans="11:40" x14ac:dyDescent="0.25">
      <c r="K728" s="185"/>
      <c r="O728" s="2"/>
      <c r="P728" s="2"/>
      <c r="AM728" s="1" t="str">
        <f t="shared" si="22"/>
        <v/>
      </c>
      <c r="AN728" s="258" t="e">
        <f t="shared" si="23"/>
        <v>#DIV/0!</v>
      </c>
    </row>
    <row r="729" spans="11:40" x14ac:dyDescent="0.25">
      <c r="K729" s="185"/>
      <c r="O729" s="2"/>
      <c r="P729" s="2"/>
      <c r="AM729" s="1" t="str">
        <f t="shared" si="22"/>
        <v/>
      </c>
      <c r="AN729" s="258" t="e">
        <f t="shared" si="23"/>
        <v>#DIV/0!</v>
      </c>
    </row>
    <row r="730" spans="11:40" x14ac:dyDescent="0.25">
      <c r="K730" s="185"/>
      <c r="O730" s="2"/>
      <c r="P730" s="2"/>
      <c r="AM730" s="1" t="str">
        <f t="shared" si="22"/>
        <v/>
      </c>
      <c r="AN730" s="258" t="e">
        <f t="shared" si="23"/>
        <v>#DIV/0!</v>
      </c>
    </row>
    <row r="731" spans="11:40" x14ac:dyDescent="0.25">
      <c r="K731" s="185"/>
      <c r="O731" s="2"/>
      <c r="P731" s="2"/>
      <c r="AM731" s="1" t="str">
        <f t="shared" si="22"/>
        <v/>
      </c>
      <c r="AN731" s="258" t="e">
        <f t="shared" si="23"/>
        <v>#DIV/0!</v>
      </c>
    </row>
    <row r="732" spans="11:40" x14ac:dyDescent="0.25">
      <c r="K732" s="185"/>
      <c r="O732" s="2"/>
      <c r="P732" s="2"/>
      <c r="AM732" s="1" t="str">
        <f t="shared" si="22"/>
        <v/>
      </c>
      <c r="AN732" s="258" t="e">
        <f t="shared" si="23"/>
        <v>#DIV/0!</v>
      </c>
    </row>
    <row r="733" spans="11:40" x14ac:dyDescent="0.25">
      <c r="K733" s="185"/>
      <c r="O733" s="2"/>
      <c r="P733" s="2"/>
      <c r="AM733" s="1" t="str">
        <f t="shared" si="22"/>
        <v/>
      </c>
      <c r="AN733" s="258" t="e">
        <f t="shared" si="23"/>
        <v>#DIV/0!</v>
      </c>
    </row>
    <row r="734" spans="11:40" x14ac:dyDescent="0.25">
      <c r="K734" s="185"/>
      <c r="O734" s="2"/>
      <c r="P734" s="2"/>
      <c r="AM734" s="1" t="str">
        <f t="shared" si="22"/>
        <v/>
      </c>
      <c r="AN734" s="258" t="e">
        <f t="shared" si="23"/>
        <v>#DIV/0!</v>
      </c>
    </row>
    <row r="735" spans="11:40" x14ac:dyDescent="0.25">
      <c r="K735" s="185"/>
      <c r="O735" s="2"/>
      <c r="P735" s="2"/>
      <c r="AM735" s="1" t="str">
        <f t="shared" si="22"/>
        <v/>
      </c>
      <c r="AN735" s="258" t="e">
        <f t="shared" si="23"/>
        <v>#DIV/0!</v>
      </c>
    </row>
    <row r="736" spans="11:40" x14ac:dyDescent="0.25">
      <c r="K736" s="185"/>
      <c r="O736" s="2"/>
      <c r="P736" s="2"/>
      <c r="AM736" s="1" t="str">
        <f t="shared" si="22"/>
        <v/>
      </c>
      <c r="AN736" s="258" t="e">
        <f t="shared" si="23"/>
        <v>#DIV/0!</v>
      </c>
    </row>
    <row r="737" spans="11:40" x14ac:dyDescent="0.25">
      <c r="K737" s="185"/>
      <c r="O737" s="2"/>
      <c r="P737" s="2"/>
      <c r="AM737" s="1" t="str">
        <f t="shared" si="22"/>
        <v/>
      </c>
      <c r="AN737" s="258" t="e">
        <f t="shared" si="23"/>
        <v>#DIV/0!</v>
      </c>
    </row>
    <row r="738" spans="11:40" x14ac:dyDescent="0.25">
      <c r="K738" s="185"/>
      <c r="O738" s="2"/>
      <c r="P738" s="2"/>
      <c r="AM738" s="1" t="str">
        <f t="shared" si="22"/>
        <v/>
      </c>
      <c r="AN738" s="258" t="e">
        <f t="shared" si="23"/>
        <v>#DIV/0!</v>
      </c>
    </row>
    <row r="739" spans="11:40" x14ac:dyDescent="0.25">
      <c r="K739" s="185"/>
      <c r="O739" s="2"/>
      <c r="P739" s="2"/>
      <c r="AM739" s="1" t="str">
        <f t="shared" si="22"/>
        <v/>
      </c>
      <c r="AN739" s="258" t="e">
        <f t="shared" si="23"/>
        <v>#DIV/0!</v>
      </c>
    </row>
    <row r="740" spans="11:40" x14ac:dyDescent="0.25">
      <c r="K740" s="185"/>
      <c r="O740" s="2"/>
      <c r="P740" s="2"/>
      <c r="AM740" s="1" t="str">
        <f t="shared" si="22"/>
        <v/>
      </c>
      <c r="AN740" s="258" t="e">
        <f t="shared" si="23"/>
        <v>#DIV/0!</v>
      </c>
    </row>
    <row r="741" spans="11:40" x14ac:dyDescent="0.25">
      <c r="K741" s="185"/>
      <c r="O741" s="2"/>
      <c r="P741" s="2"/>
      <c r="AM741" s="1" t="str">
        <f t="shared" si="22"/>
        <v/>
      </c>
      <c r="AN741" s="258" t="e">
        <f t="shared" si="23"/>
        <v>#DIV/0!</v>
      </c>
    </row>
    <row r="742" spans="11:40" x14ac:dyDescent="0.25">
      <c r="K742" s="185"/>
      <c r="O742" s="2"/>
      <c r="P742" s="2"/>
      <c r="AM742" s="1" t="str">
        <f t="shared" si="22"/>
        <v/>
      </c>
      <c r="AN742" s="258" t="e">
        <f t="shared" si="23"/>
        <v>#DIV/0!</v>
      </c>
    </row>
    <row r="743" spans="11:40" x14ac:dyDescent="0.25">
      <c r="K743" s="185"/>
      <c r="O743" s="2"/>
      <c r="P743" s="2"/>
      <c r="AM743" s="1" t="str">
        <f t="shared" si="22"/>
        <v/>
      </c>
      <c r="AN743" s="258" t="e">
        <f t="shared" si="23"/>
        <v>#DIV/0!</v>
      </c>
    </row>
    <row r="744" spans="11:40" x14ac:dyDescent="0.25">
      <c r="K744" s="185"/>
      <c r="O744" s="2"/>
      <c r="P744" s="2"/>
      <c r="AM744" s="1" t="str">
        <f t="shared" si="22"/>
        <v/>
      </c>
      <c r="AN744" s="258" t="e">
        <f t="shared" si="23"/>
        <v>#DIV/0!</v>
      </c>
    </row>
    <row r="745" spans="11:40" x14ac:dyDescent="0.25">
      <c r="K745" s="185"/>
      <c r="O745" s="2"/>
      <c r="P745" s="2"/>
      <c r="AM745" s="1" t="str">
        <f t="shared" si="22"/>
        <v/>
      </c>
      <c r="AN745" s="258" t="e">
        <f t="shared" si="23"/>
        <v>#DIV/0!</v>
      </c>
    </row>
    <row r="746" spans="11:40" x14ac:dyDescent="0.25">
      <c r="K746" s="185"/>
      <c r="O746" s="2"/>
      <c r="P746" s="2"/>
      <c r="AM746" s="1" t="str">
        <f t="shared" si="22"/>
        <v/>
      </c>
      <c r="AN746" s="258" t="e">
        <f t="shared" si="23"/>
        <v>#DIV/0!</v>
      </c>
    </row>
    <row r="747" spans="11:40" x14ac:dyDescent="0.25">
      <c r="K747" s="185"/>
      <c r="O747" s="2"/>
      <c r="P747" s="2"/>
      <c r="AM747" s="1" t="str">
        <f t="shared" si="22"/>
        <v/>
      </c>
      <c r="AN747" s="258" t="e">
        <f t="shared" si="23"/>
        <v>#DIV/0!</v>
      </c>
    </row>
    <row r="748" spans="11:40" x14ac:dyDescent="0.25">
      <c r="K748" s="185"/>
      <c r="O748" s="2"/>
      <c r="P748" s="2"/>
      <c r="AM748" s="1" t="str">
        <f t="shared" si="22"/>
        <v/>
      </c>
      <c r="AN748" s="258" t="e">
        <f t="shared" si="23"/>
        <v>#DIV/0!</v>
      </c>
    </row>
    <row r="749" spans="11:40" x14ac:dyDescent="0.25">
      <c r="K749" s="185"/>
      <c r="O749" s="2"/>
      <c r="P749" s="2"/>
      <c r="AM749" s="1" t="str">
        <f t="shared" si="22"/>
        <v/>
      </c>
      <c r="AN749" s="258" t="e">
        <f t="shared" si="23"/>
        <v>#DIV/0!</v>
      </c>
    </row>
    <row r="750" spans="11:40" x14ac:dyDescent="0.25">
      <c r="K750" s="185"/>
      <c r="O750" s="2"/>
      <c r="P750" s="2"/>
      <c r="AM750" s="1" t="str">
        <f t="shared" si="22"/>
        <v/>
      </c>
      <c r="AN750" s="258" t="e">
        <f t="shared" si="23"/>
        <v>#DIV/0!</v>
      </c>
    </row>
    <row r="751" spans="11:40" x14ac:dyDescent="0.25">
      <c r="K751" s="185"/>
      <c r="O751" s="2"/>
      <c r="P751" s="2"/>
      <c r="AM751" s="1" t="str">
        <f t="shared" si="22"/>
        <v/>
      </c>
      <c r="AN751" s="258" t="e">
        <f t="shared" si="23"/>
        <v>#DIV/0!</v>
      </c>
    </row>
    <row r="752" spans="11:40" x14ac:dyDescent="0.25">
      <c r="K752" s="185"/>
      <c r="O752" s="2"/>
      <c r="P752" s="2"/>
      <c r="AM752" s="1" t="str">
        <f t="shared" si="22"/>
        <v/>
      </c>
      <c r="AN752" s="258" t="e">
        <f t="shared" si="23"/>
        <v>#DIV/0!</v>
      </c>
    </row>
    <row r="753" spans="11:40" x14ac:dyDescent="0.25">
      <c r="K753" s="185"/>
      <c r="O753" s="2"/>
      <c r="P753" s="2"/>
      <c r="AM753" s="1" t="str">
        <f t="shared" si="22"/>
        <v/>
      </c>
      <c r="AN753" s="258" t="e">
        <f t="shared" si="23"/>
        <v>#DIV/0!</v>
      </c>
    </row>
    <row r="754" spans="11:40" x14ac:dyDescent="0.25">
      <c r="K754" s="185"/>
      <c r="O754" s="2"/>
      <c r="P754" s="2"/>
      <c r="AM754" s="1" t="str">
        <f t="shared" si="22"/>
        <v/>
      </c>
      <c r="AN754" s="258" t="e">
        <f t="shared" si="23"/>
        <v>#DIV/0!</v>
      </c>
    </row>
    <row r="755" spans="11:40" x14ac:dyDescent="0.25">
      <c r="K755" s="185"/>
      <c r="O755" s="2"/>
      <c r="P755" s="2"/>
      <c r="AM755" s="1" t="str">
        <f t="shared" si="22"/>
        <v/>
      </c>
      <c r="AN755" s="258" t="e">
        <f t="shared" si="23"/>
        <v>#DIV/0!</v>
      </c>
    </row>
    <row r="756" spans="11:40" x14ac:dyDescent="0.25">
      <c r="K756" s="185"/>
      <c r="O756" s="2"/>
      <c r="P756" s="2"/>
      <c r="AM756" s="1" t="str">
        <f t="shared" si="22"/>
        <v/>
      </c>
      <c r="AN756" s="258" t="e">
        <f t="shared" si="23"/>
        <v>#DIV/0!</v>
      </c>
    </row>
    <row r="757" spans="11:40" x14ac:dyDescent="0.25">
      <c r="K757" s="185"/>
      <c r="O757" s="2"/>
      <c r="P757" s="2"/>
      <c r="AM757" s="1" t="str">
        <f t="shared" si="22"/>
        <v/>
      </c>
      <c r="AN757" s="258" t="e">
        <f t="shared" si="23"/>
        <v>#DIV/0!</v>
      </c>
    </row>
    <row r="758" spans="11:40" x14ac:dyDescent="0.25">
      <c r="K758" s="185"/>
      <c r="O758" s="2"/>
      <c r="P758" s="2"/>
      <c r="AM758" s="1" t="str">
        <f t="shared" si="22"/>
        <v/>
      </c>
      <c r="AN758" s="258" t="e">
        <f t="shared" si="23"/>
        <v>#DIV/0!</v>
      </c>
    </row>
    <row r="759" spans="11:40" x14ac:dyDescent="0.25">
      <c r="K759" s="185"/>
      <c r="O759" s="2"/>
      <c r="P759" s="2"/>
      <c r="AM759" s="1" t="str">
        <f t="shared" si="22"/>
        <v/>
      </c>
      <c r="AN759" s="258" t="e">
        <f t="shared" si="23"/>
        <v>#DIV/0!</v>
      </c>
    </row>
    <row r="760" spans="11:40" x14ac:dyDescent="0.25">
      <c r="K760" s="185"/>
      <c r="O760" s="2"/>
      <c r="P760" s="2"/>
      <c r="AM760" s="1" t="str">
        <f t="shared" si="22"/>
        <v/>
      </c>
      <c r="AN760" s="258" t="e">
        <f t="shared" si="23"/>
        <v>#DIV/0!</v>
      </c>
    </row>
    <row r="761" spans="11:40" x14ac:dyDescent="0.25">
      <c r="K761" s="185"/>
      <c r="O761" s="2"/>
      <c r="P761" s="2"/>
      <c r="AM761" s="1" t="str">
        <f t="shared" si="22"/>
        <v/>
      </c>
      <c r="AN761" s="258" t="e">
        <f t="shared" si="23"/>
        <v>#DIV/0!</v>
      </c>
    </row>
    <row r="762" spans="11:40" x14ac:dyDescent="0.25">
      <c r="K762" s="185"/>
      <c r="O762" s="2"/>
      <c r="P762" s="2"/>
      <c r="AM762" s="1" t="str">
        <f t="shared" si="22"/>
        <v/>
      </c>
      <c r="AN762" s="258" t="e">
        <f t="shared" si="23"/>
        <v>#DIV/0!</v>
      </c>
    </row>
    <row r="763" spans="11:40" x14ac:dyDescent="0.25">
      <c r="K763" s="185"/>
      <c r="O763" s="2"/>
      <c r="P763" s="2"/>
      <c r="AM763" s="1" t="str">
        <f t="shared" si="22"/>
        <v/>
      </c>
      <c r="AN763" s="258" t="e">
        <f t="shared" si="23"/>
        <v>#DIV/0!</v>
      </c>
    </row>
    <row r="764" spans="11:40" x14ac:dyDescent="0.25">
      <c r="K764" s="185"/>
      <c r="O764" s="2"/>
      <c r="P764" s="2"/>
      <c r="AM764" s="1" t="str">
        <f t="shared" si="22"/>
        <v/>
      </c>
      <c r="AN764" s="258" t="e">
        <f t="shared" si="23"/>
        <v>#DIV/0!</v>
      </c>
    </row>
    <row r="765" spans="11:40" x14ac:dyDescent="0.25">
      <c r="K765" s="185"/>
      <c r="O765" s="2"/>
      <c r="P765" s="2"/>
      <c r="AM765" s="1" t="str">
        <f t="shared" si="22"/>
        <v/>
      </c>
      <c r="AN765" s="258" t="e">
        <f t="shared" si="23"/>
        <v>#DIV/0!</v>
      </c>
    </row>
    <row r="766" spans="11:40" x14ac:dyDescent="0.25">
      <c r="K766" s="185"/>
      <c r="O766" s="2"/>
      <c r="P766" s="2"/>
      <c r="AM766" s="1" t="str">
        <f t="shared" si="22"/>
        <v/>
      </c>
      <c r="AN766" s="258" t="e">
        <f t="shared" si="23"/>
        <v>#DIV/0!</v>
      </c>
    </row>
    <row r="767" spans="11:40" x14ac:dyDescent="0.25">
      <c r="K767" s="185"/>
      <c r="O767" s="2"/>
      <c r="P767" s="2"/>
      <c r="AM767" s="1" t="str">
        <f t="shared" si="22"/>
        <v/>
      </c>
      <c r="AN767" s="258" t="e">
        <f t="shared" si="23"/>
        <v>#DIV/0!</v>
      </c>
    </row>
    <row r="768" spans="11:40" x14ac:dyDescent="0.25">
      <c r="K768" s="185"/>
      <c r="O768" s="2"/>
      <c r="P768" s="2"/>
      <c r="AM768" s="1" t="str">
        <f t="shared" si="22"/>
        <v/>
      </c>
      <c r="AN768" s="258" t="e">
        <f t="shared" si="23"/>
        <v>#DIV/0!</v>
      </c>
    </row>
    <row r="769" spans="11:40" x14ac:dyDescent="0.25">
      <c r="K769" s="185"/>
      <c r="O769" s="2"/>
      <c r="P769" s="2"/>
      <c r="AM769" s="1" t="str">
        <f t="shared" si="22"/>
        <v/>
      </c>
      <c r="AN769" s="258" t="e">
        <f t="shared" si="23"/>
        <v>#DIV/0!</v>
      </c>
    </row>
    <row r="770" spans="11:40" x14ac:dyDescent="0.25">
      <c r="K770" s="185"/>
      <c r="O770" s="2"/>
      <c r="P770" s="2"/>
      <c r="AM770" s="1" t="str">
        <f t="shared" si="22"/>
        <v/>
      </c>
      <c r="AN770" s="258" t="e">
        <f t="shared" si="23"/>
        <v>#DIV/0!</v>
      </c>
    </row>
    <row r="771" spans="11:40" x14ac:dyDescent="0.25">
      <c r="K771" s="185"/>
      <c r="O771" s="2"/>
      <c r="P771" s="2"/>
      <c r="AM771" s="1" t="str">
        <f t="shared" ref="AM771:AM834" si="24">IFERROR(AA771/AB771,"")</f>
        <v/>
      </c>
      <c r="AN771" s="258" t="e">
        <f t="shared" si="23"/>
        <v>#DIV/0!</v>
      </c>
    </row>
    <row r="772" spans="11:40" x14ac:dyDescent="0.25">
      <c r="K772" s="185"/>
      <c r="O772" s="2"/>
      <c r="P772" s="2"/>
      <c r="AM772" s="1" t="str">
        <f t="shared" si="24"/>
        <v/>
      </c>
      <c r="AN772" s="258" t="e">
        <f t="shared" ref="AN772:AN835" si="25">STDEV(K772,G772)</f>
        <v>#DIV/0!</v>
      </c>
    </row>
    <row r="773" spans="11:40" x14ac:dyDescent="0.25">
      <c r="K773" s="185"/>
      <c r="O773" s="2"/>
      <c r="P773" s="2"/>
      <c r="AM773" s="1" t="str">
        <f t="shared" si="24"/>
        <v/>
      </c>
      <c r="AN773" s="258" t="e">
        <f t="shared" si="25"/>
        <v>#DIV/0!</v>
      </c>
    </row>
    <row r="774" spans="11:40" x14ac:dyDescent="0.25">
      <c r="K774" s="185"/>
      <c r="O774" s="2"/>
      <c r="P774" s="2"/>
      <c r="AM774" s="1" t="str">
        <f t="shared" si="24"/>
        <v/>
      </c>
      <c r="AN774" s="258" t="e">
        <f t="shared" si="25"/>
        <v>#DIV/0!</v>
      </c>
    </row>
    <row r="775" spans="11:40" x14ac:dyDescent="0.25">
      <c r="K775" s="185"/>
      <c r="O775" s="2"/>
      <c r="P775" s="2"/>
      <c r="AM775" s="1" t="str">
        <f t="shared" si="24"/>
        <v/>
      </c>
      <c r="AN775" s="258" t="e">
        <f t="shared" si="25"/>
        <v>#DIV/0!</v>
      </c>
    </row>
    <row r="776" spans="11:40" x14ac:dyDescent="0.25">
      <c r="K776" s="185"/>
      <c r="O776" s="2"/>
      <c r="P776" s="2"/>
      <c r="AM776" s="1" t="str">
        <f t="shared" si="24"/>
        <v/>
      </c>
      <c r="AN776" s="258" t="e">
        <f t="shared" si="25"/>
        <v>#DIV/0!</v>
      </c>
    </row>
    <row r="777" spans="11:40" x14ac:dyDescent="0.25">
      <c r="K777" s="185"/>
      <c r="O777" s="2"/>
      <c r="P777" s="2"/>
      <c r="AM777" s="1" t="str">
        <f t="shared" si="24"/>
        <v/>
      </c>
      <c r="AN777" s="258" t="e">
        <f t="shared" si="25"/>
        <v>#DIV/0!</v>
      </c>
    </row>
    <row r="778" spans="11:40" x14ac:dyDescent="0.25">
      <c r="K778" s="185"/>
      <c r="O778" s="2"/>
      <c r="P778" s="2"/>
      <c r="AM778" s="1" t="str">
        <f t="shared" si="24"/>
        <v/>
      </c>
      <c r="AN778" s="258" t="e">
        <f t="shared" si="25"/>
        <v>#DIV/0!</v>
      </c>
    </row>
    <row r="779" spans="11:40" x14ac:dyDescent="0.25">
      <c r="K779" s="185"/>
      <c r="O779" s="2"/>
      <c r="P779" s="2"/>
      <c r="AM779" s="1" t="str">
        <f t="shared" si="24"/>
        <v/>
      </c>
      <c r="AN779" s="258" t="e">
        <f t="shared" si="25"/>
        <v>#DIV/0!</v>
      </c>
    </row>
    <row r="780" spans="11:40" x14ac:dyDescent="0.25">
      <c r="K780" s="185"/>
      <c r="O780" s="2"/>
      <c r="P780" s="2"/>
      <c r="AM780" s="1" t="str">
        <f t="shared" si="24"/>
        <v/>
      </c>
      <c r="AN780" s="258" t="e">
        <f t="shared" si="25"/>
        <v>#DIV/0!</v>
      </c>
    </row>
    <row r="781" spans="11:40" x14ac:dyDescent="0.25">
      <c r="K781" s="185"/>
      <c r="O781" s="2"/>
      <c r="P781" s="2"/>
      <c r="AM781" s="1" t="str">
        <f t="shared" si="24"/>
        <v/>
      </c>
      <c r="AN781" s="258" t="e">
        <f t="shared" si="25"/>
        <v>#DIV/0!</v>
      </c>
    </row>
    <row r="782" spans="11:40" x14ac:dyDescent="0.25">
      <c r="K782" s="185"/>
      <c r="O782" s="2"/>
      <c r="P782" s="2"/>
      <c r="AM782" s="1" t="str">
        <f t="shared" si="24"/>
        <v/>
      </c>
      <c r="AN782" s="258" t="e">
        <f t="shared" si="25"/>
        <v>#DIV/0!</v>
      </c>
    </row>
    <row r="783" spans="11:40" x14ac:dyDescent="0.25">
      <c r="K783" s="185"/>
      <c r="O783" s="2"/>
      <c r="P783" s="2"/>
      <c r="AM783" s="1" t="str">
        <f t="shared" si="24"/>
        <v/>
      </c>
      <c r="AN783" s="258" t="e">
        <f t="shared" si="25"/>
        <v>#DIV/0!</v>
      </c>
    </row>
    <row r="784" spans="11:40" x14ac:dyDescent="0.25">
      <c r="K784" s="185"/>
      <c r="O784" s="2"/>
      <c r="P784" s="2"/>
      <c r="AM784" s="1" t="str">
        <f t="shared" si="24"/>
        <v/>
      </c>
      <c r="AN784" s="258" t="e">
        <f t="shared" si="25"/>
        <v>#DIV/0!</v>
      </c>
    </row>
    <row r="785" spans="11:40" x14ac:dyDescent="0.25">
      <c r="K785" s="185"/>
      <c r="O785" s="2"/>
      <c r="P785" s="2"/>
      <c r="AM785" s="1" t="str">
        <f t="shared" si="24"/>
        <v/>
      </c>
      <c r="AN785" s="258" t="e">
        <f t="shared" si="25"/>
        <v>#DIV/0!</v>
      </c>
    </row>
    <row r="786" spans="11:40" x14ac:dyDescent="0.25">
      <c r="K786" s="185"/>
      <c r="O786" s="2"/>
      <c r="P786" s="2"/>
      <c r="AM786" s="1" t="str">
        <f t="shared" si="24"/>
        <v/>
      </c>
      <c r="AN786" s="258" t="e">
        <f t="shared" si="25"/>
        <v>#DIV/0!</v>
      </c>
    </row>
    <row r="787" spans="11:40" x14ac:dyDescent="0.25">
      <c r="K787" s="185"/>
      <c r="O787" s="2"/>
      <c r="P787" s="2"/>
      <c r="AM787" s="1" t="str">
        <f t="shared" si="24"/>
        <v/>
      </c>
      <c r="AN787" s="258" t="e">
        <f t="shared" si="25"/>
        <v>#DIV/0!</v>
      </c>
    </row>
    <row r="788" spans="11:40" x14ac:dyDescent="0.25">
      <c r="K788" s="185"/>
      <c r="O788" s="2"/>
      <c r="P788" s="2"/>
      <c r="AM788" s="1" t="str">
        <f t="shared" si="24"/>
        <v/>
      </c>
      <c r="AN788" s="258" t="e">
        <f t="shared" si="25"/>
        <v>#DIV/0!</v>
      </c>
    </row>
    <row r="789" spans="11:40" x14ac:dyDescent="0.25">
      <c r="K789" s="185"/>
      <c r="O789" s="2"/>
      <c r="P789" s="2"/>
      <c r="AM789" s="1" t="str">
        <f t="shared" si="24"/>
        <v/>
      </c>
      <c r="AN789" s="258" t="e">
        <f t="shared" si="25"/>
        <v>#DIV/0!</v>
      </c>
    </row>
    <row r="790" spans="11:40" x14ac:dyDescent="0.25">
      <c r="K790" s="185"/>
      <c r="O790" s="2"/>
      <c r="P790" s="2"/>
      <c r="AM790" s="1" t="str">
        <f t="shared" si="24"/>
        <v/>
      </c>
      <c r="AN790" s="258" t="e">
        <f t="shared" si="25"/>
        <v>#DIV/0!</v>
      </c>
    </row>
    <row r="791" spans="11:40" x14ac:dyDescent="0.25">
      <c r="K791" s="185"/>
      <c r="O791" s="2"/>
      <c r="P791" s="2"/>
      <c r="AM791" s="1" t="str">
        <f t="shared" si="24"/>
        <v/>
      </c>
      <c r="AN791" s="258" t="e">
        <f t="shared" si="25"/>
        <v>#DIV/0!</v>
      </c>
    </row>
    <row r="792" spans="11:40" x14ac:dyDescent="0.25">
      <c r="K792" s="185"/>
      <c r="O792" s="2"/>
      <c r="P792" s="2"/>
      <c r="AM792" s="1" t="str">
        <f t="shared" si="24"/>
        <v/>
      </c>
      <c r="AN792" s="258" t="e">
        <f t="shared" si="25"/>
        <v>#DIV/0!</v>
      </c>
    </row>
    <row r="793" spans="11:40" x14ac:dyDescent="0.25">
      <c r="K793" s="185"/>
      <c r="O793" s="2"/>
      <c r="P793" s="2"/>
      <c r="AM793" s="1" t="str">
        <f t="shared" si="24"/>
        <v/>
      </c>
      <c r="AN793" s="258" t="e">
        <f t="shared" si="25"/>
        <v>#DIV/0!</v>
      </c>
    </row>
    <row r="794" spans="11:40" x14ac:dyDescent="0.25">
      <c r="K794" s="185"/>
      <c r="O794" s="2"/>
      <c r="P794" s="2"/>
      <c r="AM794" s="1" t="str">
        <f t="shared" si="24"/>
        <v/>
      </c>
      <c r="AN794" s="258" t="e">
        <f t="shared" si="25"/>
        <v>#DIV/0!</v>
      </c>
    </row>
    <row r="795" spans="11:40" x14ac:dyDescent="0.25">
      <c r="K795" s="185"/>
      <c r="O795" s="2"/>
      <c r="P795" s="2"/>
      <c r="AM795" s="1" t="str">
        <f t="shared" si="24"/>
        <v/>
      </c>
      <c r="AN795" s="258" t="e">
        <f t="shared" si="25"/>
        <v>#DIV/0!</v>
      </c>
    </row>
    <row r="796" spans="11:40" x14ac:dyDescent="0.25">
      <c r="K796" s="185"/>
      <c r="O796" s="2"/>
      <c r="P796" s="2"/>
      <c r="AM796" s="1" t="str">
        <f t="shared" si="24"/>
        <v/>
      </c>
      <c r="AN796" s="258" t="e">
        <f t="shared" si="25"/>
        <v>#DIV/0!</v>
      </c>
    </row>
    <row r="797" spans="11:40" x14ac:dyDescent="0.25">
      <c r="K797" s="185"/>
      <c r="O797" s="2"/>
      <c r="P797" s="2"/>
      <c r="AM797" s="1" t="str">
        <f t="shared" si="24"/>
        <v/>
      </c>
      <c r="AN797" s="258" t="e">
        <f t="shared" si="25"/>
        <v>#DIV/0!</v>
      </c>
    </row>
    <row r="798" spans="11:40" x14ac:dyDescent="0.25">
      <c r="K798" s="185"/>
      <c r="O798" s="2"/>
      <c r="P798" s="2"/>
      <c r="AM798" s="1" t="str">
        <f t="shared" si="24"/>
        <v/>
      </c>
      <c r="AN798" s="258" t="e">
        <f t="shared" si="25"/>
        <v>#DIV/0!</v>
      </c>
    </row>
    <row r="799" spans="11:40" x14ac:dyDescent="0.25">
      <c r="K799" s="185"/>
      <c r="O799" s="2"/>
      <c r="P799" s="2"/>
      <c r="AM799" s="1" t="str">
        <f t="shared" si="24"/>
        <v/>
      </c>
      <c r="AN799" s="258" t="e">
        <f t="shared" si="25"/>
        <v>#DIV/0!</v>
      </c>
    </row>
    <row r="800" spans="11:40" x14ac:dyDescent="0.25">
      <c r="K800" s="185"/>
      <c r="O800" s="2"/>
      <c r="P800" s="2"/>
      <c r="AM800" s="1" t="str">
        <f t="shared" si="24"/>
        <v/>
      </c>
      <c r="AN800" s="258" t="e">
        <f t="shared" si="25"/>
        <v>#DIV/0!</v>
      </c>
    </row>
    <row r="801" spans="11:40" x14ac:dyDescent="0.25">
      <c r="K801" s="185"/>
      <c r="O801" s="2"/>
      <c r="P801" s="2"/>
      <c r="AM801" s="1" t="str">
        <f t="shared" si="24"/>
        <v/>
      </c>
      <c r="AN801" s="258" t="e">
        <f t="shared" si="25"/>
        <v>#DIV/0!</v>
      </c>
    </row>
    <row r="802" spans="11:40" x14ac:dyDescent="0.25">
      <c r="K802" s="185"/>
      <c r="O802" s="2"/>
      <c r="P802" s="2"/>
      <c r="AM802" s="1" t="str">
        <f t="shared" si="24"/>
        <v/>
      </c>
      <c r="AN802" s="258" t="e">
        <f t="shared" si="25"/>
        <v>#DIV/0!</v>
      </c>
    </row>
    <row r="803" spans="11:40" x14ac:dyDescent="0.25">
      <c r="K803" s="185"/>
      <c r="O803" s="2"/>
      <c r="P803" s="2"/>
      <c r="AM803" s="1" t="str">
        <f t="shared" si="24"/>
        <v/>
      </c>
      <c r="AN803" s="258" t="e">
        <f t="shared" si="25"/>
        <v>#DIV/0!</v>
      </c>
    </row>
    <row r="804" spans="11:40" x14ac:dyDescent="0.25">
      <c r="K804" s="185"/>
      <c r="O804" s="2"/>
      <c r="P804" s="2"/>
      <c r="AM804" s="1" t="str">
        <f t="shared" si="24"/>
        <v/>
      </c>
      <c r="AN804" s="258" t="e">
        <f t="shared" si="25"/>
        <v>#DIV/0!</v>
      </c>
    </row>
    <row r="805" spans="11:40" x14ac:dyDescent="0.25">
      <c r="K805" s="185"/>
      <c r="O805" s="2"/>
      <c r="P805" s="2"/>
      <c r="AM805" s="1" t="str">
        <f t="shared" si="24"/>
        <v/>
      </c>
      <c r="AN805" s="258" t="e">
        <f t="shared" si="25"/>
        <v>#DIV/0!</v>
      </c>
    </row>
    <row r="806" spans="11:40" x14ac:dyDescent="0.25">
      <c r="K806" s="185"/>
      <c r="O806" s="2"/>
      <c r="P806" s="2"/>
      <c r="AM806" s="1" t="str">
        <f t="shared" si="24"/>
        <v/>
      </c>
      <c r="AN806" s="258" t="e">
        <f t="shared" si="25"/>
        <v>#DIV/0!</v>
      </c>
    </row>
    <row r="807" spans="11:40" x14ac:dyDescent="0.25">
      <c r="K807" s="185"/>
      <c r="O807" s="2"/>
      <c r="P807" s="2"/>
      <c r="AM807" s="1" t="str">
        <f t="shared" si="24"/>
        <v/>
      </c>
      <c r="AN807" s="258" t="e">
        <f t="shared" si="25"/>
        <v>#DIV/0!</v>
      </c>
    </row>
    <row r="808" spans="11:40" x14ac:dyDescent="0.25">
      <c r="K808" s="185"/>
      <c r="O808" s="2"/>
      <c r="P808" s="2"/>
      <c r="AM808" s="1" t="str">
        <f t="shared" si="24"/>
        <v/>
      </c>
      <c r="AN808" s="258" t="e">
        <f t="shared" si="25"/>
        <v>#DIV/0!</v>
      </c>
    </row>
    <row r="809" spans="11:40" x14ac:dyDescent="0.25">
      <c r="K809" s="185"/>
      <c r="O809" s="2"/>
      <c r="P809" s="2"/>
      <c r="AM809" s="1" t="str">
        <f t="shared" si="24"/>
        <v/>
      </c>
      <c r="AN809" s="258" t="e">
        <f t="shared" si="25"/>
        <v>#DIV/0!</v>
      </c>
    </row>
    <row r="810" spans="11:40" x14ac:dyDescent="0.25">
      <c r="K810" s="185"/>
      <c r="O810" s="2"/>
      <c r="P810" s="2"/>
      <c r="AM810" s="1" t="str">
        <f t="shared" si="24"/>
        <v/>
      </c>
      <c r="AN810" s="258" t="e">
        <f t="shared" si="25"/>
        <v>#DIV/0!</v>
      </c>
    </row>
    <row r="811" spans="11:40" x14ac:dyDescent="0.25">
      <c r="K811" s="185"/>
      <c r="O811" s="2"/>
      <c r="P811" s="2"/>
      <c r="AM811" s="1" t="str">
        <f t="shared" si="24"/>
        <v/>
      </c>
      <c r="AN811" s="258" t="e">
        <f t="shared" si="25"/>
        <v>#DIV/0!</v>
      </c>
    </row>
    <row r="812" spans="11:40" x14ac:dyDescent="0.25">
      <c r="K812" s="185"/>
      <c r="O812" s="2"/>
      <c r="P812" s="2"/>
      <c r="AM812" s="1" t="str">
        <f t="shared" si="24"/>
        <v/>
      </c>
      <c r="AN812" s="258" t="e">
        <f t="shared" si="25"/>
        <v>#DIV/0!</v>
      </c>
    </row>
    <row r="813" spans="11:40" x14ac:dyDescent="0.25">
      <c r="K813" s="185"/>
      <c r="O813" s="2"/>
      <c r="P813" s="2"/>
      <c r="AM813" s="1" t="str">
        <f t="shared" si="24"/>
        <v/>
      </c>
      <c r="AN813" s="258" t="e">
        <f t="shared" si="25"/>
        <v>#DIV/0!</v>
      </c>
    </row>
    <row r="814" spans="11:40" x14ac:dyDescent="0.25">
      <c r="K814" s="185"/>
      <c r="O814" s="2"/>
      <c r="P814" s="2"/>
      <c r="AM814" s="1" t="str">
        <f t="shared" si="24"/>
        <v/>
      </c>
      <c r="AN814" s="258" t="e">
        <f t="shared" si="25"/>
        <v>#DIV/0!</v>
      </c>
    </row>
    <row r="815" spans="11:40" x14ac:dyDescent="0.25">
      <c r="K815" s="185"/>
      <c r="O815" s="2"/>
      <c r="P815" s="2"/>
      <c r="AM815" s="1" t="str">
        <f t="shared" si="24"/>
        <v/>
      </c>
      <c r="AN815" s="258" t="e">
        <f t="shared" si="25"/>
        <v>#DIV/0!</v>
      </c>
    </row>
    <row r="816" spans="11:40" x14ac:dyDescent="0.25">
      <c r="K816" s="185"/>
      <c r="O816" s="2"/>
      <c r="P816" s="2"/>
      <c r="AM816" s="1" t="str">
        <f t="shared" si="24"/>
        <v/>
      </c>
      <c r="AN816" s="258" t="e">
        <f t="shared" si="25"/>
        <v>#DIV/0!</v>
      </c>
    </row>
    <row r="817" spans="11:40" x14ac:dyDescent="0.25">
      <c r="K817" s="185"/>
      <c r="O817" s="2"/>
      <c r="P817" s="2"/>
      <c r="AM817" s="1" t="str">
        <f t="shared" si="24"/>
        <v/>
      </c>
      <c r="AN817" s="258" t="e">
        <f t="shared" si="25"/>
        <v>#DIV/0!</v>
      </c>
    </row>
    <row r="818" spans="11:40" x14ac:dyDescent="0.25">
      <c r="K818" s="185"/>
      <c r="O818" s="2"/>
      <c r="P818" s="2"/>
      <c r="AM818" s="1" t="str">
        <f t="shared" si="24"/>
        <v/>
      </c>
      <c r="AN818" s="258" t="e">
        <f t="shared" si="25"/>
        <v>#DIV/0!</v>
      </c>
    </row>
    <row r="819" spans="11:40" x14ac:dyDescent="0.25">
      <c r="K819" s="185"/>
      <c r="O819" s="2"/>
      <c r="P819" s="2"/>
      <c r="AM819" s="1" t="str">
        <f t="shared" si="24"/>
        <v/>
      </c>
      <c r="AN819" s="258" t="e">
        <f t="shared" si="25"/>
        <v>#DIV/0!</v>
      </c>
    </row>
    <row r="820" spans="11:40" x14ac:dyDescent="0.25">
      <c r="K820" s="185"/>
      <c r="O820" s="2"/>
      <c r="P820" s="2"/>
      <c r="AM820" s="1" t="str">
        <f t="shared" si="24"/>
        <v/>
      </c>
      <c r="AN820" s="258" t="e">
        <f t="shared" si="25"/>
        <v>#DIV/0!</v>
      </c>
    </row>
    <row r="821" spans="11:40" x14ac:dyDescent="0.25">
      <c r="K821" s="185"/>
      <c r="O821" s="2"/>
      <c r="P821" s="2"/>
      <c r="AM821" s="1" t="str">
        <f t="shared" si="24"/>
        <v/>
      </c>
      <c r="AN821" s="258" t="e">
        <f t="shared" si="25"/>
        <v>#DIV/0!</v>
      </c>
    </row>
    <row r="822" spans="11:40" x14ac:dyDescent="0.25">
      <c r="K822" s="185"/>
      <c r="O822" s="2"/>
      <c r="P822" s="2"/>
      <c r="AM822" s="1" t="str">
        <f t="shared" si="24"/>
        <v/>
      </c>
      <c r="AN822" s="258" t="e">
        <f t="shared" si="25"/>
        <v>#DIV/0!</v>
      </c>
    </row>
    <row r="823" spans="11:40" x14ac:dyDescent="0.25">
      <c r="K823" s="185"/>
      <c r="O823" s="2"/>
      <c r="P823" s="2"/>
      <c r="AM823" s="1" t="str">
        <f t="shared" si="24"/>
        <v/>
      </c>
      <c r="AN823" s="258" t="e">
        <f t="shared" si="25"/>
        <v>#DIV/0!</v>
      </c>
    </row>
    <row r="824" spans="11:40" x14ac:dyDescent="0.25">
      <c r="K824" s="185"/>
      <c r="O824" s="2"/>
      <c r="P824" s="2"/>
      <c r="AM824" s="1" t="str">
        <f t="shared" si="24"/>
        <v/>
      </c>
      <c r="AN824" s="258" t="e">
        <f t="shared" si="25"/>
        <v>#DIV/0!</v>
      </c>
    </row>
    <row r="825" spans="11:40" x14ac:dyDescent="0.25">
      <c r="K825" s="185"/>
      <c r="O825" s="2"/>
      <c r="P825" s="2"/>
      <c r="AM825" s="1" t="str">
        <f t="shared" si="24"/>
        <v/>
      </c>
      <c r="AN825" s="258" t="e">
        <f t="shared" si="25"/>
        <v>#DIV/0!</v>
      </c>
    </row>
    <row r="826" spans="11:40" x14ac:dyDescent="0.25">
      <c r="K826" s="185"/>
      <c r="O826" s="2"/>
      <c r="P826" s="2"/>
      <c r="AM826" s="1" t="str">
        <f t="shared" si="24"/>
        <v/>
      </c>
      <c r="AN826" s="258" t="e">
        <f t="shared" si="25"/>
        <v>#DIV/0!</v>
      </c>
    </row>
    <row r="827" spans="11:40" x14ac:dyDescent="0.25">
      <c r="K827" s="185"/>
      <c r="O827" s="2"/>
      <c r="P827" s="2"/>
      <c r="AM827" s="1" t="str">
        <f t="shared" si="24"/>
        <v/>
      </c>
      <c r="AN827" s="258" t="e">
        <f t="shared" si="25"/>
        <v>#DIV/0!</v>
      </c>
    </row>
    <row r="828" spans="11:40" x14ac:dyDescent="0.25">
      <c r="K828" s="185"/>
      <c r="O828" s="2"/>
      <c r="P828" s="2"/>
      <c r="AM828" s="1" t="str">
        <f t="shared" si="24"/>
        <v/>
      </c>
      <c r="AN828" s="258" t="e">
        <f t="shared" si="25"/>
        <v>#DIV/0!</v>
      </c>
    </row>
    <row r="829" spans="11:40" x14ac:dyDescent="0.25">
      <c r="K829" s="185"/>
      <c r="O829" s="2"/>
      <c r="P829" s="2"/>
      <c r="AM829" s="1" t="str">
        <f t="shared" si="24"/>
        <v/>
      </c>
      <c r="AN829" s="258" t="e">
        <f t="shared" si="25"/>
        <v>#DIV/0!</v>
      </c>
    </row>
    <row r="830" spans="11:40" x14ac:dyDescent="0.25">
      <c r="K830" s="185"/>
      <c r="O830" s="2"/>
      <c r="P830" s="2"/>
      <c r="AM830" s="1" t="str">
        <f t="shared" si="24"/>
        <v/>
      </c>
      <c r="AN830" s="258" t="e">
        <f t="shared" si="25"/>
        <v>#DIV/0!</v>
      </c>
    </row>
    <row r="831" spans="11:40" x14ac:dyDescent="0.25">
      <c r="K831" s="185"/>
      <c r="O831" s="2"/>
      <c r="P831" s="2"/>
      <c r="AM831" s="1" t="str">
        <f t="shared" si="24"/>
        <v/>
      </c>
      <c r="AN831" s="258" t="e">
        <f t="shared" si="25"/>
        <v>#DIV/0!</v>
      </c>
    </row>
    <row r="832" spans="11:40" x14ac:dyDescent="0.25">
      <c r="K832" s="185"/>
      <c r="O832" s="2"/>
      <c r="P832" s="2"/>
      <c r="AM832" s="1" t="str">
        <f t="shared" si="24"/>
        <v/>
      </c>
      <c r="AN832" s="258" t="e">
        <f t="shared" si="25"/>
        <v>#DIV/0!</v>
      </c>
    </row>
    <row r="833" spans="11:40" x14ac:dyDescent="0.25">
      <c r="K833" s="185"/>
      <c r="O833" s="2"/>
      <c r="P833" s="2"/>
      <c r="AM833" s="1" t="str">
        <f t="shared" si="24"/>
        <v/>
      </c>
      <c r="AN833" s="258" t="e">
        <f t="shared" si="25"/>
        <v>#DIV/0!</v>
      </c>
    </row>
    <row r="834" spans="11:40" x14ac:dyDescent="0.25">
      <c r="K834" s="185"/>
      <c r="O834" s="2"/>
      <c r="P834" s="2"/>
      <c r="AM834" s="1" t="str">
        <f t="shared" si="24"/>
        <v/>
      </c>
      <c r="AN834" s="258" t="e">
        <f t="shared" si="25"/>
        <v>#DIV/0!</v>
      </c>
    </row>
    <row r="835" spans="11:40" x14ac:dyDescent="0.25">
      <c r="K835" s="185"/>
      <c r="O835" s="2"/>
      <c r="P835" s="2"/>
      <c r="AM835" s="1" t="str">
        <f t="shared" ref="AM835:AM898" si="26">IFERROR(AA835/AB835,"")</f>
        <v/>
      </c>
      <c r="AN835" s="258" t="e">
        <f t="shared" si="25"/>
        <v>#DIV/0!</v>
      </c>
    </row>
    <row r="836" spans="11:40" x14ac:dyDescent="0.25">
      <c r="K836" s="185"/>
      <c r="O836" s="2"/>
      <c r="P836" s="2"/>
      <c r="AM836" s="1" t="str">
        <f t="shared" si="26"/>
        <v/>
      </c>
      <c r="AN836" s="258" t="e">
        <f t="shared" ref="AN836:AN899" si="27">STDEV(K836,G836)</f>
        <v>#DIV/0!</v>
      </c>
    </row>
    <row r="837" spans="11:40" x14ac:dyDescent="0.25">
      <c r="K837" s="185"/>
      <c r="O837" s="2"/>
      <c r="P837" s="2"/>
      <c r="AM837" s="1" t="str">
        <f t="shared" si="26"/>
        <v/>
      </c>
      <c r="AN837" s="258" t="e">
        <f t="shared" si="27"/>
        <v>#DIV/0!</v>
      </c>
    </row>
    <row r="838" spans="11:40" x14ac:dyDescent="0.25">
      <c r="K838" s="185"/>
      <c r="O838" s="2"/>
      <c r="P838" s="2"/>
      <c r="AM838" s="1" t="str">
        <f t="shared" si="26"/>
        <v/>
      </c>
      <c r="AN838" s="258" t="e">
        <f t="shared" si="27"/>
        <v>#DIV/0!</v>
      </c>
    </row>
    <row r="839" spans="11:40" x14ac:dyDescent="0.25">
      <c r="K839" s="185"/>
      <c r="O839" s="2"/>
      <c r="P839" s="2"/>
      <c r="AM839" s="1" t="str">
        <f t="shared" si="26"/>
        <v/>
      </c>
      <c r="AN839" s="258" t="e">
        <f t="shared" si="27"/>
        <v>#DIV/0!</v>
      </c>
    </row>
    <row r="840" spans="11:40" x14ac:dyDescent="0.25">
      <c r="K840" s="185"/>
      <c r="O840" s="2"/>
      <c r="P840" s="2"/>
      <c r="AM840" s="1" t="str">
        <f t="shared" si="26"/>
        <v/>
      </c>
      <c r="AN840" s="258" t="e">
        <f t="shared" si="27"/>
        <v>#DIV/0!</v>
      </c>
    </row>
    <row r="841" spans="11:40" x14ac:dyDescent="0.25">
      <c r="K841" s="185"/>
      <c r="O841" s="2"/>
      <c r="P841" s="2"/>
      <c r="AM841" s="1" t="str">
        <f t="shared" si="26"/>
        <v/>
      </c>
      <c r="AN841" s="258" t="e">
        <f t="shared" si="27"/>
        <v>#DIV/0!</v>
      </c>
    </row>
    <row r="842" spans="11:40" x14ac:dyDescent="0.25">
      <c r="K842" s="185"/>
      <c r="O842" s="2"/>
      <c r="P842" s="2"/>
      <c r="AM842" s="1" t="str">
        <f t="shared" si="26"/>
        <v/>
      </c>
      <c r="AN842" s="258" t="e">
        <f t="shared" si="27"/>
        <v>#DIV/0!</v>
      </c>
    </row>
    <row r="843" spans="11:40" x14ac:dyDescent="0.25">
      <c r="K843" s="185"/>
      <c r="O843" s="2"/>
      <c r="P843" s="2"/>
      <c r="AM843" s="1" t="str">
        <f t="shared" si="26"/>
        <v/>
      </c>
      <c r="AN843" s="258" t="e">
        <f t="shared" si="27"/>
        <v>#DIV/0!</v>
      </c>
    </row>
    <row r="844" spans="11:40" x14ac:dyDescent="0.25">
      <c r="K844" s="185"/>
      <c r="O844" s="2"/>
      <c r="P844" s="2"/>
      <c r="AM844" s="1" t="str">
        <f t="shared" si="26"/>
        <v/>
      </c>
      <c r="AN844" s="258" t="e">
        <f t="shared" si="27"/>
        <v>#DIV/0!</v>
      </c>
    </row>
    <row r="845" spans="11:40" x14ac:dyDescent="0.25">
      <c r="K845" s="185"/>
      <c r="O845" s="2"/>
      <c r="P845" s="2"/>
      <c r="AM845" s="1" t="str">
        <f t="shared" si="26"/>
        <v/>
      </c>
      <c r="AN845" s="258" t="e">
        <f t="shared" si="27"/>
        <v>#DIV/0!</v>
      </c>
    </row>
    <row r="846" spans="11:40" x14ac:dyDescent="0.25">
      <c r="K846" s="185"/>
      <c r="O846" s="2"/>
      <c r="P846" s="2"/>
      <c r="AM846" s="1" t="str">
        <f t="shared" si="26"/>
        <v/>
      </c>
      <c r="AN846" s="258" t="e">
        <f t="shared" si="27"/>
        <v>#DIV/0!</v>
      </c>
    </row>
    <row r="847" spans="11:40" x14ac:dyDescent="0.25">
      <c r="K847" s="185"/>
      <c r="O847" s="2"/>
      <c r="P847" s="2"/>
      <c r="AM847" s="1" t="str">
        <f t="shared" si="26"/>
        <v/>
      </c>
      <c r="AN847" s="258" t="e">
        <f t="shared" si="27"/>
        <v>#DIV/0!</v>
      </c>
    </row>
    <row r="848" spans="11:40" x14ac:dyDescent="0.25">
      <c r="K848" s="185"/>
      <c r="O848" s="2"/>
      <c r="P848" s="2"/>
      <c r="AM848" s="1" t="str">
        <f t="shared" si="26"/>
        <v/>
      </c>
      <c r="AN848" s="258" t="e">
        <f t="shared" si="27"/>
        <v>#DIV/0!</v>
      </c>
    </row>
    <row r="849" spans="11:40" x14ac:dyDescent="0.25">
      <c r="K849" s="185"/>
      <c r="O849" s="2"/>
      <c r="P849" s="2"/>
      <c r="AM849" s="1" t="str">
        <f t="shared" si="26"/>
        <v/>
      </c>
      <c r="AN849" s="258" t="e">
        <f t="shared" si="27"/>
        <v>#DIV/0!</v>
      </c>
    </row>
    <row r="850" spans="11:40" x14ac:dyDescent="0.25">
      <c r="K850" s="185"/>
      <c r="O850" s="2"/>
      <c r="P850" s="2"/>
      <c r="AM850" s="1" t="str">
        <f t="shared" si="26"/>
        <v/>
      </c>
      <c r="AN850" s="258" t="e">
        <f t="shared" si="27"/>
        <v>#DIV/0!</v>
      </c>
    </row>
    <row r="851" spans="11:40" x14ac:dyDescent="0.25">
      <c r="K851" s="185"/>
      <c r="O851" s="2"/>
      <c r="P851" s="2"/>
      <c r="AM851" s="1" t="str">
        <f t="shared" si="26"/>
        <v/>
      </c>
      <c r="AN851" s="258" t="e">
        <f t="shared" si="27"/>
        <v>#DIV/0!</v>
      </c>
    </row>
    <row r="852" spans="11:40" x14ac:dyDescent="0.25">
      <c r="K852" s="185"/>
      <c r="O852" s="2"/>
      <c r="P852" s="2"/>
      <c r="AM852" s="1" t="str">
        <f t="shared" si="26"/>
        <v/>
      </c>
      <c r="AN852" s="258" t="e">
        <f t="shared" si="27"/>
        <v>#DIV/0!</v>
      </c>
    </row>
    <row r="853" spans="11:40" x14ac:dyDescent="0.25">
      <c r="K853" s="185"/>
      <c r="O853" s="2"/>
      <c r="P853" s="2"/>
      <c r="AM853" s="1" t="str">
        <f t="shared" si="26"/>
        <v/>
      </c>
      <c r="AN853" s="258" t="e">
        <f t="shared" si="27"/>
        <v>#DIV/0!</v>
      </c>
    </row>
    <row r="854" spans="11:40" x14ac:dyDescent="0.25">
      <c r="K854" s="185"/>
      <c r="O854" s="2"/>
      <c r="P854" s="2"/>
      <c r="AM854" s="1" t="str">
        <f t="shared" si="26"/>
        <v/>
      </c>
      <c r="AN854" s="258" t="e">
        <f t="shared" si="27"/>
        <v>#DIV/0!</v>
      </c>
    </row>
    <row r="855" spans="11:40" x14ac:dyDescent="0.25">
      <c r="K855" s="185"/>
      <c r="O855" s="2"/>
      <c r="P855" s="2"/>
      <c r="AM855" s="1" t="str">
        <f t="shared" si="26"/>
        <v/>
      </c>
      <c r="AN855" s="258" t="e">
        <f t="shared" si="27"/>
        <v>#DIV/0!</v>
      </c>
    </row>
    <row r="856" spans="11:40" x14ac:dyDescent="0.25">
      <c r="K856" s="185"/>
      <c r="O856" s="2"/>
      <c r="P856" s="2"/>
      <c r="AM856" s="1" t="str">
        <f t="shared" si="26"/>
        <v/>
      </c>
      <c r="AN856" s="258" t="e">
        <f t="shared" si="27"/>
        <v>#DIV/0!</v>
      </c>
    </row>
    <row r="857" spans="11:40" x14ac:dyDescent="0.25">
      <c r="K857" s="185"/>
      <c r="O857" s="2"/>
      <c r="P857" s="2"/>
      <c r="AM857" s="1" t="str">
        <f t="shared" si="26"/>
        <v/>
      </c>
      <c r="AN857" s="258" t="e">
        <f t="shared" si="27"/>
        <v>#DIV/0!</v>
      </c>
    </row>
    <row r="858" spans="11:40" x14ac:dyDescent="0.25">
      <c r="K858" s="185"/>
      <c r="O858" s="2"/>
      <c r="P858" s="2"/>
      <c r="AM858" s="1" t="str">
        <f t="shared" si="26"/>
        <v/>
      </c>
      <c r="AN858" s="258" t="e">
        <f t="shared" si="27"/>
        <v>#DIV/0!</v>
      </c>
    </row>
    <row r="859" spans="11:40" x14ac:dyDescent="0.25">
      <c r="K859" s="185"/>
      <c r="O859" s="2"/>
      <c r="P859" s="2"/>
      <c r="AM859" s="1" t="str">
        <f t="shared" si="26"/>
        <v/>
      </c>
      <c r="AN859" s="258" t="e">
        <f t="shared" si="27"/>
        <v>#DIV/0!</v>
      </c>
    </row>
    <row r="860" spans="11:40" x14ac:dyDescent="0.25">
      <c r="K860" s="185"/>
      <c r="O860" s="2"/>
      <c r="P860" s="2"/>
      <c r="AM860" s="1" t="str">
        <f t="shared" si="26"/>
        <v/>
      </c>
      <c r="AN860" s="258" t="e">
        <f t="shared" si="27"/>
        <v>#DIV/0!</v>
      </c>
    </row>
    <row r="861" spans="11:40" x14ac:dyDescent="0.25">
      <c r="K861" s="185"/>
      <c r="O861" s="2"/>
      <c r="P861" s="2"/>
      <c r="AM861" s="1" t="str">
        <f t="shared" si="26"/>
        <v/>
      </c>
      <c r="AN861" s="258" t="e">
        <f t="shared" si="27"/>
        <v>#DIV/0!</v>
      </c>
    </row>
    <row r="862" spans="11:40" x14ac:dyDescent="0.25">
      <c r="K862" s="185"/>
      <c r="O862" s="2"/>
      <c r="P862" s="2"/>
      <c r="AM862" s="1" t="str">
        <f t="shared" si="26"/>
        <v/>
      </c>
      <c r="AN862" s="258" t="e">
        <f t="shared" si="27"/>
        <v>#DIV/0!</v>
      </c>
    </row>
    <row r="863" spans="11:40" x14ac:dyDescent="0.25">
      <c r="K863" s="185"/>
      <c r="O863" s="2"/>
      <c r="P863" s="2"/>
      <c r="AM863" s="1" t="str">
        <f t="shared" si="26"/>
        <v/>
      </c>
      <c r="AN863" s="258" t="e">
        <f t="shared" si="27"/>
        <v>#DIV/0!</v>
      </c>
    </row>
    <row r="864" spans="11:40" x14ac:dyDescent="0.25">
      <c r="K864" s="185"/>
      <c r="O864" s="2"/>
      <c r="P864" s="2"/>
      <c r="AM864" s="1" t="str">
        <f t="shared" si="26"/>
        <v/>
      </c>
      <c r="AN864" s="258" t="e">
        <f t="shared" si="27"/>
        <v>#DIV/0!</v>
      </c>
    </row>
    <row r="865" spans="11:40" x14ac:dyDescent="0.25">
      <c r="K865" s="185"/>
      <c r="O865" s="2"/>
      <c r="P865" s="2"/>
      <c r="AM865" s="1" t="str">
        <f t="shared" si="26"/>
        <v/>
      </c>
      <c r="AN865" s="258" t="e">
        <f t="shared" si="27"/>
        <v>#DIV/0!</v>
      </c>
    </row>
    <row r="866" spans="11:40" x14ac:dyDescent="0.25">
      <c r="K866" s="185"/>
      <c r="O866" s="2"/>
      <c r="P866" s="2"/>
      <c r="AM866" s="1" t="str">
        <f t="shared" si="26"/>
        <v/>
      </c>
      <c r="AN866" s="258" t="e">
        <f t="shared" si="27"/>
        <v>#DIV/0!</v>
      </c>
    </row>
    <row r="867" spans="11:40" x14ac:dyDescent="0.25">
      <c r="K867" s="185"/>
      <c r="O867" s="2"/>
      <c r="P867" s="2"/>
      <c r="AM867" s="1" t="str">
        <f t="shared" si="26"/>
        <v/>
      </c>
      <c r="AN867" s="258" t="e">
        <f t="shared" si="27"/>
        <v>#DIV/0!</v>
      </c>
    </row>
    <row r="868" spans="11:40" x14ac:dyDescent="0.25">
      <c r="K868" s="185"/>
      <c r="O868" s="2"/>
      <c r="P868" s="2"/>
      <c r="AM868" s="1" t="str">
        <f t="shared" si="26"/>
        <v/>
      </c>
      <c r="AN868" s="258" t="e">
        <f t="shared" si="27"/>
        <v>#DIV/0!</v>
      </c>
    </row>
    <row r="869" spans="11:40" x14ac:dyDescent="0.25">
      <c r="K869" s="185"/>
      <c r="O869" s="2"/>
      <c r="P869" s="2"/>
      <c r="AM869" s="1" t="str">
        <f t="shared" si="26"/>
        <v/>
      </c>
      <c r="AN869" s="258" t="e">
        <f t="shared" si="27"/>
        <v>#DIV/0!</v>
      </c>
    </row>
    <row r="870" spans="11:40" x14ac:dyDescent="0.25">
      <c r="K870" s="185"/>
      <c r="O870" s="2"/>
      <c r="P870" s="2"/>
      <c r="AM870" s="1" t="str">
        <f t="shared" si="26"/>
        <v/>
      </c>
      <c r="AN870" s="258" t="e">
        <f t="shared" si="27"/>
        <v>#DIV/0!</v>
      </c>
    </row>
    <row r="871" spans="11:40" x14ac:dyDescent="0.25">
      <c r="K871" s="185"/>
      <c r="O871" s="2"/>
      <c r="P871" s="2"/>
      <c r="AM871" s="1" t="str">
        <f t="shared" si="26"/>
        <v/>
      </c>
      <c r="AN871" s="258" t="e">
        <f t="shared" si="27"/>
        <v>#DIV/0!</v>
      </c>
    </row>
    <row r="872" spans="11:40" x14ac:dyDescent="0.25">
      <c r="K872" s="185"/>
      <c r="O872" s="2"/>
      <c r="P872" s="2"/>
      <c r="AM872" s="1" t="str">
        <f t="shared" si="26"/>
        <v/>
      </c>
      <c r="AN872" s="258" t="e">
        <f t="shared" si="27"/>
        <v>#DIV/0!</v>
      </c>
    </row>
    <row r="873" spans="11:40" x14ac:dyDescent="0.25">
      <c r="K873" s="185"/>
      <c r="O873" s="2"/>
      <c r="P873" s="2"/>
      <c r="AM873" s="1" t="str">
        <f t="shared" si="26"/>
        <v/>
      </c>
      <c r="AN873" s="258" t="e">
        <f t="shared" si="27"/>
        <v>#DIV/0!</v>
      </c>
    </row>
    <row r="874" spans="11:40" x14ac:dyDescent="0.25">
      <c r="K874" s="185"/>
      <c r="O874" s="2"/>
      <c r="P874" s="2"/>
      <c r="AM874" s="1" t="str">
        <f t="shared" si="26"/>
        <v/>
      </c>
      <c r="AN874" s="258" t="e">
        <f t="shared" si="27"/>
        <v>#DIV/0!</v>
      </c>
    </row>
    <row r="875" spans="11:40" x14ac:dyDescent="0.25">
      <c r="K875" s="185"/>
      <c r="O875" s="2"/>
      <c r="P875" s="2"/>
      <c r="AM875" s="1" t="str">
        <f t="shared" si="26"/>
        <v/>
      </c>
      <c r="AN875" s="258" t="e">
        <f t="shared" si="27"/>
        <v>#DIV/0!</v>
      </c>
    </row>
    <row r="876" spans="11:40" x14ac:dyDescent="0.25">
      <c r="K876" s="185"/>
      <c r="O876" s="2"/>
      <c r="P876" s="2"/>
      <c r="AM876" s="1" t="str">
        <f t="shared" si="26"/>
        <v/>
      </c>
      <c r="AN876" s="258" t="e">
        <f t="shared" si="27"/>
        <v>#DIV/0!</v>
      </c>
    </row>
    <row r="877" spans="11:40" x14ac:dyDescent="0.25">
      <c r="K877" s="185"/>
      <c r="O877" s="2"/>
      <c r="P877" s="2"/>
      <c r="AM877" s="1" t="str">
        <f t="shared" si="26"/>
        <v/>
      </c>
      <c r="AN877" s="258" t="e">
        <f t="shared" si="27"/>
        <v>#DIV/0!</v>
      </c>
    </row>
    <row r="878" spans="11:40" x14ac:dyDescent="0.25">
      <c r="K878" s="185"/>
      <c r="O878" s="2"/>
      <c r="P878" s="2"/>
      <c r="AM878" s="1" t="str">
        <f t="shared" si="26"/>
        <v/>
      </c>
      <c r="AN878" s="258" t="e">
        <f t="shared" si="27"/>
        <v>#DIV/0!</v>
      </c>
    </row>
    <row r="879" spans="11:40" x14ac:dyDescent="0.25">
      <c r="K879" s="185"/>
      <c r="O879" s="2"/>
      <c r="P879" s="2"/>
      <c r="AM879" s="1" t="str">
        <f t="shared" si="26"/>
        <v/>
      </c>
      <c r="AN879" s="258" t="e">
        <f t="shared" si="27"/>
        <v>#DIV/0!</v>
      </c>
    </row>
    <row r="880" spans="11:40" x14ac:dyDescent="0.25">
      <c r="K880" s="185"/>
      <c r="O880" s="2"/>
      <c r="P880" s="2"/>
      <c r="AM880" s="1" t="str">
        <f t="shared" si="26"/>
        <v/>
      </c>
      <c r="AN880" s="258" t="e">
        <f t="shared" si="27"/>
        <v>#DIV/0!</v>
      </c>
    </row>
    <row r="881" spans="11:40" x14ac:dyDescent="0.25">
      <c r="K881" s="185"/>
      <c r="O881" s="2"/>
      <c r="P881" s="2"/>
      <c r="AM881" s="1" t="str">
        <f t="shared" si="26"/>
        <v/>
      </c>
      <c r="AN881" s="258" t="e">
        <f t="shared" si="27"/>
        <v>#DIV/0!</v>
      </c>
    </row>
    <row r="882" spans="11:40" x14ac:dyDescent="0.25">
      <c r="K882" s="185"/>
      <c r="O882" s="2"/>
      <c r="P882" s="2"/>
      <c r="AM882" s="1" t="str">
        <f t="shared" si="26"/>
        <v/>
      </c>
      <c r="AN882" s="258" t="e">
        <f t="shared" si="27"/>
        <v>#DIV/0!</v>
      </c>
    </row>
    <row r="883" spans="11:40" x14ac:dyDescent="0.25">
      <c r="K883" s="185"/>
      <c r="O883" s="2"/>
      <c r="P883" s="2"/>
      <c r="AM883" s="1" t="str">
        <f t="shared" si="26"/>
        <v/>
      </c>
      <c r="AN883" s="258" t="e">
        <f t="shared" si="27"/>
        <v>#DIV/0!</v>
      </c>
    </row>
    <row r="884" spans="11:40" x14ac:dyDescent="0.25">
      <c r="K884" s="185"/>
      <c r="O884" s="2"/>
      <c r="P884" s="2"/>
      <c r="AM884" s="1" t="str">
        <f t="shared" si="26"/>
        <v/>
      </c>
      <c r="AN884" s="258" t="e">
        <f t="shared" si="27"/>
        <v>#DIV/0!</v>
      </c>
    </row>
    <row r="885" spans="11:40" x14ac:dyDescent="0.25">
      <c r="K885" s="185"/>
      <c r="O885" s="2"/>
      <c r="P885" s="2"/>
      <c r="AM885" s="1" t="str">
        <f t="shared" si="26"/>
        <v/>
      </c>
      <c r="AN885" s="258" t="e">
        <f t="shared" si="27"/>
        <v>#DIV/0!</v>
      </c>
    </row>
    <row r="886" spans="11:40" x14ac:dyDescent="0.25">
      <c r="K886" s="185"/>
      <c r="O886" s="2"/>
      <c r="P886" s="2"/>
      <c r="AM886" s="1" t="str">
        <f t="shared" si="26"/>
        <v/>
      </c>
      <c r="AN886" s="258" t="e">
        <f t="shared" si="27"/>
        <v>#DIV/0!</v>
      </c>
    </row>
    <row r="887" spans="11:40" x14ac:dyDescent="0.25">
      <c r="K887" s="185"/>
      <c r="O887" s="2"/>
      <c r="P887" s="2"/>
      <c r="AM887" s="1" t="str">
        <f t="shared" si="26"/>
        <v/>
      </c>
      <c r="AN887" s="258" t="e">
        <f t="shared" si="27"/>
        <v>#DIV/0!</v>
      </c>
    </row>
    <row r="888" spans="11:40" x14ac:dyDescent="0.25">
      <c r="K888" s="185"/>
      <c r="O888" s="2"/>
      <c r="P888" s="2"/>
      <c r="AM888" s="1" t="str">
        <f t="shared" si="26"/>
        <v/>
      </c>
      <c r="AN888" s="258" t="e">
        <f t="shared" si="27"/>
        <v>#DIV/0!</v>
      </c>
    </row>
    <row r="889" spans="11:40" x14ac:dyDescent="0.25">
      <c r="K889" s="185"/>
      <c r="O889" s="2"/>
      <c r="P889" s="2"/>
      <c r="AM889" s="1" t="str">
        <f t="shared" si="26"/>
        <v/>
      </c>
      <c r="AN889" s="258" t="e">
        <f t="shared" si="27"/>
        <v>#DIV/0!</v>
      </c>
    </row>
    <row r="890" spans="11:40" x14ac:dyDescent="0.25">
      <c r="K890" s="185"/>
      <c r="O890" s="2"/>
      <c r="P890" s="2"/>
      <c r="AM890" s="1" t="str">
        <f t="shared" si="26"/>
        <v/>
      </c>
      <c r="AN890" s="258" t="e">
        <f t="shared" si="27"/>
        <v>#DIV/0!</v>
      </c>
    </row>
    <row r="891" spans="11:40" x14ac:dyDescent="0.25">
      <c r="K891" s="185"/>
      <c r="O891" s="2"/>
      <c r="P891" s="2"/>
      <c r="AM891" s="1" t="str">
        <f t="shared" si="26"/>
        <v/>
      </c>
      <c r="AN891" s="258" t="e">
        <f t="shared" si="27"/>
        <v>#DIV/0!</v>
      </c>
    </row>
    <row r="892" spans="11:40" x14ac:dyDescent="0.25">
      <c r="K892" s="185"/>
      <c r="O892" s="2"/>
      <c r="P892" s="2"/>
      <c r="AM892" s="1" t="str">
        <f t="shared" si="26"/>
        <v/>
      </c>
      <c r="AN892" s="258" t="e">
        <f t="shared" si="27"/>
        <v>#DIV/0!</v>
      </c>
    </row>
    <row r="893" spans="11:40" x14ac:dyDescent="0.25">
      <c r="K893" s="185"/>
      <c r="O893" s="2"/>
      <c r="P893" s="2"/>
      <c r="AM893" s="1" t="str">
        <f t="shared" si="26"/>
        <v/>
      </c>
      <c r="AN893" s="258" t="e">
        <f t="shared" si="27"/>
        <v>#DIV/0!</v>
      </c>
    </row>
    <row r="894" spans="11:40" x14ac:dyDescent="0.25">
      <c r="K894" s="185"/>
      <c r="O894" s="2"/>
      <c r="P894" s="2"/>
      <c r="AM894" s="1" t="str">
        <f t="shared" si="26"/>
        <v/>
      </c>
      <c r="AN894" s="258" t="e">
        <f t="shared" si="27"/>
        <v>#DIV/0!</v>
      </c>
    </row>
    <row r="895" spans="11:40" x14ac:dyDescent="0.25">
      <c r="K895" s="185"/>
      <c r="O895" s="2"/>
      <c r="P895" s="2"/>
      <c r="AM895" s="1" t="str">
        <f t="shared" si="26"/>
        <v/>
      </c>
      <c r="AN895" s="258" t="e">
        <f t="shared" si="27"/>
        <v>#DIV/0!</v>
      </c>
    </row>
    <row r="896" spans="11:40" x14ac:dyDescent="0.25">
      <c r="K896" s="185"/>
      <c r="O896" s="2"/>
      <c r="P896" s="2"/>
      <c r="AM896" s="1" t="str">
        <f t="shared" si="26"/>
        <v/>
      </c>
      <c r="AN896" s="258" t="e">
        <f t="shared" si="27"/>
        <v>#DIV/0!</v>
      </c>
    </row>
    <row r="897" spans="11:40" x14ac:dyDescent="0.25">
      <c r="K897" s="185"/>
      <c r="O897" s="2"/>
      <c r="P897" s="2"/>
      <c r="AM897" s="1" t="str">
        <f t="shared" si="26"/>
        <v/>
      </c>
      <c r="AN897" s="258" t="e">
        <f t="shared" si="27"/>
        <v>#DIV/0!</v>
      </c>
    </row>
    <row r="898" spans="11:40" x14ac:dyDescent="0.25">
      <c r="K898" s="185"/>
      <c r="O898" s="2"/>
      <c r="P898" s="2"/>
      <c r="AM898" s="1" t="str">
        <f t="shared" si="26"/>
        <v/>
      </c>
      <c r="AN898" s="258" t="e">
        <f t="shared" si="27"/>
        <v>#DIV/0!</v>
      </c>
    </row>
    <row r="899" spans="11:40" x14ac:dyDescent="0.25">
      <c r="K899" s="185"/>
      <c r="O899" s="2"/>
      <c r="P899" s="2"/>
      <c r="AM899" s="1" t="str">
        <f t="shared" ref="AM899:AM962" si="28">IFERROR(AA899/AB899,"")</f>
        <v/>
      </c>
      <c r="AN899" s="258" t="e">
        <f t="shared" si="27"/>
        <v>#DIV/0!</v>
      </c>
    </row>
    <row r="900" spans="11:40" x14ac:dyDescent="0.25">
      <c r="K900" s="185"/>
      <c r="O900" s="2"/>
      <c r="P900" s="2"/>
      <c r="AM900" s="1" t="str">
        <f t="shared" si="28"/>
        <v/>
      </c>
      <c r="AN900" s="258" t="e">
        <f t="shared" ref="AN900:AN963" si="29">STDEV(K900,G900)</f>
        <v>#DIV/0!</v>
      </c>
    </row>
    <row r="901" spans="11:40" x14ac:dyDescent="0.25">
      <c r="K901" s="185"/>
      <c r="O901" s="2"/>
      <c r="P901" s="2"/>
      <c r="AM901" s="1" t="str">
        <f t="shared" si="28"/>
        <v/>
      </c>
      <c r="AN901" s="258" t="e">
        <f t="shared" si="29"/>
        <v>#DIV/0!</v>
      </c>
    </row>
    <row r="902" spans="11:40" x14ac:dyDescent="0.25">
      <c r="K902" s="185"/>
      <c r="O902" s="2"/>
      <c r="P902" s="2"/>
      <c r="AM902" s="1" t="str">
        <f t="shared" si="28"/>
        <v/>
      </c>
      <c r="AN902" s="258" t="e">
        <f t="shared" si="29"/>
        <v>#DIV/0!</v>
      </c>
    </row>
    <row r="903" spans="11:40" x14ac:dyDescent="0.25">
      <c r="K903" s="185"/>
      <c r="O903" s="2"/>
      <c r="P903" s="2"/>
      <c r="AM903" s="1" t="str">
        <f t="shared" si="28"/>
        <v/>
      </c>
      <c r="AN903" s="258" t="e">
        <f t="shared" si="29"/>
        <v>#DIV/0!</v>
      </c>
    </row>
    <row r="904" spans="11:40" x14ac:dyDescent="0.25">
      <c r="K904" s="185"/>
      <c r="O904" s="2"/>
      <c r="P904" s="2"/>
      <c r="AM904" s="1" t="str">
        <f t="shared" si="28"/>
        <v/>
      </c>
      <c r="AN904" s="258" t="e">
        <f t="shared" si="29"/>
        <v>#DIV/0!</v>
      </c>
    </row>
    <row r="905" spans="11:40" x14ac:dyDescent="0.25">
      <c r="K905" s="185"/>
      <c r="O905" s="2"/>
      <c r="P905" s="2"/>
      <c r="AM905" s="1" t="str">
        <f t="shared" si="28"/>
        <v/>
      </c>
      <c r="AN905" s="258" t="e">
        <f t="shared" si="29"/>
        <v>#DIV/0!</v>
      </c>
    </row>
    <row r="906" spans="11:40" x14ac:dyDescent="0.25">
      <c r="K906" s="185"/>
      <c r="O906" s="2"/>
      <c r="P906" s="2"/>
      <c r="AM906" s="1" t="str">
        <f t="shared" si="28"/>
        <v/>
      </c>
      <c r="AN906" s="258" t="e">
        <f t="shared" si="29"/>
        <v>#DIV/0!</v>
      </c>
    </row>
    <row r="907" spans="11:40" x14ac:dyDescent="0.25">
      <c r="K907" s="185"/>
      <c r="O907" s="2"/>
      <c r="P907" s="2"/>
      <c r="AM907" s="1" t="str">
        <f t="shared" si="28"/>
        <v/>
      </c>
      <c r="AN907" s="258" t="e">
        <f t="shared" si="29"/>
        <v>#DIV/0!</v>
      </c>
    </row>
    <row r="908" spans="11:40" x14ac:dyDescent="0.25">
      <c r="K908" s="185"/>
      <c r="O908" s="2"/>
      <c r="P908" s="2"/>
      <c r="AM908" s="1" t="str">
        <f t="shared" si="28"/>
        <v/>
      </c>
      <c r="AN908" s="258" t="e">
        <f t="shared" si="29"/>
        <v>#DIV/0!</v>
      </c>
    </row>
    <row r="909" spans="11:40" x14ac:dyDescent="0.25">
      <c r="K909" s="185"/>
      <c r="O909" s="2"/>
      <c r="P909" s="2"/>
      <c r="AM909" s="1" t="str">
        <f t="shared" si="28"/>
        <v/>
      </c>
      <c r="AN909" s="258" t="e">
        <f t="shared" si="29"/>
        <v>#DIV/0!</v>
      </c>
    </row>
    <row r="910" spans="11:40" x14ac:dyDescent="0.25">
      <c r="K910" s="185"/>
      <c r="O910" s="2"/>
      <c r="P910" s="2"/>
      <c r="AM910" s="1" t="str">
        <f t="shared" si="28"/>
        <v/>
      </c>
      <c r="AN910" s="258" t="e">
        <f t="shared" si="29"/>
        <v>#DIV/0!</v>
      </c>
    </row>
    <row r="911" spans="11:40" x14ac:dyDescent="0.25">
      <c r="K911" s="185"/>
      <c r="O911" s="2"/>
      <c r="P911" s="2"/>
      <c r="AM911" s="1" t="str">
        <f t="shared" si="28"/>
        <v/>
      </c>
      <c r="AN911" s="258" t="e">
        <f t="shared" si="29"/>
        <v>#DIV/0!</v>
      </c>
    </row>
    <row r="912" spans="11:40" x14ac:dyDescent="0.25">
      <c r="K912" s="185"/>
      <c r="O912" s="2"/>
      <c r="P912" s="2"/>
      <c r="AM912" s="1" t="str">
        <f t="shared" si="28"/>
        <v/>
      </c>
      <c r="AN912" s="258" t="e">
        <f t="shared" si="29"/>
        <v>#DIV/0!</v>
      </c>
    </row>
    <row r="913" spans="11:40" x14ac:dyDescent="0.25">
      <c r="K913" s="185"/>
      <c r="O913" s="2"/>
      <c r="P913" s="2"/>
      <c r="AM913" s="1" t="str">
        <f t="shared" si="28"/>
        <v/>
      </c>
      <c r="AN913" s="258" t="e">
        <f t="shared" si="29"/>
        <v>#DIV/0!</v>
      </c>
    </row>
    <row r="914" spans="11:40" x14ac:dyDescent="0.25">
      <c r="K914" s="185"/>
      <c r="O914" s="2"/>
      <c r="P914" s="2"/>
      <c r="AM914" s="1" t="str">
        <f t="shared" si="28"/>
        <v/>
      </c>
      <c r="AN914" s="258" t="e">
        <f t="shared" si="29"/>
        <v>#DIV/0!</v>
      </c>
    </row>
    <row r="915" spans="11:40" x14ac:dyDescent="0.25">
      <c r="K915" s="185"/>
      <c r="O915" s="2"/>
      <c r="P915" s="2"/>
      <c r="AM915" s="1" t="str">
        <f t="shared" si="28"/>
        <v/>
      </c>
      <c r="AN915" s="258" t="e">
        <f t="shared" si="29"/>
        <v>#DIV/0!</v>
      </c>
    </row>
    <row r="916" spans="11:40" x14ac:dyDescent="0.25">
      <c r="K916" s="185"/>
      <c r="O916" s="2"/>
      <c r="P916" s="2"/>
      <c r="AM916" s="1" t="str">
        <f t="shared" si="28"/>
        <v/>
      </c>
      <c r="AN916" s="258" t="e">
        <f t="shared" si="29"/>
        <v>#DIV/0!</v>
      </c>
    </row>
    <row r="917" spans="11:40" x14ac:dyDescent="0.25">
      <c r="K917" s="185"/>
      <c r="O917" s="2"/>
      <c r="P917" s="2"/>
      <c r="AM917" s="1" t="str">
        <f t="shared" si="28"/>
        <v/>
      </c>
      <c r="AN917" s="258" t="e">
        <f t="shared" si="29"/>
        <v>#DIV/0!</v>
      </c>
    </row>
    <row r="918" spans="11:40" x14ac:dyDescent="0.25">
      <c r="K918" s="185"/>
      <c r="O918" s="2"/>
      <c r="P918" s="2"/>
      <c r="AM918" s="1" t="str">
        <f t="shared" si="28"/>
        <v/>
      </c>
      <c r="AN918" s="258" t="e">
        <f t="shared" si="29"/>
        <v>#DIV/0!</v>
      </c>
    </row>
    <row r="919" spans="11:40" x14ac:dyDescent="0.25">
      <c r="K919" s="185"/>
      <c r="O919" s="2"/>
      <c r="P919" s="2"/>
      <c r="AM919" s="1" t="str">
        <f t="shared" si="28"/>
        <v/>
      </c>
      <c r="AN919" s="258" t="e">
        <f t="shared" si="29"/>
        <v>#DIV/0!</v>
      </c>
    </row>
    <row r="920" spans="11:40" x14ac:dyDescent="0.25">
      <c r="K920" s="185"/>
      <c r="O920" s="2"/>
      <c r="P920" s="2"/>
      <c r="AM920" s="1" t="str">
        <f t="shared" si="28"/>
        <v/>
      </c>
      <c r="AN920" s="258" t="e">
        <f t="shared" si="29"/>
        <v>#DIV/0!</v>
      </c>
    </row>
    <row r="921" spans="11:40" x14ac:dyDescent="0.25">
      <c r="K921" s="185"/>
      <c r="O921" s="2"/>
      <c r="P921" s="2"/>
      <c r="AM921" s="1" t="str">
        <f t="shared" si="28"/>
        <v/>
      </c>
      <c r="AN921" s="258" t="e">
        <f t="shared" si="29"/>
        <v>#DIV/0!</v>
      </c>
    </row>
    <row r="922" spans="11:40" x14ac:dyDescent="0.25">
      <c r="K922" s="185"/>
      <c r="O922" s="2"/>
      <c r="P922" s="2"/>
      <c r="AM922" s="1" t="str">
        <f t="shared" si="28"/>
        <v/>
      </c>
      <c r="AN922" s="258" t="e">
        <f t="shared" si="29"/>
        <v>#DIV/0!</v>
      </c>
    </row>
    <row r="923" spans="11:40" x14ac:dyDescent="0.25">
      <c r="K923" s="185"/>
      <c r="O923" s="2"/>
      <c r="P923" s="2"/>
      <c r="AM923" s="1" t="str">
        <f t="shared" si="28"/>
        <v/>
      </c>
      <c r="AN923" s="258" t="e">
        <f t="shared" si="29"/>
        <v>#DIV/0!</v>
      </c>
    </row>
    <row r="924" spans="11:40" x14ac:dyDescent="0.25">
      <c r="K924" s="185"/>
      <c r="O924" s="2"/>
      <c r="P924" s="2"/>
      <c r="AM924" s="1" t="str">
        <f t="shared" si="28"/>
        <v/>
      </c>
      <c r="AN924" s="258" t="e">
        <f t="shared" si="29"/>
        <v>#DIV/0!</v>
      </c>
    </row>
    <row r="925" spans="11:40" x14ac:dyDescent="0.25">
      <c r="K925" s="185"/>
      <c r="O925" s="2"/>
      <c r="P925" s="2"/>
      <c r="AM925" s="1" t="str">
        <f t="shared" si="28"/>
        <v/>
      </c>
      <c r="AN925" s="258" t="e">
        <f t="shared" si="29"/>
        <v>#DIV/0!</v>
      </c>
    </row>
    <row r="926" spans="11:40" x14ac:dyDescent="0.25">
      <c r="K926" s="185"/>
      <c r="O926" s="2"/>
      <c r="P926" s="2"/>
      <c r="AM926" s="1" t="str">
        <f t="shared" si="28"/>
        <v/>
      </c>
      <c r="AN926" s="258" t="e">
        <f t="shared" si="29"/>
        <v>#DIV/0!</v>
      </c>
    </row>
    <row r="927" spans="11:40" x14ac:dyDescent="0.25">
      <c r="K927" s="185"/>
      <c r="O927" s="2"/>
      <c r="P927" s="2"/>
      <c r="AM927" s="1" t="str">
        <f t="shared" si="28"/>
        <v/>
      </c>
      <c r="AN927" s="258" t="e">
        <f t="shared" si="29"/>
        <v>#DIV/0!</v>
      </c>
    </row>
    <row r="928" spans="11:40" x14ac:dyDescent="0.25">
      <c r="K928" s="185"/>
      <c r="O928" s="2"/>
      <c r="P928" s="2"/>
      <c r="AM928" s="1" t="str">
        <f t="shared" si="28"/>
        <v/>
      </c>
      <c r="AN928" s="258" t="e">
        <f t="shared" si="29"/>
        <v>#DIV/0!</v>
      </c>
    </row>
    <row r="929" spans="11:40" x14ac:dyDescent="0.25">
      <c r="K929" s="185"/>
      <c r="O929" s="2"/>
      <c r="P929" s="2"/>
      <c r="AM929" s="1" t="str">
        <f t="shared" si="28"/>
        <v/>
      </c>
      <c r="AN929" s="258" t="e">
        <f t="shared" si="29"/>
        <v>#DIV/0!</v>
      </c>
    </row>
    <row r="930" spans="11:40" x14ac:dyDescent="0.25">
      <c r="K930" s="185"/>
      <c r="O930" s="2"/>
      <c r="P930" s="2"/>
      <c r="AM930" s="1" t="str">
        <f t="shared" si="28"/>
        <v/>
      </c>
      <c r="AN930" s="258" t="e">
        <f t="shared" si="29"/>
        <v>#DIV/0!</v>
      </c>
    </row>
    <row r="931" spans="11:40" x14ac:dyDescent="0.25">
      <c r="K931" s="185"/>
      <c r="O931" s="2"/>
      <c r="P931" s="2"/>
      <c r="AM931" s="1" t="str">
        <f t="shared" si="28"/>
        <v/>
      </c>
      <c r="AN931" s="258" t="e">
        <f t="shared" si="29"/>
        <v>#DIV/0!</v>
      </c>
    </row>
    <row r="932" spans="11:40" x14ac:dyDescent="0.25">
      <c r="K932" s="185"/>
      <c r="O932" s="2"/>
      <c r="P932" s="2"/>
      <c r="AM932" s="1" t="str">
        <f t="shared" si="28"/>
        <v/>
      </c>
      <c r="AN932" s="258" t="e">
        <f t="shared" si="29"/>
        <v>#DIV/0!</v>
      </c>
    </row>
    <row r="933" spans="11:40" x14ac:dyDescent="0.25">
      <c r="K933" s="185"/>
      <c r="O933" s="2"/>
      <c r="P933" s="2"/>
      <c r="AM933" s="1" t="str">
        <f t="shared" si="28"/>
        <v/>
      </c>
      <c r="AN933" s="258" t="e">
        <f t="shared" si="29"/>
        <v>#DIV/0!</v>
      </c>
    </row>
    <row r="934" spans="11:40" x14ac:dyDescent="0.25">
      <c r="K934" s="185"/>
      <c r="O934" s="2"/>
      <c r="P934" s="2"/>
      <c r="AM934" s="1" t="str">
        <f t="shared" si="28"/>
        <v/>
      </c>
      <c r="AN934" s="258" t="e">
        <f t="shared" si="29"/>
        <v>#DIV/0!</v>
      </c>
    </row>
    <row r="935" spans="11:40" x14ac:dyDescent="0.25">
      <c r="K935" s="185"/>
      <c r="O935" s="2"/>
      <c r="P935" s="2"/>
      <c r="AM935" s="1" t="str">
        <f t="shared" si="28"/>
        <v/>
      </c>
      <c r="AN935" s="258" t="e">
        <f t="shared" si="29"/>
        <v>#DIV/0!</v>
      </c>
    </row>
    <row r="936" spans="11:40" x14ac:dyDescent="0.25">
      <c r="K936" s="185"/>
      <c r="O936" s="2"/>
      <c r="P936" s="2"/>
      <c r="AM936" s="1" t="str">
        <f t="shared" si="28"/>
        <v/>
      </c>
      <c r="AN936" s="258" t="e">
        <f t="shared" si="29"/>
        <v>#DIV/0!</v>
      </c>
    </row>
    <row r="937" spans="11:40" x14ac:dyDescent="0.25">
      <c r="K937" s="185"/>
      <c r="O937" s="2"/>
      <c r="P937" s="2"/>
      <c r="AM937" s="1" t="str">
        <f t="shared" si="28"/>
        <v/>
      </c>
      <c r="AN937" s="258" t="e">
        <f t="shared" si="29"/>
        <v>#DIV/0!</v>
      </c>
    </row>
    <row r="938" spans="11:40" x14ac:dyDescent="0.25">
      <c r="K938" s="185"/>
      <c r="O938" s="2"/>
      <c r="P938" s="2"/>
      <c r="AM938" s="1" t="str">
        <f t="shared" si="28"/>
        <v/>
      </c>
      <c r="AN938" s="258" t="e">
        <f t="shared" si="29"/>
        <v>#DIV/0!</v>
      </c>
    </row>
    <row r="939" spans="11:40" x14ac:dyDescent="0.25">
      <c r="K939" s="185"/>
      <c r="O939" s="2"/>
      <c r="P939" s="2"/>
      <c r="AM939" s="1" t="str">
        <f t="shared" si="28"/>
        <v/>
      </c>
      <c r="AN939" s="258" t="e">
        <f t="shared" si="29"/>
        <v>#DIV/0!</v>
      </c>
    </row>
    <row r="940" spans="11:40" x14ac:dyDescent="0.25">
      <c r="K940" s="185"/>
      <c r="O940" s="2"/>
      <c r="P940" s="2"/>
      <c r="AM940" s="1" t="str">
        <f t="shared" si="28"/>
        <v/>
      </c>
      <c r="AN940" s="258" t="e">
        <f t="shared" si="29"/>
        <v>#DIV/0!</v>
      </c>
    </row>
    <row r="941" spans="11:40" x14ac:dyDescent="0.25">
      <c r="K941" s="185"/>
      <c r="O941" s="2"/>
      <c r="P941" s="2"/>
      <c r="AM941" s="1" t="str">
        <f t="shared" si="28"/>
        <v/>
      </c>
      <c r="AN941" s="258" t="e">
        <f t="shared" si="29"/>
        <v>#DIV/0!</v>
      </c>
    </row>
    <row r="942" spans="11:40" x14ac:dyDescent="0.25">
      <c r="K942" s="185"/>
      <c r="O942" s="2"/>
      <c r="P942" s="2"/>
      <c r="AM942" s="1" t="str">
        <f t="shared" si="28"/>
        <v/>
      </c>
      <c r="AN942" s="258" t="e">
        <f t="shared" si="29"/>
        <v>#DIV/0!</v>
      </c>
    </row>
    <row r="943" spans="11:40" x14ac:dyDescent="0.25">
      <c r="K943" s="185"/>
      <c r="O943" s="2"/>
      <c r="P943" s="2"/>
      <c r="AM943" s="1" t="str">
        <f t="shared" si="28"/>
        <v/>
      </c>
      <c r="AN943" s="258" t="e">
        <f t="shared" si="29"/>
        <v>#DIV/0!</v>
      </c>
    </row>
    <row r="944" spans="11:40" x14ac:dyDescent="0.25">
      <c r="K944" s="185"/>
      <c r="O944" s="2"/>
      <c r="P944" s="2"/>
      <c r="AM944" s="1" t="str">
        <f t="shared" si="28"/>
        <v/>
      </c>
      <c r="AN944" s="258" t="e">
        <f t="shared" si="29"/>
        <v>#DIV/0!</v>
      </c>
    </row>
    <row r="945" spans="11:40" x14ac:dyDescent="0.25">
      <c r="K945" s="185"/>
      <c r="O945" s="2"/>
      <c r="P945" s="2"/>
      <c r="AM945" s="1" t="str">
        <f t="shared" si="28"/>
        <v/>
      </c>
      <c r="AN945" s="258" t="e">
        <f t="shared" si="29"/>
        <v>#DIV/0!</v>
      </c>
    </row>
    <row r="946" spans="11:40" x14ac:dyDescent="0.25">
      <c r="K946" s="185"/>
      <c r="O946" s="2"/>
      <c r="P946" s="2"/>
      <c r="AM946" s="1" t="str">
        <f t="shared" si="28"/>
        <v/>
      </c>
      <c r="AN946" s="258" t="e">
        <f t="shared" si="29"/>
        <v>#DIV/0!</v>
      </c>
    </row>
    <row r="947" spans="11:40" x14ac:dyDescent="0.25">
      <c r="K947" s="185"/>
      <c r="O947" s="2"/>
      <c r="P947" s="2"/>
      <c r="AM947" s="1" t="str">
        <f t="shared" si="28"/>
        <v/>
      </c>
      <c r="AN947" s="258" t="e">
        <f t="shared" si="29"/>
        <v>#DIV/0!</v>
      </c>
    </row>
    <row r="948" spans="11:40" x14ac:dyDescent="0.25">
      <c r="K948" s="185"/>
      <c r="O948" s="2"/>
      <c r="P948" s="2"/>
      <c r="AM948" s="1" t="str">
        <f t="shared" si="28"/>
        <v/>
      </c>
      <c r="AN948" s="258" t="e">
        <f t="shared" si="29"/>
        <v>#DIV/0!</v>
      </c>
    </row>
    <row r="949" spans="11:40" x14ac:dyDescent="0.25">
      <c r="K949" s="185"/>
      <c r="O949" s="2"/>
      <c r="P949" s="2"/>
      <c r="AM949" s="1" t="str">
        <f t="shared" si="28"/>
        <v/>
      </c>
      <c r="AN949" s="258" t="e">
        <f t="shared" si="29"/>
        <v>#DIV/0!</v>
      </c>
    </row>
    <row r="950" spans="11:40" x14ac:dyDescent="0.25">
      <c r="K950" s="185"/>
      <c r="O950" s="2"/>
      <c r="P950" s="2"/>
      <c r="AM950" s="1" t="str">
        <f t="shared" si="28"/>
        <v/>
      </c>
      <c r="AN950" s="258" t="e">
        <f t="shared" si="29"/>
        <v>#DIV/0!</v>
      </c>
    </row>
    <row r="951" spans="11:40" x14ac:dyDescent="0.25">
      <c r="K951" s="185"/>
      <c r="O951" s="2"/>
      <c r="P951" s="2"/>
      <c r="AM951" s="1" t="str">
        <f t="shared" si="28"/>
        <v/>
      </c>
      <c r="AN951" s="258" t="e">
        <f t="shared" si="29"/>
        <v>#DIV/0!</v>
      </c>
    </row>
    <row r="952" spans="11:40" x14ac:dyDescent="0.25">
      <c r="K952" s="185"/>
      <c r="O952" s="2"/>
      <c r="P952" s="2"/>
      <c r="AM952" s="1" t="str">
        <f t="shared" si="28"/>
        <v/>
      </c>
      <c r="AN952" s="258" t="e">
        <f t="shared" si="29"/>
        <v>#DIV/0!</v>
      </c>
    </row>
    <row r="953" spans="11:40" x14ac:dyDescent="0.25">
      <c r="K953" s="185"/>
      <c r="O953" s="2"/>
      <c r="P953" s="2"/>
      <c r="AM953" s="1" t="str">
        <f t="shared" si="28"/>
        <v/>
      </c>
      <c r="AN953" s="258" t="e">
        <f t="shared" si="29"/>
        <v>#DIV/0!</v>
      </c>
    </row>
    <row r="954" spans="11:40" x14ac:dyDescent="0.25">
      <c r="K954" s="185"/>
      <c r="O954" s="2"/>
      <c r="P954" s="2"/>
      <c r="AM954" s="1" t="str">
        <f t="shared" si="28"/>
        <v/>
      </c>
      <c r="AN954" s="258" t="e">
        <f t="shared" si="29"/>
        <v>#DIV/0!</v>
      </c>
    </row>
    <row r="955" spans="11:40" x14ac:dyDescent="0.25">
      <c r="K955" s="185"/>
      <c r="O955" s="2"/>
      <c r="P955" s="2"/>
      <c r="AM955" s="1" t="str">
        <f t="shared" si="28"/>
        <v/>
      </c>
      <c r="AN955" s="258" t="e">
        <f t="shared" si="29"/>
        <v>#DIV/0!</v>
      </c>
    </row>
    <row r="956" spans="11:40" x14ac:dyDescent="0.25">
      <c r="K956" s="185"/>
      <c r="O956" s="2"/>
      <c r="P956" s="2"/>
      <c r="AM956" s="1" t="str">
        <f t="shared" si="28"/>
        <v/>
      </c>
      <c r="AN956" s="258" t="e">
        <f t="shared" si="29"/>
        <v>#DIV/0!</v>
      </c>
    </row>
    <row r="957" spans="11:40" x14ac:dyDescent="0.25">
      <c r="K957" s="185"/>
      <c r="O957" s="2"/>
      <c r="P957" s="2"/>
      <c r="AM957" s="1" t="str">
        <f t="shared" si="28"/>
        <v/>
      </c>
      <c r="AN957" s="258" t="e">
        <f t="shared" si="29"/>
        <v>#DIV/0!</v>
      </c>
    </row>
    <row r="958" spans="11:40" x14ac:dyDescent="0.25">
      <c r="K958" s="185"/>
      <c r="O958" s="2"/>
      <c r="P958" s="2"/>
      <c r="AM958" s="1" t="str">
        <f t="shared" si="28"/>
        <v/>
      </c>
      <c r="AN958" s="258" t="e">
        <f t="shared" si="29"/>
        <v>#DIV/0!</v>
      </c>
    </row>
    <row r="959" spans="11:40" x14ac:dyDescent="0.25">
      <c r="K959" s="185"/>
      <c r="O959" s="2"/>
      <c r="P959" s="2"/>
      <c r="AM959" s="1" t="str">
        <f t="shared" si="28"/>
        <v/>
      </c>
      <c r="AN959" s="258" t="e">
        <f t="shared" si="29"/>
        <v>#DIV/0!</v>
      </c>
    </row>
    <row r="960" spans="11:40" x14ac:dyDescent="0.25">
      <c r="K960" s="185"/>
      <c r="O960" s="2"/>
      <c r="P960" s="2"/>
      <c r="AM960" s="1" t="str">
        <f t="shared" si="28"/>
        <v/>
      </c>
      <c r="AN960" s="258" t="e">
        <f t="shared" si="29"/>
        <v>#DIV/0!</v>
      </c>
    </row>
    <row r="961" spans="11:40" x14ac:dyDescent="0.25">
      <c r="K961" s="185"/>
      <c r="O961" s="2"/>
      <c r="P961" s="2"/>
      <c r="AM961" s="1" t="str">
        <f t="shared" si="28"/>
        <v/>
      </c>
      <c r="AN961" s="258" t="e">
        <f t="shared" si="29"/>
        <v>#DIV/0!</v>
      </c>
    </row>
    <row r="962" spans="11:40" x14ac:dyDescent="0.25">
      <c r="K962" s="185"/>
      <c r="O962" s="2"/>
      <c r="P962" s="2"/>
      <c r="AM962" s="1" t="str">
        <f t="shared" si="28"/>
        <v/>
      </c>
      <c r="AN962" s="258" t="e">
        <f t="shared" si="29"/>
        <v>#DIV/0!</v>
      </c>
    </row>
    <row r="963" spans="11:40" x14ac:dyDescent="0.25">
      <c r="K963" s="185"/>
      <c r="O963" s="2"/>
      <c r="P963" s="2"/>
      <c r="AM963" s="1" t="str">
        <f t="shared" ref="AM963:AM1005" si="30">IFERROR(AA963/AB963,"")</f>
        <v/>
      </c>
      <c r="AN963" s="258" t="e">
        <f t="shared" si="29"/>
        <v>#DIV/0!</v>
      </c>
    </row>
    <row r="964" spans="11:40" x14ac:dyDescent="0.25">
      <c r="K964" s="185"/>
      <c r="O964" s="2"/>
      <c r="P964" s="2"/>
      <c r="AM964" s="1" t="str">
        <f t="shared" si="30"/>
        <v/>
      </c>
      <c r="AN964" s="258" t="e">
        <f t="shared" ref="AN964:AN1005" si="31">STDEV(K964,G964)</f>
        <v>#DIV/0!</v>
      </c>
    </row>
    <row r="965" spans="11:40" x14ac:dyDescent="0.25">
      <c r="K965" s="185"/>
      <c r="O965" s="2"/>
      <c r="P965" s="2"/>
      <c r="AM965" s="1" t="str">
        <f t="shared" si="30"/>
        <v/>
      </c>
      <c r="AN965" s="258" t="e">
        <f t="shared" si="31"/>
        <v>#DIV/0!</v>
      </c>
    </row>
    <row r="966" spans="11:40" x14ac:dyDescent="0.25">
      <c r="K966" s="185"/>
      <c r="O966" s="2"/>
      <c r="P966" s="2"/>
      <c r="AM966" s="1" t="str">
        <f t="shared" si="30"/>
        <v/>
      </c>
      <c r="AN966" s="258" t="e">
        <f t="shared" si="31"/>
        <v>#DIV/0!</v>
      </c>
    </row>
    <row r="967" spans="11:40" x14ac:dyDescent="0.25">
      <c r="K967" s="185"/>
      <c r="O967" s="2"/>
      <c r="P967" s="2"/>
      <c r="AM967" s="1" t="str">
        <f t="shared" si="30"/>
        <v/>
      </c>
      <c r="AN967" s="258" t="e">
        <f t="shared" si="31"/>
        <v>#DIV/0!</v>
      </c>
    </row>
    <row r="968" spans="11:40" x14ac:dyDescent="0.25">
      <c r="K968" s="185"/>
      <c r="O968" s="2"/>
      <c r="P968" s="2"/>
      <c r="AM968" s="1" t="str">
        <f t="shared" si="30"/>
        <v/>
      </c>
      <c r="AN968" s="258" t="e">
        <f t="shared" si="31"/>
        <v>#DIV/0!</v>
      </c>
    </row>
    <row r="969" spans="11:40" x14ac:dyDescent="0.25">
      <c r="K969" s="185"/>
      <c r="O969" s="2"/>
      <c r="P969" s="2"/>
      <c r="AM969" s="1" t="str">
        <f t="shared" si="30"/>
        <v/>
      </c>
      <c r="AN969" s="258" t="e">
        <f t="shared" si="31"/>
        <v>#DIV/0!</v>
      </c>
    </row>
    <row r="970" spans="11:40" x14ac:dyDescent="0.25">
      <c r="K970" s="185"/>
      <c r="O970" s="2"/>
      <c r="P970" s="2"/>
      <c r="AM970" s="1" t="str">
        <f t="shared" si="30"/>
        <v/>
      </c>
      <c r="AN970" s="258" t="e">
        <f t="shared" si="31"/>
        <v>#DIV/0!</v>
      </c>
    </row>
    <row r="971" spans="11:40" x14ac:dyDescent="0.25">
      <c r="K971" s="185"/>
      <c r="O971" s="2"/>
      <c r="P971" s="2"/>
      <c r="AM971" s="1" t="str">
        <f t="shared" si="30"/>
        <v/>
      </c>
      <c r="AN971" s="258" t="e">
        <f t="shared" si="31"/>
        <v>#DIV/0!</v>
      </c>
    </row>
    <row r="972" spans="11:40" x14ac:dyDescent="0.25">
      <c r="K972" s="185"/>
      <c r="O972" s="2"/>
      <c r="P972" s="2"/>
      <c r="AM972" s="1" t="str">
        <f t="shared" si="30"/>
        <v/>
      </c>
      <c r="AN972" s="258" t="e">
        <f t="shared" si="31"/>
        <v>#DIV/0!</v>
      </c>
    </row>
    <row r="973" spans="11:40" x14ac:dyDescent="0.25">
      <c r="K973" s="185"/>
      <c r="O973" s="2"/>
      <c r="P973" s="2"/>
      <c r="AM973" s="1" t="str">
        <f t="shared" si="30"/>
        <v/>
      </c>
      <c r="AN973" s="258" t="e">
        <f t="shared" si="31"/>
        <v>#DIV/0!</v>
      </c>
    </row>
    <row r="974" spans="11:40" x14ac:dyDescent="0.25">
      <c r="K974" s="185"/>
      <c r="O974" s="2"/>
      <c r="P974" s="2"/>
      <c r="AM974" s="1" t="str">
        <f t="shared" si="30"/>
        <v/>
      </c>
      <c r="AN974" s="258" t="e">
        <f t="shared" si="31"/>
        <v>#DIV/0!</v>
      </c>
    </row>
    <row r="975" spans="11:40" x14ac:dyDescent="0.25">
      <c r="K975" s="185"/>
      <c r="O975" s="2"/>
      <c r="P975" s="2"/>
      <c r="AM975" s="1" t="str">
        <f t="shared" si="30"/>
        <v/>
      </c>
      <c r="AN975" s="258" t="e">
        <f t="shared" si="31"/>
        <v>#DIV/0!</v>
      </c>
    </row>
    <row r="976" spans="11:40" x14ac:dyDescent="0.25">
      <c r="K976" s="185"/>
      <c r="O976" s="2"/>
      <c r="P976" s="2"/>
      <c r="AM976" s="1" t="str">
        <f t="shared" si="30"/>
        <v/>
      </c>
      <c r="AN976" s="258" t="e">
        <f t="shared" si="31"/>
        <v>#DIV/0!</v>
      </c>
    </row>
    <row r="977" spans="11:40" x14ac:dyDescent="0.25">
      <c r="K977" s="185"/>
      <c r="O977" s="2"/>
      <c r="P977" s="2"/>
      <c r="AM977" s="1" t="str">
        <f t="shared" si="30"/>
        <v/>
      </c>
      <c r="AN977" s="258" t="e">
        <f t="shared" si="31"/>
        <v>#DIV/0!</v>
      </c>
    </row>
    <row r="978" spans="11:40" x14ac:dyDescent="0.25">
      <c r="K978" s="185"/>
      <c r="O978" s="2"/>
      <c r="P978" s="2"/>
      <c r="AM978" s="1" t="str">
        <f t="shared" si="30"/>
        <v/>
      </c>
      <c r="AN978" s="258" t="e">
        <f t="shared" si="31"/>
        <v>#DIV/0!</v>
      </c>
    </row>
    <row r="979" spans="11:40" x14ac:dyDescent="0.25">
      <c r="K979" s="185"/>
      <c r="O979" s="2"/>
      <c r="P979" s="2"/>
      <c r="AM979" s="1" t="str">
        <f t="shared" si="30"/>
        <v/>
      </c>
      <c r="AN979" s="258" t="e">
        <f t="shared" si="31"/>
        <v>#DIV/0!</v>
      </c>
    </row>
    <row r="980" spans="11:40" x14ac:dyDescent="0.25">
      <c r="K980" s="185"/>
      <c r="O980" s="2"/>
      <c r="P980" s="2"/>
      <c r="AM980" s="1" t="str">
        <f t="shared" si="30"/>
        <v/>
      </c>
      <c r="AN980" s="258" t="e">
        <f t="shared" si="31"/>
        <v>#DIV/0!</v>
      </c>
    </row>
    <row r="981" spans="11:40" x14ac:dyDescent="0.25">
      <c r="K981" s="185"/>
      <c r="O981" s="2"/>
      <c r="P981" s="2"/>
      <c r="AM981" s="1" t="str">
        <f t="shared" si="30"/>
        <v/>
      </c>
      <c r="AN981" s="258" t="e">
        <f t="shared" si="31"/>
        <v>#DIV/0!</v>
      </c>
    </row>
    <row r="982" spans="11:40" x14ac:dyDescent="0.25">
      <c r="K982" s="185"/>
      <c r="O982" s="2"/>
      <c r="P982" s="2"/>
      <c r="AM982" s="1" t="str">
        <f t="shared" si="30"/>
        <v/>
      </c>
      <c r="AN982" s="258" t="e">
        <f t="shared" si="31"/>
        <v>#DIV/0!</v>
      </c>
    </row>
    <row r="983" spans="11:40" x14ac:dyDescent="0.25">
      <c r="K983" s="185"/>
      <c r="O983" s="2"/>
      <c r="P983" s="2"/>
      <c r="AM983" s="1" t="str">
        <f t="shared" si="30"/>
        <v/>
      </c>
      <c r="AN983" s="258" t="e">
        <f t="shared" si="31"/>
        <v>#DIV/0!</v>
      </c>
    </row>
    <row r="984" spans="11:40" x14ac:dyDescent="0.25">
      <c r="K984" s="185"/>
      <c r="O984" s="2"/>
      <c r="P984" s="2"/>
      <c r="AM984" s="1" t="str">
        <f t="shared" si="30"/>
        <v/>
      </c>
      <c r="AN984" s="258" t="e">
        <f t="shared" si="31"/>
        <v>#DIV/0!</v>
      </c>
    </row>
    <row r="985" spans="11:40" x14ac:dyDescent="0.25">
      <c r="K985" s="185"/>
      <c r="O985" s="2"/>
      <c r="P985" s="2"/>
      <c r="AM985" s="1" t="str">
        <f t="shared" si="30"/>
        <v/>
      </c>
      <c r="AN985" s="258" t="e">
        <f t="shared" si="31"/>
        <v>#DIV/0!</v>
      </c>
    </row>
    <row r="986" spans="11:40" x14ac:dyDescent="0.25">
      <c r="K986" s="185"/>
      <c r="O986" s="2"/>
      <c r="P986" s="2"/>
      <c r="AM986" s="1" t="str">
        <f t="shared" si="30"/>
        <v/>
      </c>
      <c r="AN986" s="258" t="e">
        <f t="shared" si="31"/>
        <v>#DIV/0!</v>
      </c>
    </row>
    <row r="987" spans="11:40" x14ac:dyDescent="0.25">
      <c r="K987" s="185"/>
      <c r="O987" s="2"/>
      <c r="P987" s="2"/>
      <c r="AM987" s="1" t="str">
        <f t="shared" si="30"/>
        <v/>
      </c>
      <c r="AN987" s="258" t="e">
        <f t="shared" si="31"/>
        <v>#DIV/0!</v>
      </c>
    </row>
    <row r="988" spans="11:40" x14ac:dyDescent="0.25">
      <c r="K988" s="185"/>
      <c r="O988" s="2"/>
      <c r="P988" s="2"/>
      <c r="AM988" s="1" t="str">
        <f t="shared" si="30"/>
        <v/>
      </c>
      <c r="AN988" s="258" t="e">
        <f t="shared" si="31"/>
        <v>#DIV/0!</v>
      </c>
    </row>
    <row r="989" spans="11:40" x14ac:dyDescent="0.25">
      <c r="K989" s="185"/>
      <c r="O989" s="2"/>
      <c r="P989" s="2"/>
      <c r="AM989" s="1" t="str">
        <f t="shared" si="30"/>
        <v/>
      </c>
      <c r="AN989" s="258" t="e">
        <f t="shared" si="31"/>
        <v>#DIV/0!</v>
      </c>
    </row>
    <row r="990" spans="11:40" x14ac:dyDescent="0.25">
      <c r="K990" s="185"/>
      <c r="O990" s="2"/>
      <c r="P990" s="2"/>
      <c r="AM990" s="1" t="str">
        <f t="shared" si="30"/>
        <v/>
      </c>
      <c r="AN990" s="258" t="e">
        <f t="shared" si="31"/>
        <v>#DIV/0!</v>
      </c>
    </row>
    <row r="991" spans="11:40" x14ac:dyDescent="0.25">
      <c r="K991" s="185"/>
      <c r="O991" s="2"/>
      <c r="P991" s="2"/>
      <c r="AM991" s="1" t="str">
        <f t="shared" si="30"/>
        <v/>
      </c>
      <c r="AN991" s="258" t="e">
        <f t="shared" si="31"/>
        <v>#DIV/0!</v>
      </c>
    </row>
    <row r="992" spans="11:40" x14ac:dyDescent="0.25">
      <c r="K992" s="185"/>
      <c r="O992" s="2"/>
      <c r="P992" s="2"/>
      <c r="AM992" s="1" t="str">
        <f t="shared" si="30"/>
        <v/>
      </c>
      <c r="AN992" s="258" t="e">
        <f t="shared" si="31"/>
        <v>#DIV/0!</v>
      </c>
    </row>
    <row r="993" spans="11:40" x14ac:dyDescent="0.25">
      <c r="K993" s="185"/>
      <c r="O993" s="2"/>
      <c r="P993" s="2"/>
      <c r="AM993" s="1" t="str">
        <f t="shared" si="30"/>
        <v/>
      </c>
      <c r="AN993" s="258" t="e">
        <f t="shared" si="31"/>
        <v>#DIV/0!</v>
      </c>
    </row>
    <row r="994" spans="11:40" x14ac:dyDescent="0.25">
      <c r="K994" s="185"/>
      <c r="O994" s="2"/>
      <c r="P994" s="2"/>
      <c r="AM994" s="1" t="str">
        <f t="shared" si="30"/>
        <v/>
      </c>
      <c r="AN994" s="258" t="e">
        <f t="shared" si="31"/>
        <v>#DIV/0!</v>
      </c>
    </row>
    <row r="995" spans="11:40" x14ac:dyDescent="0.25">
      <c r="K995" s="185"/>
      <c r="O995" s="2"/>
      <c r="P995" s="2"/>
      <c r="AM995" s="1" t="str">
        <f t="shared" si="30"/>
        <v/>
      </c>
      <c r="AN995" s="258" t="e">
        <f t="shared" si="31"/>
        <v>#DIV/0!</v>
      </c>
    </row>
    <row r="996" spans="11:40" x14ac:dyDescent="0.25">
      <c r="K996" s="185"/>
      <c r="O996" s="2"/>
      <c r="P996" s="2"/>
      <c r="AM996" s="1" t="str">
        <f t="shared" si="30"/>
        <v/>
      </c>
      <c r="AN996" s="258" t="e">
        <f t="shared" si="31"/>
        <v>#DIV/0!</v>
      </c>
    </row>
    <row r="997" spans="11:40" x14ac:dyDescent="0.25">
      <c r="K997" s="185"/>
      <c r="O997" s="2"/>
      <c r="P997" s="2"/>
      <c r="AM997" s="1" t="str">
        <f t="shared" si="30"/>
        <v/>
      </c>
      <c r="AN997" s="258" t="e">
        <f t="shared" si="31"/>
        <v>#DIV/0!</v>
      </c>
    </row>
    <row r="998" spans="11:40" x14ac:dyDescent="0.25">
      <c r="K998" s="185"/>
      <c r="O998" s="2"/>
      <c r="P998" s="2"/>
      <c r="AM998" s="1" t="str">
        <f t="shared" si="30"/>
        <v/>
      </c>
      <c r="AN998" s="258" t="e">
        <f t="shared" si="31"/>
        <v>#DIV/0!</v>
      </c>
    </row>
    <row r="999" spans="11:40" x14ac:dyDescent="0.25">
      <c r="K999" s="185"/>
      <c r="O999" s="2"/>
      <c r="P999" s="2"/>
      <c r="AM999" s="1" t="str">
        <f t="shared" si="30"/>
        <v/>
      </c>
      <c r="AN999" s="258" t="e">
        <f t="shared" si="31"/>
        <v>#DIV/0!</v>
      </c>
    </row>
    <row r="1000" spans="11:40" x14ac:dyDescent="0.25">
      <c r="K1000" s="185"/>
      <c r="O1000" s="2"/>
      <c r="P1000" s="2"/>
      <c r="AM1000" s="1" t="str">
        <f t="shared" si="30"/>
        <v/>
      </c>
      <c r="AN1000" s="258" t="e">
        <f t="shared" si="31"/>
        <v>#DIV/0!</v>
      </c>
    </row>
    <row r="1001" spans="11:40" x14ac:dyDescent="0.25">
      <c r="K1001" s="185"/>
      <c r="O1001" s="2"/>
      <c r="P1001" s="2"/>
      <c r="AM1001" s="1" t="str">
        <f t="shared" si="30"/>
        <v/>
      </c>
      <c r="AN1001" s="258" t="e">
        <f t="shared" si="31"/>
        <v>#DIV/0!</v>
      </c>
    </row>
    <row r="1002" spans="11:40" x14ac:dyDescent="0.25">
      <c r="K1002" s="185"/>
      <c r="O1002" s="2"/>
      <c r="P1002" s="2"/>
      <c r="AM1002" s="1" t="str">
        <f t="shared" si="30"/>
        <v/>
      </c>
      <c r="AN1002" s="258" t="e">
        <f t="shared" si="31"/>
        <v>#DIV/0!</v>
      </c>
    </row>
    <row r="1003" spans="11:40" x14ac:dyDescent="0.25">
      <c r="K1003" s="185"/>
      <c r="O1003" s="2"/>
      <c r="P1003" s="2"/>
      <c r="AM1003" s="1" t="str">
        <f t="shared" si="30"/>
        <v/>
      </c>
      <c r="AN1003" s="258" t="e">
        <f t="shared" si="31"/>
        <v>#DIV/0!</v>
      </c>
    </row>
    <row r="1004" spans="11:40" x14ac:dyDescent="0.25">
      <c r="K1004" s="185"/>
      <c r="O1004" s="2"/>
      <c r="P1004" s="2"/>
      <c r="AM1004" s="1" t="str">
        <f t="shared" si="30"/>
        <v/>
      </c>
      <c r="AN1004" s="258" t="e">
        <f t="shared" si="31"/>
        <v>#DIV/0!</v>
      </c>
    </row>
    <row r="1005" spans="11:40" x14ac:dyDescent="0.25">
      <c r="K1005" s="185"/>
      <c r="O1005" s="2"/>
      <c r="P1005" s="2"/>
      <c r="AM1005" s="1" t="str">
        <f t="shared" si="30"/>
        <v/>
      </c>
      <c r="AN1005" s="258" t="e">
        <f t="shared" si="31"/>
        <v>#DIV/0!</v>
      </c>
    </row>
  </sheetData>
  <autoFilter ref="A2:AN2" xr:uid="{BC4DD642-F9F0-45B4-836E-7ECDB5038D96}"/>
  <conditionalFormatting sqref="AM3:AM1005">
    <cfRule type="cellIs" dxfId="103" priority="86" operator="greaterThan">
      <formula>$Z3</formula>
    </cfRule>
    <cfRule type="cellIs" dxfId="102" priority="87" stopIfTrue="1" operator="lessThan">
      <formula>$Z3</formula>
    </cfRule>
    <cfRule type="cellIs" dxfId="101" priority="88" stopIfTrue="1" operator="equal">
      <formula>$Z3</formula>
    </cfRule>
  </conditionalFormatting>
  <conditionalFormatting sqref="K3">
    <cfRule type="cellIs" dxfId="100" priority="70" stopIfTrue="1" operator="between">
      <formula>$G3</formula>
      <formula>$H3</formula>
    </cfRule>
    <cfRule type="expression" dxfId="99" priority="71" stopIfTrue="1">
      <formula>K3&lt;$H3</formula>
    </cfRule>
    <cfRule type="expression" dxfId="98" priority="72" stopIfTrue="1">
      <formula>K3&gt;$I3</formula>
    </cfRule>
    <cfRule type="cellIs" dxfId="97" priority="73" stopIfTrue="1" operator="between">
      <formula>$G3</formula>
      <formula>$H3</formula>
    </cfRule>
    <cfRule type="expression" dxfId="96" priority="74" stopIfTrue="1">
      <formula>K3&lt;$H3</formula>
    </cfRule>
    <cfRule type="expression" dxfId="95" priority="75" stopIfTrue="1">
      <formula>K3&gt;$I3</formula>
    </cfRule>
  </conditionalFormatting>
  <conditionalFormatting sqref="K4:K1005">
    <cfRule type="cellIs" dxfId="94" priority="38" stopIfTrue="1" operator="between">
      <formula>$G4</formula>
      <formula>$H4</formula>
    </cfRule>
    <cfRule type="expression" dxfId="93" priority="39" stopIfTrue="1">
      <formula>K4&lt;$H4</formula>
    </cfRule>
    <cfRule type="expression" dxfId="92" priority="40" stopIfTrue="1">
      <formula>K4&gt;$I4</formula>
    </cfRule>
    <cfRule type="cellIs" dxfId="91" priority="41" stopIfTrue="1" operator="between">
      <formula>$G4</formula>
      <formula>$H4</formula>
    </cfRule>
    <cfRule type="expression" dxfId="90" priority="42" stopIfTrue="1">
      <formula>K4&lt;$H4</formula>
    </cfRule>
    <cfRule type="expression" dxfId="89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88" priority="35" stopIfTrue="1">
      <formula>O3=$M3</formula>
    </cfRule>
    <cfRule type="expression" dxfId="87" priority="36" stopIfTrue="1">
      <formula>O3&lt;$M3*0.95</formula>
    </cfRule>
    <cfRule type="expression" dxfId="86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85" priority="31" stopIfTrue="1">
      <formula>P3=$N3</formula>
    </cfRule>
    <cfRule type="expression" dxfId="84" priority="32" stopIfTrue="1">
      <formula>P3&gt;$N3*0.95</formula>
    </cfRule>
    <cfRule type="expression" dxfId="83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82" priority="11" stopIfTrue="1" operator="greaterThan">
      <formula>0.22</formula>
    </cfRule>
  </conditionalFormatting>
  <conditionalFormatting sqref="J4:J6">
    <cfRule type="cellIs" dxfId="81" priority="7" stopIfTrue="1" operator="between">
      <formula>$G4</formula>
      <formula>$H4</formula>
    </cfRule>
    <cfRule type="expression" dxfId="80" priority="8" stopIfTrue="1">
      <formula>J4&lt;$H4</formula>
    </cfRule>
    <cfRule type="expression" dxfId="79" priority="9" stopIfTrue="1">
      <formula>J4&gt;$I4</formula>
    </cfRule>
  </conditionalFormatting>
  <conditionalFormatting sqref="J7:J117">
    <cfRule type="cellIs" dxfId="78" priority="4" stopIfTrue="1" operator="between">
      <formula>$G7</formula>
      <formula>$H7</formula>
    </cfRule>
    <cfRule type="expression" dxfId="77" priority="5" stopIfTrue="1">
      <formula>J7&lt;$H7</formula>
    </cfRule>
    <cfRule type="expression" dxfId="76" priority="6" stopIfTrue="1">
      <formula>J7&gt;$I7</formula>
    </cfRule>
  </conditionalFormatting>
  <conditionalFormatting sqref="J3">
    <cfRule type="cellIs" dxfId="75" priority="1" stopIfTrue="1" operator="between">
      <formula>$G3*1.22</formula>
      <formula>$H3*1.22</formula>
    </cfRule>
    <cfRule type="expression" dxfId="74" priority="2" stopIfTrue="1">
      <formula>J3&lt;$H3*1.22</formula>
    </cfRule>
    <cfRule type="expression" dxfId="73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2" width="5" style="162" customWidth="1"/>
    <col min="3" max="3" width="8.28515625" style="162" customWidth="1"/>
    <col min="4" max="4" width="16.42578125" style="162" customWidth="1"/>
    <col min="5" max="7" width="12.140625" style="162" customWidth="1"/>
    <col min="8" max="16" width="12.140625" style="162" hidden="1" customWidth="1"/>
    <col min="17" max="17" width="12.140625" style="16" customWidth="1"/>
    <col min="18" max="19" width="12.140625" style="162" customWidth="1"/>
    <col min="20" max="23" width="9.140625" style="155" customWidth="1"/>
    <col min="24" max="25" width="12.140625" style="162" customWidth="1"/>
    <col min="26" max="26" width="12.140625" style="181" customWidth="1"/>
    <col min="27" max="27" width="12.140625" style="16" customWidth="1"/>
    <col min="28" max="29" width="9.140625" style="155" customWidth="1"/>
    <col min="30" max="16384" width="9.140625" style="155"/>
  </cols>
  <sheetData>
    <row r="1" spans="1:27" x14ac:dyDescent="0.25">
      <c r="D1" s="162" t="s">
        <v>332</v>
      </c>
      <c r="E1" s="15"/>
      <c r="Q1" s="66" t="s">
        <v>77</v>
      </c>
      <c r="Y1" s="66"/>
    </row>
    <row r="2" spans="1:27" s="3" customFormat="1" ht="43.5" customHeight="1" x14ac:dyDescent="0.25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7" t="s">
        <v>285</v>
      </c>
    </row>
    <row r="3" spans="1:27" x14ac:dyDescent="0.25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5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5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5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5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5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5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5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5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5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5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5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5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5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5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5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5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5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5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5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5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5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5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5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5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5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5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5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5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5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5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5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5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5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5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5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5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5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5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5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5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5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5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5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5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5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5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5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5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5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5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5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5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5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5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5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5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5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5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5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5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5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5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5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5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5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5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5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5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5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5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5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5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5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5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5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5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5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5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5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5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5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5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5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5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5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5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5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5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5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5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5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5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5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5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5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5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5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5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5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5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5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5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5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5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5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5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5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5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5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5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5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5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5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5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5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5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5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5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5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5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5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5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5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5">
      <c r="F127" s="2"/>
      <c r="G127" s="148"/>
      <c r="AA127" s="1" t="str">
        <f t="shared" si="1"/>
        <v/>
      </c>
    </row>
    <row r="128" spans="1:27" x14ac:dyDescent="0.25">
      <c r="F128" s="2"/>
      <c r="G128" s="148"/>
      <c r="AA128" s="1" t="str">
        <f t="shared" si="1"/>
        <v/>
      </c>
    </row>
    <row r="129" spans="6:27" x14ac:dyDescent="0.25">
      <c r="F129" s="2"/>
      <c r="G129" s="148"/>
      <c r="AA129" s="1" t="str">
        <f t="shared" si="1"/>
        <v/>
      </c>
    </row>
    <row r="130" spans="6:27" x14ac:dyDescent="0.25">
      <c r="F130" s="2"/>
      <c r="G130" s="148"/>
      <c r="AA130" s="1" t="str">
        <f t="shared" si="1"/>
        <v/>
      </c>
    </row>
    <row r="131" spans="6:27" x14ac:dyDescent="0.25">
      <c r="F131" s="2"/>
      <c r="G131" s="148"/>
      <c r="AA131" s="1" t="str">
        <f t="shared" ref="AA131:AA194" si="2">IFERROR(R131/S131,"")</f>
        <v/>
      </c>
    </row>
    <row r="132" spans="6:27" x14ac:dyDescent="0.25">
      <c r="F132" s="2"/>
      <c r="G132" s="148"/>
      <c r="AA132" s="1" t="str">
        <f t="shared" si="2"/>
        <v/>
      </c>
    </row>
    <row r="133" spans="6:27" x14ac:dyDescent="0.25">
      <c r="F133" s="2"/>
      <c r="G133" s="148"/>
      <c r="AA133" s="1" t="str">
        <f t="shared" si="2"/>
        <v/>
      </c>
    </row>
    <row r="134" spans="6:27" x14ac:dyDescent="0.25">
      <c r="F134" s="2"/>
      <c r="G134" s="148"/>
      <c r="AA134" s="1" t="str">
        <f t="shared" si="2"/>
        <v/>
      </c>
    </row>
    <row r="135" spans="6:27" x14ac:dyDescent="0.25">
      <c r="F135" s="2"/>
      <c r="G135" s="148"/>
      <c r="AA135" s="1" t="str">
        <f t="shared" si="2"/>
        <v/>
      </c>
    </row>
    <row r="136" spans="6:27" x14ac:dyDescent="0.25">
      <c r="F136" s="2"/>
      <c r="G136" s="148"/>
      <c r="AA136" s="1" t="str">
        <f t="shared" si="2"/>
        <v/>
      </c>
    </row>
    <row r="137" spans="6:27" x14ac:dyDescent="0.25">
      <c r="F137" s="2"/>
      <c r="G137" s="148"/>
      <c r="AA137" s="1" t="str">
        <f t="shared" si="2"/>
        <v/>
      </c>
    </row>
    <row r="138" spans="6:27" x14ac:dyDescent="0.25">
      <c r="F138" s="2"/>
      <c r="G138" s="148"/>
      <c r="AA138" s="1" t="str">
        <f t="shared" si="2"/>
        <v/>
      </c>
    </row>
    <row r="139" spans="6:27" x14ac:dyDescent="0.25">
      <c r="F139" s="2"/>
      <c r="G139" s="148"/>
      <c r="AA139" s="1" t="str">
        <f t="shared" si="2"/>
        <v/>
      </c>
    </row>
    <row r="140" spans="6:27" x14ac:dyDescent="0.25">
      <c r="F140" s="2"/>
      <c r="G140" s="148"/>
      <c r="AA140" s="1" t="str">
        <f t="shared" si="2"/>
        <v/>
      </c>
    </row>
    <row r="141" spans="6:27" x14ac:dyDescent="0.25">
      <c r="F141" s="2"/>
      <c r="G141" s="148"/>
      <c r="AA141" s="1" t="str">
        <f t="shared" si="2"/>
        <v/>
      </c>
    </row>
    <row r="142" spans="6:27" x14ac:dyDescent="0.25">
      <c r="F142" s="2"/>
      <c r="G142" s="148"/>
      <c r="AA142" s="1" t="str">
        <f t="shared" si="2"/>
        <v/>
      </c>
    </row>
    <row r="143" spans="6:27" x14ac:dyDescent="0.25">
      <c r="F143" s="2"/>
      <c r="G143" s="148"/>
      <c r="AA143" s="1" t="str">
        <f t="shared" si="2"/>
        <v/>
      </c>
    </row>
    <row r="144" spans="6:27" x14ac:dyDescent="0.25">
      <c r="F144" s="2"/>
      <c r="G144" s="148"/>
      <c r="AA144" s="1" t="str">
        <f t="shared" si="2"/>
        <v/>
      </c>
    </row>
    <row r="145" spans="6:27" x14ac:dyDescent="0.25">
      <c r="F145" s="2"/>
      <c r="G145" s="148"/>
      <c r="AA145" s="1" t="str">
        <f t="shared" si="2"/>
        <v/>
      </c>
    </row>
    <row r="146" spans="6:27" x14ac:dyDescent="0.25">
      <c r="F146" s="2"/>
      <c r="G146" s="148"/>
      <c r="AA146" s="1" t="str">
        <f t="shared" si="2"/>
        <v/>
      </c>
    </row>
    <row r="147" spans="6:27" x14ac:dyDescent="0.25">
      <c r="F147" s="2"/>
      <c r="G147" s="148"/>
      <c r="AA147" s="1" t="str">
        <f t="shared" si="2"/>
        <v/>
      </c>
    </row>
    <row r="148" spans="6:27" x14ac:dyDescent="0.25">
      <c r="F148" s="2"/>
      <c r="G148" s="148"/>
      <c r="AA148" s="1" t="str">
        <f t="shared" si="2"/>
        <v/>
      </c>
    </row>
    <row r="149" spans="6:27" x14ac:dyDescent="0.25">
      <c r="F149" s="2"/>
      <c r="G149" s="148"/>
      <c r="AA149" s="1" t="str">
        <f t="shared" si="2"/>
        <v/>
      </c>
    </row>
    <row r="150" spans="6:27" x14ac:dyDescent="0.25">
      <c r="F150" s="2"/>
      <c r="G150" s="148"/>
      <c r="AA150" s="1" t="str">
        <f t="shared" si="2"/>
        <v/>
      </c>
    </row>
    <row r="151" spans="6:27" x14ac:dyDescent="0.25">
      <c r="F151" s="2"/>
      <c r="G151" s="148"/>
      <c r="AA151" s="1" t="str">
        <f t="shared" si="2"/>
        <v/>
      </c>
    </row>
    <row r="152" spans="6:27" x14ac:dyDescent="0.25">
      <c r="F152" s="2"/>
      <c r="G152" s="148"/>
      <c r="AA152" s="1" t="str">
        <f t="shared" si="2"/>
        <v/>
      </c>
    </row>
    <row r="153" spans="6:27" x14ac:dyDescent="0.25">
      <c r="F153" s="2"/>
      <c r="G153" s="148"/>
      <c r="AA153" s="1" t="str">
        <f t="shared" si="2"/>
        <v/>
      </c>
    </row>
    <row r="154" spans="6:27" x14ac:dyDescent="0.25">
      <c r="F154" s="2"/>
      <c r="G154" s="148"/>
      <c r="AA154" s="1" t="str">
        <f t="shared" si="2"/>
        <v/>
      </c>
    </row>
    <row r="155" spans="6:27" x14ac:dyDescent="0.25">
      <c r="F155" s="2"/>
      <c r="G155" s="148"/>
      <c r="AA155" s="1" t="str">
        <f t="shared" si="2"/>
        <v/>
      </c>
    </row>
    <row r="156" spans="6:27" x14ac:dyDescent="0.25">
      <c r="F156" s="2"/>
      <c r="G156" s="148"/>
      <c r="AA156" s="1" t="str">
        <f t="shared" si="2"/>
        <v/>
      </c>
    </row>
    <row r="157" spans="6:27" x14ac:dyDescent="0.25">
      <c r="F157" s="2"/>
      <c r="G157" s="148"/>
      <c r="AA157" s="1" t="str">
        <f t="shared" si="2"/>
        <v/>
      </c>
    </row>
    <row r="158" spans="6:27" x14ac:dyDescent="0.25">
      <c r="F158" s="2"/>
      <c r="G158" s="148"/>
      <c r="AA158" s="1" t="str">
        <f t="shared" si="2"/>
        <v/>
      </c>
    </row>
    <row r="159" spans="6:27" x14ac:dyDescent="0.25">
      <c r="F159" s="2"/>
      <c r="G159" s="148"/>
      <c r="AA159" s="1" t="str">
        <f t="shared" si="2"/>
        <v/>
      </c>
    </row>
    <row r="160" spans="6:27" x14ac:dyDescent="0.25">
      <c r="F160" s="2"/>
      <c r="G160" s="148"/>
      <c r="AA160" s="1" t="str">
        <f t="shared" si="2"/>
        <v/>
      </c>
    </row>
    <row r="161" spans="6:27" x14ac:dyDescent="0.25">
      <c r="F161" s="2"/>
      <c r="G161" s="148"/>
      <c r="AA161" s="1" t="str">
        <f t="shared" si="2"/>
        <v/>
      </c>
    </row>
    <row r="162" spans="6:27" x14ac:dyDescent="0.25">
      <c r="F162" s="2"/>
      <c r="G162" s="148"/>
      <c r="AA162" s="1" t="str">
        <f t="shared" si="2"/>
        <v/>
      </c>
    </row>
    <row r="163" spans="6:27" x14ac:dyDescent="0.25">
      <c r="F163" s="2"/>
      <c r="G163" s="148"/>
      <c r="AA163" s="1" t="str">
        <f t="shared" si="2"/>
        <v/>
      </c>
    </row>
    <row r="164" spans="6:27" x14ac:dyDescent="0.25">
      <c r="F164" s="2"/>
      <c r="G164" s="148"/>
      <c r="AA164" s="1" t="str">
        <f t="shared" si="2"/>
        <v/>
      </c>
    </row>
    <row r="165" spans="6:27" x14ac:dyDescent="0.25">
      <c r="F165" s="2"/>
      <c r="G165" s="148"/>
      <c r="AA165" s="1" t="str">
        <f t="shared" si="2"/>
        <v/>
      </c>
    </row>
    <row r="166" spans="6:27" x14ac:dyDescent="0.25">
      <c r="F166" s="2"/>
      <c r="G166" s="148"/>
      <c r="AA166" s="1" t="str">
        <f t="shared" si="2"/>
        <v/>
      </c>
    </row>
    <row r="167" spans="6:27" x14ac:dyDescent="0.25">
      <c r="F167" s="2"/>
      <c r="G167" s="148"/>
      <c r="AA167" s="1" t="str">
        <f t="shared" si="2"/>
        <v/>
      </c>
    </row>
    <row r="168" spans="6:27" x14ac:dyDescent="0.25">
      <c r="F168" s="2"/>
      <c r="G168" s="148"/>
      <c r="AA168" s="1" t="str">
        <f t="shared" si="2"/>
        <v/>
      </c>
    </row>
    <row r="169" spans="6:27" x14ac:dyDescent="0.25">
      <c r="F169" s="2"/>
      <c r="G169" s="148"/>
      <c r="AA169" s="1" t="str">
        <f t="shared" si="2"/>
        <v/>
      </c>
    </row>
    <row r="170" spans="6:27" x14ac:dyDescent="0.25">
      <c r="F170" s="2"/>
      <c r="G170" s="148"/>
      <c r="AA170" s="1" t="str">
        <f t="shared" si="2"/>
        <v/>
      </c>
    </row>
    <row r="171" spans="6:27" x14ac:dyDescent="0.25">
      <c r="F171" s="2"/>
      <c r="G171" s="148"/>
      <c r="AA171" s="1" t="str">
        <f t="shared" si="2"/>
        <v/>
      </c>
    </row>
    <row r="172" spans="6:27" x14ac:dyDescent="0.25">
      <c r="F172" s="2"/>
      <c r="G172" s="148"/>
      <c r="AA172" s="1" t="str">
        <f t="shared" si="2"/>
        <v/>
      </c>
    </row>
    <row r="173" spans="6:27" x14ac:dyDescent="0.25">
      <c r="F173" s="2"/>
      <c r="G173" s="148"/>
      <c r="AA173" s="1" t="str">
        <f t="shared" si="2"/>
        <v/>
      </c>
    </row>
    <row r="174" spans="6:27" x14ac:dyDescent="0.25">
      <c r="F174" s="2"/>
      <c r="G174" s="148"/>
      <c r="AA174" s="1" t="str">
        <f t="shared" si="2"/>
        <v/>
      </c>
    </row>
    <row r="175" spans="6:27" x14ac:dyDescent="0.25">
      <c r="F175" s="2"/>
      <c r="G175" s="148"/>
      <c r="AA175" s="1" t="str">
        <f t="shared" si="2"/>
        <v/>
      </c>
    </row>
    <row r="176" spans="6:27" x14ac:dyDescent="0.25">
      <c r="F176" s="2"/>
      <c r="G176" s="148"/>
      <c r="AA176" s="1" t="str">
        <f t="shared" si="2"/>
        <v/>
      </c>
    </row>
    <row r="177" spans="6:27" x14ac:dyDescent="0.25">
      <c r="F177" s="2"/>
      <c r="G177" s="148"/>
      <c r="AA177" s="1" t="str">
        <f t="shared" si="2"/>
        <v/>
      </c>
    </row>
    <row r="178" spans="6:27" x14ac:dyDescent="0.25">
      <c r="F178" s="2"/>
      <c r="G178" s="148"/>
      <c r="AA178" s="1" t="str">
        <f t="shared" si="2"/>
        <v/>
      </c>
    </row>
    <row r="179" spans="6:27" x14ac:dyDescent="0.25">
      <c r="F179" s="2"/>
      <c r="G179" s="148"/>
      <c r="AA179" s="1" t="str">
        <f t="shared" si="2"/>
        <v/>
      </c>
    </row>
    <row r="180" spans="6:27" x14ac:dyDescent="0.25">
      <c r="F180" s="2"/>
      <c r="G180" s="148"/>
      <c r="AA180" s="1" t="str">
        <f t="shared" si="2"/>
        <v/>
      </c>
    </row>
    <row r="181" spans="6:27" x14ac:dyDescent="0.25">
      <c r="F181" s="2"/>
      <c r="G181" s="148"/>
      <c r="AA181" s="1" t="str">
        <f t="shared" si="2"/>
        <v/>
      </c>
    </row>
    <row r="182" spans="6:27" x14ac:dyDescent="0.25">
      <c r="F182" s="2"/>
      <c r="G182" s="148"/>
      <c r="AA182" s="1" t="str">
        <f t="shared" si="2"/>
        <v/>
      </c>
    </row>
    <row r="183" spans="6:27" x14ac:dyDescent="0.25">
      <c r="F183" s="2"/>
      <c r="G183" s="148"/>
      <c r="AA183" s="1" t="str">
        <f t="shared" si="2"/>
        <v/>
      </c>
    </row>
    <row r="184" spans="6:27" x14ac:dyDescent="0.25">
      <c r="F184" s="2"/>
      <c r="G184" s="148"/>
      <c r="AA184" s="1" t="str">
        <f t="shared" si="2"/>
        <v/>
      </c>
    </row>
    <row r="185" spans="6:27" x14ac:dyDescent="0.25">
      <c r="F185" s="2"/>
      <c r="G185" s="148"/>
      <c r="AA185" s="1" t="str">
        <f t="shared" si="2"/>
        <v/>
      </c>
    </row>
    <row r="186" spans="6:27" x14ac:dyDescent="0.25">
      <c r="F186" s="2"/>
      <c r="G186" s="148"/>
      <c r="AA186" s="1" t="str">
        <f t="shared" si="2"/>
        <v/>
      </c>
    </row>
    <row r="187" spans="6:27" x14ac:dyDescent="0.25">
      <c r="F187" s="2"/>
      <c r="G187" s="148"/>
      <c r="AA187" s="1" t="str">
        <f t="shared" si="2"/>
        <v/>
      </c>
    </row>
    <row r="188" spans="6:27" x14ac:dyDescent="0.25">
      <c r="F188" s="2"/>
      <c r="G188" s="148"/>
      <c r="AA188" s="1" t="str">
        <f t="shared" si="2"/>
        <v/>
      </c>
    </row>
    <row r="189" spans="6:27" x14ac:dyDescent="0.25">
      <c r="F189" s="2"/>
      <c r="G189" s="148"/>
      <c r="AA189" s="1" t="str">
        <f t="shared" si="2"/>
        <v/>
      </c>
    </row>
    <row r="190" spans="6:27" x14ac:dyDescent="0.25">
      <c r="F190" s="2"/>
      <c r="G190" s="148"/>
      <c r="AA190" s="1" t="str">
        <f t="shared" si="2"/>
        <v/>
      </c>
    </row>
    <row r="191" spans="6:27" x14ac:dyDescent="0.25">
      <c r="F191" s="2"/>
      <c r="G191" s="148"/>
      <c r="AA191" s="1" t="str">
        <f t="shared" si="2"/>
        <v/>
      </c>
    </row>
    <row r="192" spans="6:27" x14ac:dyDescent="0.25">
      <c r="F192" s="2"/>
      <c r="G192" s="148"/>
      <c r="AA192" s="1" t="str">
        <f t="shared" si="2"/>
        <v/>
      </c>
    </row>
    <row r="193" spans="6:27" x14ac:dyDescent="0.25">
      <c r="F193" s="2"/>
      <c r="G193" s="148"/>
      <c r="AA193" s="1" t="str">
        <f t="shared" si="2"/>
        <v/>
      </c>
    </row>
    <row r="194" spans="6:27" x14ac:dyDescent="0.25">
      <c r="F194" s="2"/>
      <c r="G194" s="148"/>
      <c r="AA194" s="1" t="str">
        <f t="shared" si="2"/>
        <v/>
      </c>
    </row>
    <row r="195" spans="6:27" x14ac:dyDescent="0.25">
      <c r="F195" s="2"/>
      <c r="G195" s="148"/>
      <c r="AA195" s="1" t="str">
        <f t="shared" ref="AA195:AA258" si="3">IFERROR(R195/S195,"")</f>
        <v/>
      </c>
    </row>
    <row r="196" spans="6:27" x14ac:dyDescent="0.25">
      <c r="F196" s="2"/>
      <c r="G196" s="148"/>
      <c r="AA196" s="1" t="str">
        <f t="shared" si="3"/>
        <v/>
      </c>
    </row>
    <row r="197" spans="6:27" x14ac:dyDescent="0.25">
      <c r="F197" s="2"/>
      <c r="G197" s="148"/>
      <c r="AA197" s="1" t="str">
        <f t="shared" si="3"/>
        <v/>
      </c>
    </row>
    <row r="198" spans="6:27" x14ac:dyDescent="0.25">
      <c r="F198" s="2"/>
      <c r="G198" s="148"/>
      <c r="AA198" s="1" t="str">
        <f t="shared" si="3"/>
        <v/>
      </c>
    </row>
    <row r="199" spans="6:27" x14ac:dyDescent="0.25">
      <c r="F199" s="2"/>
      <c r="G199" s="148"/>
      <c r="AA199" s="1" t="str">
        <f t="shared" si="3"/>
        <v/>
      </c>
    </row>
    <row r="200" spans="6:27" x14ac:dyDescent="0.25">
      <c r="F200" s="2"/>
      <c r="G200" s="148"/>
      <c r="AA200" s="1" t="str">
        <f t="shared" si="3"/>
        <v/>
      </c>
    </row>
    <row r="201" spans="6:27" x14ac:dyDescent="0.25">
      <c r="F201" s="2"/>
      <c r="G201" s="148"/>
      <c r="AA201" s="1" t="str">
        <f t="shared" si="3"/>
        <v/>
      </c>
    </row>
    <row r="202" spans="6:27" x14ac:dyDescent="0.25">
      <c r="F202" s="2"/>
      <c r="G202" s="148"/>
      <c r="AA202" s="1" t="str">
        <f t="shared" si="3"/>
        <v/>
      </c>
    </row>
    <row r="203" spans="6:27" x14ac:dyDescent="0.25">
      <c r="F203" s="2"/>
      <c r="G203" s="148"/>
      <c r="AA203" s="1" t="str">
        <f t="shared" si="3"/>
        <v/>
      </c>
    </row>
    <row r="204" spans="6:27" x14ac:dyDescent="0.25">
      <c r="F204" s="2"/>
      <c r="G204" s="148"/>
      <c r="AA204" s="1" t="str">
        <f t="shared" si="3"/>
        <v/>
      </c>
    </row>
    <row r="205" spans="6:27" x14ac:dyDescent="0.25">
      <c r="F205" s="2"/>
      <c r="G205" s="148"/>
      <c r="AA205" s="1" t="str">
        <f t="shared" si="3"/>
        <v/>
      </c>
    </row>
    <row r="206" spans="6:27" x14ac:dyDescent="0.25">
      <c r="F206" s="2"/>
      <c r="G206" s="148"/>
      <c r="AA206" s="1" t="str">
        <f t="shared" si="3"/>
        <v/>
      </c>
    </row>
    <row r="207" spans="6:27" x14ac:dyDescent="0.25">
      <c r="F207" s="2"/>
      <c r="G207" s="148"/>
      <c r="AA207" s="1" t="str">
        <f t="shared" si="3"/>
        <v/>
      </c>
    </row>
    <row r="208" spans="6:27" x14ac:dyDescent="0.25">
      <c r="F208" s="2"/>
      <c r="G208" s="148"/>
      <c r="AA208" s="1" t="str">
        <f t="shared" si="3"/>
        <v/>
      </c>
    </row>
    <row r="209" spans="6:27" x14ac:dyDescent="0.25">
      <c r="F209" s="2"/>
      <c r="G209" s="148"/>
      <c r="AA209" s="1" t="str">
        <f t="shared" si="3"/>
        <v/>
      </c>
    </row>
    <row r="210" spans="6:27" x14ac:dyDescent="0.25">
      <c r="F210" s="2"/>
      <c r="G210" s="148"/>
      <c r="AA210" s="1" t="str">
        <f t="shared" si="3"/>
        <v/>
      </c>
    </row>
    <row r="211" spans="6:27" x14ac:dyDescent="0.25">
      <c r="F211" s="2"/>
      <c r="G211" s="148"/>
      <c r="AA211" s="1" t="str">
        <f t="shared" si="3"/>
        <v/>
      </c>
    </row>
    <row r="212" spans="6:27" x14ac:dyDescent="0.25">
      <c r="F212" s="2"/>
      <c r="G212" s="148"/>
      <c r="AA212" s="1" t="str">
        <f t="shared" si="3"/>
        <v/>
      </c>
    </row>
    <row r="213" spans="6:27" x14ac:dyDescent="0.25">
      <c r="F213" s="2"/>
      <c r="G213" s="148"/>
      <c r="AA213" s="1" t="str">
        <f t="shared" si="3"/>
        <v/>
      </c>
    </row>
    <row r="214" spans="6:27" x14ac:dyDescent="0.25">
      <c r="F214" s="2"/>
      <c r="G214" s="148"/>
      <c r="AA214" s="1" t="str">
        <f t="shared" si="3"/>
        <v/>
      </c>
    </row>
    <row r="215" spans="6:27" x14ac:dyDescent="0.25">
      <c r="F215" s="2"/>
      <c r="G215" s="148"/>
      <c r="AA215" s="1" t="str">
        <f t="shared" si="3"/>
        <v/>
      </c>
    </row>
    <row r="216" spans="6:27" x14ac:dyDescent="0.25">
      <c r="F216" s="2"/>
      <c r="G216" s="148"/>
      <c r="AA216" s="1" t="str">
        <f t="shared" si="3"/>
        <v/>
      </c>
    </row>
    <row r="217" spans="6:27" x14ac:dyDescent="0.25">
      <c r="F217" s="2"/>
      <c r="G217" s="148"/>
      <c r="AA217" s="1" t="str">
        <f t="shared" si="3"/>
        <v/>
      </c>
    </row>
    <row r="218" spans="6:27" x14ac:dyDescent="0.25">
      <c r="F218" s="2"/>
      <c r="G218" s="148"/>
      <c r="AA218" s="1" t="str">
        <f t="shared" si="3"/>
        <v/>
      </c>
    </row>
    <row r="219" spans="6:27" x14ac:dyDescent="0.25">
      <c r="F219" s="2"/>
      <c r="G219" s="148"/>
      <c r="AA219" s="1" t="str">
        <f t="shared" si="3"/>
        <v/>
      </c>
    </row>
    <row r="220" spans="6:27" x14ac:dyDescent="0.25">
      <c r="F220" s="2"/>
      <c r="G220" s="148"/>
      <c r="AA220" s="1" t="str">
        <f t="shared" si="3"/>
        <v/>
      </c>
    </row>
    <row r="221" spans="6:27" x14ac:dyDescent="0.25">
      <c r="F221" s="2"/>
      <c r="G221" s="148"/>
      <c r="AA221" s="1" t="str">
        <f t="shared" si="3"/>
        <v/>
      </c>
    </row>
    <row r="222" spans="6:27" x14ac:dyDescent="0.25">
      <c r="F222" s="2"/>
      <c r="G222" s="148"/>
      <c r="AA222" s="1" t="str">
        <f t="shared" si="3"/>
        <v/>
      </c>
    </row>
    <row r="223" spans="6:27" x14ac:dyDescent="0.25">
      <c r="F223" s="2"/>
      <c r="G223" s="148"/>
      <c r="AA223" s="1" t="str">
        <f t="shared" si="3"/>
        <v/>
      </c>
    </row>
    <row r="224" spans="6:27" x14ac:dyDescent="0.25">
      <c r="F224" s="2"/>
      <c r="G224" s="148"/>
      <c r="AA224" s="1" t="str">
        <f t="shared" si="3"/>
        <v/>
      </c>
    </row>
    <row r="225" spans="6:27" x14ac:dyDescent="0.25">
      <c r="F225" s="2"/>
      <c r="G225" s="148"/>
      <c r="AA225" s="1" t="str">
        <f t="shared" si="3"/>
        <v/>
      </c>
    </row>
    <row r="226" spans="6:27" x14ac:dyDescent="0.25">
      <c r="F226" s="2"/>
      <c r="G226" s="148"/>
      <c r="AA226" s="1" t="str">
        <f t="shared" si="3"/>
        <v/>
      </c>
    </row>
    <row r="227" spans="6:27" x14ac:dyDescent="0.25">
      <c r="F227" s="2"/>
      <c r="G227" s="148"/>
      <c r="AA227" s="1" t="str">
        <f t="shared" si="3"/>
        <v/>
      </c>
    </row>
    <row r="228" spans="6:27" x14ac:dyDescent="0.25">
      <c r="F228" s="2"/>
      <c r="G228" s="148"/>
      <c r="AA228" s="1" t="str">
        <f t="shared" si="3"/>
        <v/>
      </c>
    </row>
    <row r="229" spans="6:27" x14ac:dyDescent="0.25">
      <c r="F229" s="2"/>
      <c r="G229" s="148"/>
      <c r="AA229" s="1" t="str">
        <f t="shared" si="3"/>
        <v/>
      </c>
    </row>
    <row r="230" spans="6:27" x14ac:dyDescent="0.25">
      <c r="F230" s="2"/>
      <c r="G230" s="148"/>
      <c r="AA230" s="1" t="str">
        <f t="shared" si="3"/>
        <v/>
      </c>
    </row>
    <row r="231" spans="6:27" x14ac:dyDescent="0.25">
      <c r="F231" s="2"/>
      <c r="G231" s="148"/>
      <c r="AA231" s="1" t="str">
        <f t="shared" si="3"/>
        <v/>
      </c>
    </row>
    <row r="232" spans="6:27" x14ac:dyDescent="0.25">
      <c r="F232" s="2"/>
      <c r="G232" s="148"/>
      <c r="AA232" s="1" t="str">
        <f t="shared" si="3"/>
        <v/>
      </c>
    </row>
    <row r="233" spans="6:27" x14ac:dyDescent="0.25">
      <c r="F233" s="2"/>
      <c r="G233" s="148"/>
      <c r="AA233" s="1" t="str">
        <f t="shared" si="3"/>
        <v/>
      </c>
    </row>
    <row r="234" spans="6:27" x14ac:dyDescent="0.25">
      <c r="F234" s="2"/>
      <c r="G234" s="148"/>
      <c r="AA234" s="1" t="str">
        <f t="shared" si="3"/>
        <v/>
      </c>
    </row>
    <row r="235" spans="6:27" x14ac:dyDescent="0.25">
      <c r="F235" s="2"/>
      <c r="G235" s="148"/>
      <c r="AA235" s="1" t="str">
        <f t="shared" si="3"/>
        <v/>
      </c>
    </row>
    <row r="236" spans="6:27" x14ac:dyDescent="0.25">
      <c r="F236" s="2"/>
      <c r="G236" s="148"/>
      <c r="AA236" s="1" t="str">
        <f t="shared" si="3"/>
        <v/>
      </c>
    </row>
    <row r="237" spans="6:27" x14ac:dyDescent="0.25">
      <c r="F237" s="2"/>
      <c r="G237" s="148"/>
      <c r="AA237" s="1" t="str">
        <f t="shared" si="3"/>
        <v/>
      </c>
    </row>
    <row r="238" spans="6:27" x14ac:dyDescent="0.25">
      <c r="F238" s="2"/>
      <c r="G238" s="148"/>
      <c r="AA238" s="1" t="str">
        <f t="shared" si="3"/>
        <v/>
      </c>
    </row>
    <row r="239" spans="6:27" x14ac:dyDescent="0.25">
      <c r="F239" s="2"/>
      <c r="G239" s="148"/>
      <c r="AA239" s="1" t="str">
        <f t="shared" si="3"/>
        <v/>
      </c>
    </row>
    <row r="240" spans="6:27" x14ac:dyDescent="0.25">
      <c r="F240" s="2"/>
      <c r="G240" s="148"/>
      <c r="AA240" s="1" t="str">
        <f t="shared" si="3"/>
        <v/>
      </c>
    </row>
    <row r="241" spans="6:27" x14ac:dyDescent="0.25">
      <c r="F241" s="2"/>
      <c r="G241" s="148"/>
      <c r="AA241" s="1" t="str">
        <f t="shared" si="3"/>
        <v/>
      </c>
    </row>
    <row r="242" spans="6:27" x14ac:dyDescent="0.25">
      <c r="F242" s="2"/>
      <c r="G242" s="148"/>
      <c r="AA242" s="1" t="str">
        <f t="shared" si="3"/>
        <v/>
      </c>
    </row>
    <row r="243" spans="6:27" x14ac:dyDescent="0.25">
      <c r="F243" s="2"/>
      <c r="G243" s="148"/>
      <c r="AA243" s="1" t="str">
        <f t="shared" si="3"/>
        <v/>
      </c>
    </row>
    <row r="244" spans="6:27" x14ac:dyDescent="0.25">
      <c r="F244" s="2"/>
      <c r="G244" s="148"/>
      <c r="AA244" s="1" t="str">
        <f t="shared" si="3"/>
        <v/>
      </c>
    </row>
    <row r="245" spans="6:27" x14ac:dyDescent="0.25">
      <c r="F245" s="2"/>
      <c r="G245" s="148"/>
      <c r="AA245" s="1" t="str">
        <f t="shared" si="3"/>
        <v/>
      </c>
    </row>
    <row r="246" spans="6:27" x14ac:dyDescent="0.25">
      <c r="F246" s="2"/>
      <c r="G246" s="148"/>
      <c r="AA246" s="1" t="str">
        <f t="shared" si="3"/>
        <v/>
      </c>
    </row>
    <row r="247" spans="6:27" x14ac:dyDescent="0.25">
      <c r="F247" s="2"/>
      <c r="G247" s="148"/>
      <c r="AA247" s="1" t="str">
        <f t="shared" si="3"/>
        <v/>
      </c>
    </row>
    <row r="248" spans="6:27" x14ac:dyDescent="0.25">
      <c r="F248" s="2"/>
      <c r="G248" s="148"/>
      <c r="AA248" s="1" t="str">
        <f t="shared" si="3"/>
        <v/>
      </c>
    </row>
    <row r="249" spans="6:27" x14ac:dyDescent="0.25">
      <c r="F249" s="2"/>
      <c r="G249" s="148"/>
      <c r="AA249" s="1" t="str">
        <f t="shared" si="3"/>
        <v/>
      </c>
    </row>
    <row r="250" spans="6:27" x14ac:dyDescent="0.25">
      <c r="F250" s="2"/>
      <c r="G250" s="148"/>
      <c r="AA250" s="1" t="str">
        <f t="shared" si="3"/>
        <v/>
      </c>
    </row>
    <row r="251" spans="6:27" x14ac:dyDescent="0.25">
      <c r="F251" s="2"/>
      <c r="G251" s="148"/>
      <c r="AA251" s="1" t="str">
        <f t="shared" si="3"/>
        <v/>
      </c>
    </row>
    <row r="252" spans="6:27" x14ac:dyDescent="0.25">
      <c r="F252" s="2"/>
      <c r="G252" s="148"/>
      <c r="AA252" s="1" t="str">
        <f t="shared" si="3"/>
        <v/>
      </c>
    </row>
    <row r="253" spans="6:27" x14ac:dyDescent="0.25">
      <c r="F253" s="2"/>
      <c r="G253" s="148"/>
      <c r="AA253" s="1" t="str">
        <f t="shared" si="3"/>
        <v/>
      </c>
    </row>
    <row r="254" spans="6:27" x14ac:dyDescent="0.25">
      <c r="F254" s="2"/>
      <c r="G254" s="148"/>
      <c r="AA254" s="1" t="str">
        <f t="shared" si="3"/>
        <v/>
      </c>
    </row>
    <row r="255" spans="6:27" x14ac:dyDescent="0.25">
      <c r="F255" s="2"/>
      <c r="G255" s="148"/>
      <c r="AA255" s="1" t="str">
        <f t="shared" si="3"/>
        <v/>
      </c>
    </row>
    <row r="256" spans="6:27" x14ac:dyDescent="0.25">
      <c r="F256" s="2"/>
      <c r="G256" s="148"/>
      <c r="AA256" s="1" t="str">
        <f t="shared" si="3"/>
        <v/>
      </c>
    </row>
    <row r="257" spans="6:27" x14ac:dyDescent="0.25">
      <c r="F257" s="2"/>
      <c r="G257" s="148"/>
      <c r="AA257" s="1" t="str">
        <f t="shared" si="3"/>
        <v/>
      </c>
    </row>
    <row r="258" spans="6:27" x14ac:dyDescent="0.25">
      <c r="F258" s="2"/>
      <c r="G258" s="148"/>
      <c r="AA258" s="1" t="str">
        <f t="shared" si="3"/>
        <v/>
      </c>
    </row>
    <row r="259" spans="6:27" x14ac:dyDescent="0.25">
      <c r="F259" s="2"/>
      <c r="G259" s="148"/>
      <c r="AA259" s="1" t="str">
        <f t="shared" ref="AA259:AA322" si="4">IFERROR(R259/S259,"")</f>
        <v/>
      </c>
    </row>
    <row r="260" spans="6:27" x14ac:dyDescent="0.25">
      <c r="F260" s="2"/>
      <c r="G260" s="148"/>
      <c r="AA260" s="1" t="str">
        <f t="shared" si="4"/>
        <v/>
      </c>
    </row>
    <row r="261" spans="6:27" x14ac:dyDescent="0.25">
      <c r="F261" s="2"/>
      <c r="G261" s="148"/>
      <c r="AA261" s="1" t="str">
        <f t="shared" si="4"/>
        <v/>
      </c>
    </row>
    <row r="262" spans="6:27" x14ac:dyDescent="0.25">
      <c r="F262" s="2"/>
      <c r="G262" s="148"/>
      <c r="AA262" s="1" t="str">
        <f t="shared" si="4"/>
        <v/>
      </c>
    </row>
    <row r="263" spans="6:27" x14ac:dyDescent="0.25">
      <c r="F263" s="2"/>
      <c r="G263" s="148"/>
      <c r="AA263" s="1" t="str">
        <f t="shared" si="4"/>
        <v/>
      </c>
    </row>
    <row r="264" spans="6:27" x14ac:dyDescent="0.25">
      <c r="F264" s="2"/>
      <c r="G264" s="148"/>
      <c r="AA264" s="1" t="str">
        <f t="shared" si="4"/>
        <v/>
      </c>
    </row>
    <row r="265" spans="6:27" x14ac:dyDescent="0.25">
      <c r="F265" s="2"/>
      <c r="G265" s="148"/>
      <c r="AA265" s="1" t="str">
        <f t="shared" si="4"/>
        <v/>
      </c>
    </row>
    <row r="266" spans="6:27" x14ac:dyDescent="0.25">
      <c r="F266" s="2"/>
      <c r="G266" s="148"/>
      <c r="AA266" s="1" t="str">
        <f t="shared" si="4"/>
        <v/>
      </c>
    </row>
    <row r="267" spans="6:27" x14ac:dyDescent="0.25">
      <c r="F267" s="2"/>
      <c r="G267" s="148"/>
      <c r="AA267" s="1" t="str">
        <f t="shared" si="4"/>
        <v/>
      </c>
    </row>
    <row r="268" spans="6:27" x14ac:dyDescent="0.25">
      <c r="F268" s="2"/>
      <c r="G268" s="148"/>
      <c r="AA268" s="1" t="str">
        <f t="shared" si="4"/>
        <v/>
      </c>
    </row>
    <row r="269" spans="6:27" x14ac:dyDescent="0.25">
      <c r="F269" s="2"/>
      <c r="G269" s="148"/>
      <c r="AA269" s="1" t="str">
        <f t="shared" si="4"/>
        <v/>
      </c>
    </row>
    <row r="270" spans="6:27" x14ac:dyDescent="0.25">
      <c r="F270" s="2"/>
      <c r="G270" s="148"/>
      <c r="AA270" s="1" t="str">
        <f t="shared" si="4"/>
        <v/>
      </c>
    </row>
    <row r="271" spans="6:27" x14ac:dyDescent="0.25">
      <c r="F271" s="2"/>
      <c r="G271" s="148"/>
      <c r="AA271" s="1" t="str">
        <f t="shared" si="4"/>
        <v/>
      </c>
    </row>
    <row r="272" spans="6:27" x14ac:dyDescent="0.25">
      <c r="F272" s="2"/>
      <c r="G272" s="148"/>
      <c r="AA272" s="1" t="str">
        <f t="shared" si="4"/>
        <v/>
      </c>
    </row>
    <row r="273" spans="6:27" x14ac:dyDescent="0.25">
      <c r="F273" s="2"/>
      <c r="G273" s="148"/>
      <c r="AA273" s="1" t="str">
        <f t="shared" si="4"/>
        <v/>
      </c>
    </row>
    <row r="274" spans="6:27" x14ac:dyDescent="0.25">
      <c r="F274" s="2"/>
      <c r="G274" s="148"/>
      <c r="AA274" s="1" t="str">
        <f t="shared" si="4"/>
        <v/>
      </c>
    </row>
    <row r="275" spans="6:27" x14ac:dyDescent="0.25">
      <c r="F275" s="2"/>
      <c r="G275" s="148"/>
      <c r="AA275" s="1" t="str">
        <f t="shared" si="4"/>
        <v/>
      </c>
    </row>
    <row r="276" spans="6:27" x14ac:dyDescent="0.25">
      <c r="F276" s="2"/>
      <c r="G276" s="148"/>
      <c r="AA276" s="1" t="str">
        <f t="shared" si="4"/>
        <v/>
      </c>
    </row>
    <row r="277" spans="6:27" x14ac:dyDescent="0.25">
      <c r="F277" s="2"/>
      <c r="G277" s="148"/>
      <c r="AA277" s="1" t="str">
        <f t="shared" si="4"/>
        <v/>
      </c>
    </row>
    <row r="278" spans="6:27" x14ac:dyDescent="0.25">
      <c r="F278" s="2"/>
      <c r="G278" s="148"/>
      <c r="AA278" s="1" t="str">
        <f t="shared" si="4"/>
        <v/>
      </c>
    </row>
    <row r="279" spans="6:27" x14ac:dyDescent="0.25">
      <c r="F279" s="2"/>
      <c r="G279" s="148"/>
      <c r="AA279" s="1" t="str">
        <f t="shared" si="4"/>
        <v/>
      </c>
    </row>
    <row r="280" spans="6:27" x14ac:dyDescent="0.25">
      <c r="F280" s="2"/>
      <c r="G280" s="148"/>
      <c r="AA280" s="1" t="str">
        <f t="shared" si="4"/>
        <v/>
      </c>
    </row>
    <row r="281" spans="6:27" x14ac:dyDescent="0.25">
      <c r="F281" s="2"/>
      <c r="G281" s="148"/>
      <c r="AA281" s="1" t="str">
        <f t="shared" si="4"/>
        <v/>
      </c>
    </row>
    <row r="282" spans="6:27" x14ac:dyDescent="0.25">
      <c r="F282" s="2"/>
      <c r="G282" s="148"/>
      <c r="AA282" s="1" t="str">
        <f t="shared" si="4"/>
        <v/>
      </c>
    </row>
    <row r="283" spans="6:27" x14ac:dyDescent="0.25">
      <c r="F283" s="2"/>
      <c r="G283" s="148"/>
      <c r="AA283" s="1" t="str">
        <f t="shared" si="4"/>
        <v/>
      </c>
    </row>
    <row r="284" spans="6:27" x14ac:dyDescent="0.25">
      <c r="F284" s="2"/>
      <c r="G284" s="148"/>
      <c r="AA284" s="1" t="str">
        <f t="shared" si="4"/>
        <v/>
      </c>
    </row>
    <row r="285" spans="6:27" x14ac:dyDescent="0.25">
      <c r="F285" s="2"/>
      <c r="G285" s="148"/>
      <c r="AA285" s="1" t="str">
        <f t="shared" si="4"/>
        <v/>
      </c>
    </row>
    <row r="286" spans="6:27" x14ac:dyDescent="0.25">
      <c r="F286" s="2"/>
      <c r="G286" s="148"/>
      <c r="AA286" s="1" t="str">
        <f t="shared" si="4"/>
        <v/>
      </c>
    </row>
    <row r="287" spans="6:27" x14ac:dyDescent="0.25">
      <c r="F287" s="2"/>
      <c r="G287" s="148"/>
      <c r="AA287" s="1" t="str">
        <f t="shared" si="4"/>
        <v/>
      </c>
    </row>
    <row r="288" spans="6:27" x14ac:dyDescent="0.25">
      <c r="F288" s="2"/>
      <c r="G288" s="148"/>
      <c r="AA288" s="1" t="str">
        <f t="shared" si="4"/>
        <v/>
      </c>
    </row>
    <row r="289" spans="6:27" x14ac:dyDescent="0.25">
      <c r="F289" s="2"/>
      <c r="G289" s="148"/>
      <c r="AA289" s="1" t="str">
        <f t="shared" si="4"/>
        <v/>
      </c>
    </row>
    <row r="290" spans="6:27" x14ac:dyDescent="0.25">
      <c r="F290" s="2"/>
      <c r="G290" s="148"/>
      <c r="AA290" s="1" t="str">
        <f t="shared" si="4"/>
        <v/>
      </c>
    </row>
    <row r="291" spans="6:27" x14ac:dyDescent="0.25">
      <c r="F291" s="2"/>
      <c r="G291" s="148"/>
      <c r="AA291" s="1" t="str">
        <f t="shared" si="4"/>
        <v/>
      </c>
    </row>
    <row r="292" spans="6:27" x14ac:dyDescent="0.25">
      <c r="F292" s="2"/>
      <c r="G292" s="148"/>
      <c r="AA292" s="1" t="str">
        <f t="shared" si="4"/>
        <v/>
      </c>
    </row>
    <row r="293" spans="6:27" x14ac:dyDescent="0.25">
      <c r="F293" s="2"/>
      <c r="G293" s="148"/>
      <c r="AA293" s="1" t="str">
        <f t="shared" si="4"/>
        <v/>
      </c>
    </row>
    <row r="294" spans="6:27" x14ac:dyDescent="0.25">
      <c r="F294" s="2"/>
      <c r="G294" s="148"/>
      <c r="AA294" s="1" t="str">
        <f t="shared" si="4"/>
        <v/>
      </c>
    </row>
    <row r="295" spans="6:27" x14ac:dyDescent="0.25">
      <c r="F295" s="2"/>
      <c r="G295" s="148"/>
      <c r="AA295" s="1" t="str">
        <f t="shared" si="4"/>
        <v/>
      </c>
    </row>
    <row r="296" spans="6:27" x14ac:dyDescent="0.25">
      <c r="F296" s="2"/>
      <c r="G296" s="148"/>
      <c r="AA296" s="1" t="str">
        <f t="shared" si="4"/>
        <v/>
      </c>
    </row>
    <row r="297" spans="6:27" x14ac:dyDescent="0.25">
      <c r="F297" s="2"/>
      <c r="G297" s="148"/>
      <c r="AA297" s="1" t="str">
        <f t="shared" si="4"/>
        <v/>
      </c>
    </row>
    <row r="298" spans="6:27" x14ac:dyDescent="0.25">
      <c r="F298" s="2"/>
      <c r="G298" s="148"/>
      <c r="AA298" s="1" t="str">
        <f t="shared" si="4"/>
        <v/>
      </c>
    </row>
    <row r="299" spans="6:27" x14ac:dyDescent="0.25">
      <c r="F299" s="2"/>
      <c r="G299" s="148"/>
      <c r="AA299" s="1" t="str">
        <f t="shared" si="4"/>
        <v/>
      </c>
    </row>
    <row r="300" spans="6:27" x14ac:dyDescent="0.25">
      <c r="F300" s="2"/>
      <c r="G300" s="148"/>
      <c r="AA300" s="1" t="str">
        <f t="shared" si="4"/>
        <v/>
      </c>
    </row>
    <row r="301" spans="6:27" x14ac:dyDescent="0.25">
      <c r="F301" s="2"/>
      <c r="G301" s="148"/>
      <c r="AA301" s="1" t="str">
        <f t="shared" si="4"/>
        <v/>
      </c>
    </row>
    <row r="302" spans="6:27" x14ac:dyDescent="0.25">
      <c r="F302" s="2"/>
      <c r="G302" s="148"/>
      <c r="AA302" s="1" t="str">
        <f t="shared" si="4"/>
        <v/>
      </c>
    </row>
    <row r="303" spans="6:27" x14ac:dyDescent="0.25">
      <c r="F303" s="2"/>
      <c r="G303" s="148"/>
      <c r="AA303" s="1" t="str">
        <f t="shared" si="4"/>
        <v/>
      </c>
    </row>
    <row r="304" spans="6:27" x14ac:dyDescent="0.25">
      <c r="F304" s="2"/>
      <c r="G304" s="148"/>
      <c r="AA304" s="1" t="str">
        <f t="shared" si="4"/>
        <v/>
      </c>
    </row>
    <row r="305" spans="6:27" x14ac:dyDescent="0.25">
      <c r="F305" s="2"/>
      <c r="G305" s="148"/>
      <c r="AA305" s="1" t="str">
        <f t="shared" si="4"/>
        <v/>
      </c>
    </row>
    <row r="306" spans="6:27" x14ac:dyDescent="0.25">
      <c r="F306" s="2"/>
      <c r="G306" s="148"/>
      <c r="AA306" s="1" t="str">
        <f t="shared" si="4"/>
        <v/>
      </c>
    </row>
    <row r="307" spans="6:27" x14ac:dyDescent="0.25">
      <c r="F307" s="2"/>
      <c r="G307" s="148"/>
      <c r="AA307" s="1" t="str">
        <f t="shared" si="4"/>
        <v/>
      </c>
    </row>
    <row r="308" spans="6:27" x14ac:dyDescent="0.25">
      <c r="F308" s="2"/>
      <c r="G308" s="148"/>
      <c r="AA308" s="1" t="str">
        <f t="shared" si="4"/>
        <v/>
      </c>
    </row>
    <row r="309" spans="6:27" x14ac:dyDescent="0.25">
      <c r="F309" s="2"/>
      <c r="G309" s="148"/>
      <c r="AA309" s="1" t="str">
        <f t="shared" si="4"/>
        <v/>
      </c>
    </row>
    <row r="310" spans="6:27" x14ac:dyDescent="0.25">
      <c r="F310" s="2"/>
      <c r="G310" s="148"/>
      <c r="AA310" s="1" t="str">
        <f t="shared" si="4"/>
        <v/>
      </c>
    </row>
    <row r="311" spans="6:27" x14ac:dyDescent="0.25">
      <c r="F311" s="2"/>
      <c r="G311" s="148"/>
      <c r="AA311" s="1" t="str">
        <f t="shared" si="4"/>
        <v/>
      </c>
    </row>
    <row r="312" spans="6:27" x14ac:dyDescent="0.25">
      <c r="F312" s="2"/>
      <c r="G312" s="148"/>
      <c r="AA312" s="1" t="str">
        <f t="shared" si="4"/>
        <v/>
      </c>
    </row>
    <row r="313" spans="6:27" x14ac:dyDescent="0.25">
      <c r="F313" s="2"/>
      <c r="G313" s="148"/>
      <c r="AA313" s="1" t="str">
        <f t="shared" si="4"/>
        <v/>
      </c>
    </row>
    <row r="314" spans="6:27" x14ac:dyDescent="0.25">
      <c r="F314" s="2"/>
      <c r="G314" s="148"/>
      <c r="AA314" s="1" t="str">
        <f t="shared" si="4"/>
        <v/>
      </c>
    </row>
    <row r="315" spans="6:27" x14ac:dyDescent="0.25">
      <c r="F315" s="2"/>
      <c r="G315" s="148"/>
      <c r="AA315" s="1" t="str">
        <f t="shared" si="4"/>
        <v/>
      </c>
    </row>
    <row r="316" spans="6:27" x14ac:dyDescent="0.25">
      <c r="F316" s="2"/>
      <c r="G316" s="148"/>
      <c r="AA316" s="1" t="str">
        <f t="shared" si="4"/>
        <v/>
      </c>
    </row>
    <row r="317" spans="6:27" x14ac:dyDescent="0.25">
      <c r="F317" s="2"/>
      <c r="G317" s="148"/>
      <c r="AA317" s="1" t="str">
        <f t="shared" si="4"/>
        <v/>
      </c>
    </row>
    <row r="318" spans="6:27" x14ac:dyDescent="0.25">
      <c r="F318" s="2"/>
      <c r="G318" s="148"/>
      <c r="AA318" s="1" t="str">
        <f t="shared" si="4"/>
        <v/>
      </c>
    </row>
    <row r="319" spans="6:27" x14ac:dyDescent="0.25">
      <c r="F319" s="2"/>
      <c r="G319" s="148"/>
      <c r="AA319" s="1" t="str">
        <f t="shared" si="4"/>
        <v/>
      </c>
    </row>
    <row r="320" spans="6:27" x14ac:dyDescent="0.25">
      <c r="F320" s="2"/>
      <c r="G320" s="148"/>
      <c r="AA320" s="1" t="str">
        <f t="shared" si="4"/>
        <v/>
      </c>
    </row>
    <row r="321" spans="6:27" x14ac:dyDescent="0.25">
      <c r="F321" s="2"/>
      <c r="G321" s="148"/>
      <c r="AA321" s="1" t="str">
        <f t="shared" si="4"/>
        <v/>
      </c>
    </row>
    <row r="322" spans="6:27" x14ac:dyDescent="0.25">
      <c r="F322" s="2"/>
      <c r="G322" s="148"/>
      <c r="AA322" s="1" t="str">
        <f t="shared" si="4"/>
        <v/>
      </c>
    </row>
    <row r="323" spans="6:27" x14ac:dyDescent="0.25">
      <c r="F323" s="2"/>
      <c r="G323" s="148"/>
      <c r="AA323" s="1" t="str">
        <f t="shared" ref="AA323:AA386" si="5">IFERROR(R323/S323,"")</f>
        <v/>
      </c>
    </row>
    <row r="324" spans="6:27" x14ac:dyDescent="0.25">
      <c r="F324" s="2"/>
      <c r="G324" s="148"/>
      <c r="AA324" s="1" t="str">
        <f t="shared" si="5"/>
        <v/>
      </c>
    </row>
    <row r="325" spans="6:27" x14ac:dyDescent="0.25">
      <c r="F325" s="2"/>
      <c r="G325" s="148"/>
      <c r="AA325" s="1" t="str">
        <f t="shared" si="5"/>
        <v/>
      </c>
    </row>
    <row r="326" spans="6:27" x14ac:dyDescent="0.25">
      <c r="F326" s="2"/>
      <c r="G326" s="148"/>
      <c r="AA326" s="1" t="str">
        <f t="shared" si="5"/>
        <v/>
      </c>
    </row>
    <row r="327" spans="6:27" x14ac:dyDescent="0.25">
      <c r="F327" s="2"/>
      <c r="G327" s="148"/>
      <c r="AA327" s="1" t="str">
        <f t="shared" si="5"/>
        <v/>
      </c>
    </row>
    <row r="328" spans="6:27" x14ac:dyDescent="0.25">
      <c r="F328" s="2"/>
      <c r="G328" s="148"/>
      <c r="AA328" s="1" t="str">
        <f t="shared" si="5"/>
        <v/>
      </c>
    </row>
    <row r="329" spans="6:27" x14ac:dyDescent="0.25">
      <c r="F329" s="2"/>
      <c r="G329" s="148"/>
      <c r="AA329" s="1" t="str">
        <f t="shared" si="5"/>
        <v/>
      </c>
    </row>
    <row r="330" spans="6:27" x14ac:dyDescent="0.25">
      <c r="F330" s="2"/>
      <c r="G330" s="148"/>
      <c r="AA330" s="1" t="str">
        <f t="shared" si="5"/>
        <v/>
      </c>
    </row>
    <row r="331" spans="6:27" x14ac:dyDescent="0.25">
      <c r="F331" s="2"/>
      <c r="G331" s="148"/>
      <c r="AA331" s="1" t="str">
        <f t="shared" si="5"/>
        <v/>
      </c>
    </row>
    <row r="332" spans="6:27" x14ac:dyDescent="0.25">
      <c r="F332" s="2"/>
      <c r="G332" s="148"/>
      <c r="AA332" s="1" t="str">
        <f t="shared" si="5"/>
        <v/>
      </c>
    </row>
    <row r="333" spans="6:27" x14ac:dyDescent="0.25">
      <c r="F333" s="2"/>
      <c r="G333" s="148"/>
      <c r="AA333" s="1" t="str">
        <f t="shared" si="5"/>
        <v/>
      </c>
    </row>
    <row r="334" spans="6:27" x14ac:dyDescent="0.25">
      <c r="F334" s="2"/>
      <c r="G334" s="148"/>
      <c r="AA334" s="1" t="str">
        <f t="shared" si="5"/>
        <v/>
      </c>
    </row>
    <row r="335" spans="6:27" x14ac:dyDescent="0.25">
      <c r="F335" s="2"/>
      <c r="G335" s="148"/>
      <c r="AA335" s="1" t="str">
        <f t="shared" si="5"/>
        <v/>
      </c>
    </row>
    <row r="336" spans="6:27" x14ac:dyDescent="0.25">
      <c r="F336" s="2"/>
      <c r="G336" s="148"/>
      <c r="AA336" s="1" t="str">
        <f t="shared" si="5"/>
        <v/>
      </c>
    </row>
    <row r="337" spans="6:27" x14ac:dyDescent="0.25">
      <c r="F337" s="2"/>
      <c r="G337" s="148"/>
      <c r="AA337" s="1" t="str">
        <f t="shared" si="5"/>
        <v/>
      </c>
    </row>
    <row r="338" spans="6:27" x14ac:dyDescent="0.25">
      <c r="F338" s="2"/>
      <c r="G338" s="148"/>
      <c r="AA338" s="1" t="str">
        <f t="shared" si="5"/>
        <v/>
      </c>
    </row>
    <row r="339" spans="6:27" x14ac:dyDescent="0.25">
      <c r="F339" s="2"/>
      <c r="G339" s="148"/>
      <c r="AA339" s="1" t="str">
        <f t="shared" si="5"/>
        <v/>
      </c>
    </row>
    <row r="340" spans="6:27" x14ac:dyDescent="0.25">
      <c r="F340" s="2"/>
      <c r="G340" s="148"/>
      <c r="AA340" s="1" t="str">
        <f t="shared" si="5"/>
        <v/>
      </c>
    </row>
    <row r="341" spans="6:27" x14ac:dyDescent="0.25">
      <c r="F341" s="2"/>
      <c r="G341" s="148"/>
      <c r="AA341" s="1" t="str">
        <f t="shared" si="5"/>
        <v/>
      </c>
    </row>
    <row r="342" spans="6:27" x14ac:dyDescent="0.25">
      <c r="F342" s="2"/>
      <c r="G342" s="148"/>
      <c r="AA342" s="1" t="str">
        <f t="shared" si="5"/>
        <v/>
      </c>
    </row>
    <row r="343" spans="6:27" x14ac:dyDescent="0.25">
      <c r="F343" s="2"/>
      <c r="G343" s="148"/>
      <c r="AA343" s="1" t="str">
        <f t="shared" si="5"/>
        <v/>
      </c>
    </row>
    <row r="344" spans="6:27" x14ac:dyDescent="0.25">
      <c r="F344" s="2"/>
      <c r="G344" s="148"/>
      <c r="AA344" s="1" t="str">
        <f t="shared" si="5"/>
        <v/>
      </c>
    </row>
    <row r="345" spans="6:27" x14ac:dyDescent="0.25">
      <c r="F345" s="2"/>
      <c r="G345" s="148"/>
      <c r="AA345" s="1" t="str">
        <f t="shared" si="5"/>
        <v/>
      </c>
    </row>
    <row r="346" spans="6:27" x14ac:dyDescent="0.25">
      <c r="F346" s="2"/>
      <c r="G346" s="148"/>
      <c r="AA346" s="1" t="str">
        <f t="shared" si="5"/>
        <v/>
      </c>
    </row>
    <row r="347" spans="6:27" x14ac:dyDescent="0.25">
      <c r="F347" s="2"/>
      <c r="G347" s="148"/>
      <c r="AA347" s="1" t="str">
        <f t="shared" si="5"/>
        <v/>
      </c>
    </row>
    <row r="348" spans="6:27" x14ac:dyDescent="0.25">
      <c r="F348" s="2"/>
      <c r="G348" s="148"/>
      <c r="AA348" s="1" t="str">
        <f t="shared" si="5"/>
        <v/>
      </c>
    </row>
    <row r="349" spans="6:27" x14ac:dyDescent="0.25">
      <c r="F349" s="2"/>
      <c r="G349" s="148"/>
      <c r="AA349" s="1" t="str">
        <f t="shared" si="5"/>
        <v/>
      </c>
    </row>
    <row r="350" spans="6:27" x14ac:dyDescent="0.25">
      <c r="F350" s="2"/>
      <c r="G350" s="148"/>
      <c r="AA350" s="1" t="str">
        <f t="shared" si="5"/>
        <v/>
      </c>
    </row>
    <row r="351" spans="6:27" x14ac:dyDescent="0.25">
      <c r="F351" s="2"/>
      <c r="G351" s="148"/>
      <c r="AA351" s="1" t="str">
        <f t="shared" si="5"/>
        <v/>
      </c>
    </row>
    <row r="352" spans="6:27" x14ac:dyDescent="0.25">
      <c r="F352" s="2"/>
      <c r="G352" s="148"/>
      <c r="AA352" s="1" t="str">
        <f t="shared" si="5"/>
        <v/>
      </c>
    </row>
    <row r="353" spans="6:27" x14ac:dyDescent="0.25">
      <c r="F353" s="2"/>
      <c r="G353" s="148"/>
      <c r="AA353" s="1" t="str">
        <f t="shared" si="5"/>
        <v/>
      </c>
    </row>
    <row r="354" spans="6:27" x14ac:dyDescent="0.25">
      <c r="F354" s="2"/>
      <c r="G354" s="148"/>
      <c r="AA354" s="1" t="str">
        <f t="shared" si="5"/>
        <v/>
      </c>
    </row>
    <row r="355" spans="6:27" x14ac:dyDescent="0.25">
      <c r="F355" s="2"/>
      <c r="G355" s="148"/>
      <c r="AA355" s="1" t="str">
        <f t="shared" si="5"/>
        <v/>
      </c>
    </row>
    <row r="356" spans="6:27" x14ac:dyDescent="0.25">
      <c r="F356" s="2"/>
      <c r="G356" s="148"/>
      <c r="AA356" s="1" t="str">
        <f t="shared" si="5"/>
        <v/>
      </c>
    </row>
    <row r="357" spans="6:27" x14ac:dyDescent="0.25">
      <c r="F357" s="2"/>
      <c r="G357" s="148"/>
      <c r="AA357" s="1" t="str">
        <f t="shared" si="5"/>
        <v/>
      </c>
    </row>
    <row r="358" spans="6:27" x14ac:dyDescent="0.25">
      <c r="F358" s="2"/>
      <c r="G358" s="148"/>
      <c r="AA358" s="1" t="str">
        <f t="shared" si="5"/>
        <v/>
      </c>
    </row>
    <row r="359" spans="6:27" x14ac:dyDescent="0.25">
      <c r="F359" s="2"/>
      <c r="G359" s="148"/>
      <c r="AA359" s="1" t="str">
        <f t="shared" si="5"/>
        <v/>
      </c>
    </row>
    <row r="360" spans="6:27" x14ac:dyDescent="0.25">
      <c r="F360" s="2"/>
      <c r="G360" s="148"/>
      <c r="AA360" s="1" t="str">
        <f t="shared" si="5"/>
        <v/>
      </c>
    </row>
    <row r="361" spans="6:27" x14ac:dyDescent="0.25">
      <c r="F361" s="2"/>
      <c r="G361" s="148"/>
      <c r="AA361" s="1" t="str">
        <f t="shared" si="5"/>
        <v/>
      </c>
    </row>
    <row r="362" spans="6:27" x14ac:dyDescent="0.25">
      <c r="F362" s="2"/>
      <c r="G362" s="148"/>
      <c r="AA362" s="1" t="str">
        <f t="shared" si="5"/>
        <v/>
      </c>
    </row>
    <row r="363" spans="6:27" x14ac:dyDescent="0.25">
      <c r="F363" s="2"/>
      <c r="G363" s="148"/>
      <c r="AA363" s="1" t="str">
        <f t="shared" si="5"/>
        <v/>
      </c>
    </row>
    <row r="364" spans="6:27" x14ac:dyDescent="0.25">
      <c r="F364" s="2"/>
      <c r="G364" s="148"/>
      <c r="AA364" s="1" t="str">
        <f t="shared" si="5"/>
        <v/>
      </c>
    </row>
    <row r="365" spans="6:27" x14ac:dyDescent="0.25">
      <c r="F365" s="2"/>
      <c r="G365" s="148"/>
      <c r="AA365" s="1" t="str">
        <f t="shared" si="5"/>
        <v/>
      </c>
    </row>
    <row r="366" spans="6:27" x14ac:dyDescent="0.25">
      <c r="F366" s="2"/>
      <c r="G366" s="148"/>
      <c r="AA366" s="1" t="str">
        <f t="shared" si="5"/>
        <v/>
      </c>
    </row>
    <row r="367" spans="6:27" x14ac:dyDescent="0.25">
      <c r="F367" s="2"/>
      <c r="G367" s="148"/>
      <c r="AA367" s="1" t="str">
        <f t="shared" si="5"/>
        <v/>
      </c>
    </row>
    <row r="368" spans="6:27" x14ac:dyDescent="0.25">
      <c r="F368" s="2"/>
      <c r="G368" s="148"/>
      <c r="AA368" s="1" t="str">
        <f t="shared" si="5"/>
        <v/>
      </c>
    </row>
    <row r="369" spans="6:27" x14ac:dyDescent="0.25">
      <c r="F369" s="2"/>
      <c r="G369" s="148"/>
      <c r="AA369" s="1" t="str">
        <f t="shared" si="5"/>
        <v/>
      </c>
    </row>
    <row r="370" spans="6:27" x14ac:dyDescent="0.25">
      <c r="F370" s="2"/>
      <c r="G370" s="148"/>
      <c r="AA370" s="1" t="str">
        <f t="shared" si="5"/>
        <v/>
      </c>
    </row>
    <row r="371" spans="6:27" x14ac:dyDescent="0.25">
      <c r="F371" s="2"/>
      <c r="G371" s="148"/>
      <c r="AA371" s="1" t="str">
        <f t="shared" si="5"/>
        <v/>
      </c>
    </row>
    <row r="372" spans="6:27" x14ac:dyDescent="0.25">
      <c r="F372" s="2"/>
      <c r="G372" s="148"/>
      <c r="AA372" s="1" t="str">
        <f t="shared" si="5"/>
        <v/>
      </c>
    </row>
    <row r="373" spans="6:27" x14ac:dyDescent="0.25">
      <c r="F373" s="2"/>
      <c r="G373" s="148"/>
      <c r="AA373" s="1" t="str">
        <f t="shared" si="5"/>
        <v/>
      </c>
    </row>
    <row r="374" spans="6:27" x14ac:dyDescent="0.25">
      <c r="F374" s="2"/>
      <c r="G374" s="148"/>
      <c r="AA374" s="1" t="str">
        <f t="shared" si="5"/>
        <v/>
      </c>
    </row>
    <row r="375" spans="6:27" x14ac:dyDescent="0.25">
      <c r="F375" s="2"/>
      <c r="G375" s="148"/>
      <c r="AA375" s="1" t="str">
        <f t="shared" si="5"/>
        <v/>
      </c>
    </row>
    <row r="376" spans="6:27" x14ac:dyDescent="0.25">
      <c r="F376" s="2"/>
      <c r="G376" s="148"/>
      <c r="AA376" s="1" t="str">
        <f t="shared" si="5"/>
        <v/>
      </c>
    </row>
    <row r="377" spans="6:27" x14ac:dyDescent="0.25">
      <c r="F377" s="2"/>
      <c r="G377" s="148"/>
      <c r="AA377" s="1" t="str">
        <f t="shared" si="5"/>
        <v/>
      </c>
    </row>
    <row r="378" spans="6:27" x14ac:dyDescent="0.25">
      <c r="F378" s="2"/>
      <c r="G378" s="148"/>
      <c r="AA378" s="1" t="str">
        <f t="shared" si="5"/>
        <v/>
      </c>
    </row>
    <row r="379" spans="6:27" x14ac:dyDescent="0.25">
      <c r="F379" s="2"/>
      <c r="G379" s="148"/>
      <c r="AA379" s="1" t="str">
        <f t="shared" si="5"/>
        <v/>
      </c>
    </row>
    <row r="380" spans="6:27" x14ac:dyDescent="0.25">
      <c r="F380" s="2"/>
      <c r="G380" s="148"/>
      <c r="AA380" s="1" t="str">
        <f t="shared" si="5"/>
        <v/>
      </c>
    </row>
    <row r="381" spans="6:27" x14ac:dyDescent="0.25">
      <c r="F381" s="2"/>
      <c r="G381" s="148"/>
      <c r="AA381" s="1" t="str">
        <f t="shared" si="5"/>
        <v/>
      </c>
    </row>
    <row r="382" spans="6:27" x14ac:dyDescent="0.25">
      <c r="F382" s="2"/>
      <c r="G382" s="148"/>
      <c r="AA382" s="1" t="str">
        <f t="shared" si="5"/>
        <v/>
      </c>
    </row>
    <row r="383" spans="6:27" x14ac:dyDescent="0.25">
      <c r="F383" s="2"/>
      <c r="G383" s="148"/>
      <c r="AA383" s="1" t="str">
        <f t="shared" si="5"/>
        <v/>
      </c>
    </row>
    <row r="384" spans="6:27" x14ac:dyDescent="0.25">
      <c r="F384" s="2"/>
      <c r="G384" s="148"/>
      <c r="AA384" s="1" t="str">
        <f t="shared" si="5"/>
        <v/>
      </c>
    </row>
    <row r="385" spans="6:27" x14ac:dyDescent="0.25">
      <c r="F385" s="2"/>
      <c r="G385" s="148"/>
      <c r="AA385" s="1" t="str">
        <f t="shared" si="5"/>
        <v/>
      </c>
    </row>
    <row r="386" spans="6:27" x14ac:dyDescent="0.25">
      <c r="F386" s="2"/>
      <c r="G386" s="148"/>
      <c r="AA386" s="1" t="str">
        <f t="shared" si="5"/>
        <v/>
      </c>
    </row>
    <row r="387" spans="6:27" x14ac:dyDescent="0.25">
      <c r="F387" s="2"/>
      <c r="G387" s="148"/>
      <c r="AA387" s="1" t="str">
        <f t="shared" ref="AA387:AA450" si="6">IFERROR(R387/S387,"")</f>
        <v/>
      </c>
    </row>
    <row r="388" spans="6:27" x14ac:dyDescent="0.25">
      <c r="F388" s="2"/>
      <c r="G388" s="148"/>
      <c r="AA388" s="1" t="str">
        <f t="shared" si="6"/>
        <v/>
      </c>
    </row>
    <row r="389" spans="6:27" x14ac:dyDescent="0.25">
      <c r="F389" s="2"/>
      <c r="G389" s="148"/>
      <c r="AA389" s="1" t="str">
        <f t="shared" si="6"/>
        <v/>
      </c>
    </row>
    <row r="390" spans="6:27" x14ac:dyDescent="0.25">
      <c r="F390" s="2"/>
      <c r="G390" s="148"/>
      <c r="AA390" s="1" t="str">
        <f t="shared" si="6"/>
        <v/>
      </c>
    </row>
    <row r="391" spans="6:27" x14ac:dyDescent="0.25">
      <c r="F391" s="2"/>
      <c r="G391" s="148"/>
      <c r="AA391" s="1" t="str">
        <f t="shared" si="6"/>
        <v/>
      </c>
    </row>
    <row r="392" spans="6:27" x14ac:dyDescent="0.25">
      <c r="F392" s="2"/>
      <c r="G392" s="148"/>
      <c r="AA392" s="1" t="str">
        <f t="shared" si="6"/>
        <v/>
      </c>
    </row>
    <row r="393" spans="6:27" x14ac:dyDescent="0.25">
      <c r="F393" s="2"/>
      <c r="G393" s="148"/>
      <c r="AA393" s="1" t="str">
        <f t="shared" si="6"/>
        <v/>
      </c>
    </row>
    <row r="394" spans="6:27" x14ac:dyDescent="0.25">
      <c r="F394" s="2"/>
      <c r="G394" s="148"/>
      <c r="AA394" s="1" t="str">
        <f t="shared" si="6"/>
        <v/>
      </c>
    </row>
    <row r="395" spans="6:27" x14ac:dyDescent="0.25">
      <c r="F395" s="2"/>
      <c r="G395" s="148"/>
      <c r="AA395" s="1" t="str">
        <f t="shared" si="6"/>
        <v/>
      </c>
    </row>
    <row r="396" spans="6:27" x14ac:dyDescent="0.25">
      <c r="F396" s="2"/>
      <c r="G396" s="148"/>
      <c r="AA396" s="1" t="str">
        <f t="shared" si="6"/>
        <v/>
      </c>
    </row>
    <row r="397" spans="6:27" x14ac:dyDescent="0.25">
      <c r="F397" s="2"/>
      <c r="G397" s="148"/>
      <c r="AA397" s="1" t="str">
        <f t="shared" si="6"/>
        <v/>
      </c>
    </row>
    <row r="398" spans="6:27" x14ac:dyDescent="0.25">
      <c r="F398" s="2"/>
      <c r="G398" s="148"/>
      <c r="AA398" s="1" t="str">
        <f t="shared" si="6"/>
        <v/>
      </c>
    </row>
    <row r="399" spans="6:27" x14ac:dyDescent="0.25">
      <c r="F399" s="2"/>
      <c r="G399" s="148"/>
      <c r="AA399" s="1" t="str">
        <f t="shared" si="6"/>
        <v/>
      </c>
    </row>
    <row r="400" spans="6:27" x14ac:dyDescent="0.25">
      <c r="F400" s="2"/>
      <c r="G400" s="148"/>
      <c r="AA400" s="1" t="str">
        <f t="shared" si="6"/>
        <v/>
      </c>
    </row>
    <row r="401" spans="6:27" x14ac:dyDescent="0.25">
      <c r="F401" s="2"/>
      <c r="G401" s="148"/>
      <c r="AA401" s="1" t="str">
        <f t="shared" si="6"/>
        <v/>
      </c>
    </row>
    <row r="402" spans="6:27" x14ac:dyDescent="0.25">
      <c r="F402" s="2"/>
      <c r="G402" s="148"/>
      <c r="AA402" s="1" t="str">
        <f t="shared" si="6"/>
        <v/>
      </c>
    </row>
    <row r="403" spans="6:27" x14ac:dyDescent="0.25">
      <c r="F403" s="2"/>
      <c r="G403" s="148"/>
      <c r="AA403" s="1" t="str">
        <f t="shared" si="6"/>
        <v/>
      </c>
    </row>
    <row r="404" spans="6:27" x14ac:dyDescent="0.25">
      <c r="F404" s="2"/>
      <c r="G404" s="148"/>
      <c r="AA404" s="1" t="str">
        <f t="shared" si="6"/>
        <v/>
      </c>
    </row>
    <row r="405" spans="6:27" x14ac:dyDescent="0.25">
      <c r="F405" s="2"/>
      <c r="G405" s="148"/>
      <c r="AA405" s="1" t="str">
        <f t="shared" si="6"/>
        <v/>
      </c>
    </row>
    <row r="406" spans="6:27" x14ac:dyDescent="0.25">
      <c r="F406" s="2"/>
      <c r="G406" s="148"/>
      <c r="AA406" s="1" t="str">
        <f t="shared" si="6"/>
        <v/>
      </c>
    </row>
    <row r="407" spans="6:27" x14ac:dyDescent="0.25">
      <c r="F407" s="2"/>
      <c r="G407" s="148"/>
      <c r="AA407" s="1" t="str">
        <f t="shared" si="6"/>
        <v/>
      </c>
    </row>
    <row r="408" spans="6:27" x14ac:dyDescent="0.25">
      <c r="F408" s="2"/>
      <c r="G408" s="148"/>
      <c r="AA408" s="1" t="str">
        <f t="shared" si="6"/>
        <v/>
      </c>
    </row>
    <row r="409" spans="6:27" x14ac:dyDescent="0.25">
      <c r="F409" s="2"/>
      <c r="G409" s="148"/>
      <c r="AA409" s="1" t="str">
        <f t="shared" si="6"/>
        <v/>
      </c>
    </row>
    <row r="410" spans="6:27" x14ac:dyDescent="0.25">
      <c r="F410" s="2"/>
      <c r="G410" s="148"/>
      <c r="AA410" s="1" t="str">
        <f t="shared" si="6"/>
        <v/>
      </c>
    </row>
    <row r="411" spans="6:27" x14ac:dyDescent="0.25">
      <c r="F411" s="2"/>
      <c r="G411" s="148"/>
      <c r="AA411" s="1" t="str">
        <f t="shared" si="6"/>
        <v/>
      </c>
    </row>
    <row r="412" spans="6:27" x14ac:dyDescent="0.25">
      <c r="F412" s="2"/>
      <c r="G412" s="148"/>
      <c r="AA412" s="1" t="str">
        <f t="shared" si="6"/>
        <v/>
      </c>
    </row>
    <row r="413" spans="6:27" x14ac:dyDescent="0.25">
      <c r="F413" s="2"/>
      <c r="G413" s="148"/>
      <c r="AA413" s="1" t="str">
        <f t="shared" si="6"/>
        <v/>
      </c>
    </row>
    <row r="414" spans="6:27" x14ac:dyDescent="0.25">
      <c r="F414" s="2"/>
      <c r="G414" s="148"/>
      <c r="AA414" s="1" t="str">
        <f t="shared" si="6"/>
        <v/>
      </c>
    </row>
    <row r="415" spans="6:27" x14ac:dyDescent="0.25">
      <c r="F415" s="2"/>
      <c r="G415" s="148"/>
      <c r="AA415" s="1" t="str">
        <f t="shared" si="6"/>
        <v/>
      </c>
    </row>
    <row r="416" spans="6:27" x14ac:dyDescent="0.25">
      <c r="F416" s="2"/>
      <c r="G416" s="148"/>
      <c r="AA416" s="1" t="str">
        <f t="shared" si="6"/>
        <v/>
      </c>
    </row>
    <row r="417" spans="6:27" x14ac:dyDescent="0.25">
      <c r="F417" s="2"/>
      <c r="G417" s="148"/>
      <c r="AA417" s="1" t="str">
        <f t="shared" si="6"/>
        <v/>
      </c>
    </row>
    <row r="418" spans="6:27" x14ac:dyDescent="0.25">
      <c r="F418" s="2"/>
      <c r="G418" s="148"/>
      <c r="AA418" s="1" t="str">
        <f t="shared" si="6"/>
        <v/>
      </c>
    </row>
    <row r="419" spans="6:27" x14ac:dyDescent="0.25">
      <c r="F419" s="2"/>
      <c r="G419" s="148"/>
      <c r="AA419" s="1" t="str">
        <f t="shared" si="6"/>
        <v/>
      </c>
    </row>
    <row r="420" spans="6:27" x14ac:dyDescent="0.25">
      <c r="F420" s="2"/>
      <c r="G420" s="148"/>
      <c r="AA420" s="1" t="str">
        <f t="shared" si="6"/>
        <v/>
      </c>
    </row>
    <row r="421" spans="6:27" x14ac:dyDescent="0.25">
      <c r="F421" s="2"/>
      <c r="G421" s="148"/>
      <c r="AA421" s="1" t="str">
        <f t="shared" si="6"/>
        <v/>
      </c>
    </row>
    <row r="422" spans="6:27" x14ac:dyDescent="0.25">
      <c r="F422" s="2"/>
      <c r="G422" s="148"/>
      <c r="AA422" s="1" t="str">
        <f t="shared" si="6"/>
        <v/>
      </c>
    </row>
    <row r="423" spans="6:27" x14ac:dyDescent="0.25">
      <c r="F423" s="2"/>
      <c r="G423" s="148"/>
      <c r="AA423" s="1" t="str">
        <f t="shared" si="6"/>
        <v/>
      </c>
    </row>
    <row r="424" spans="6:27" x14ac:dyDescent="0.25">
      <c r="F424" s="2"/>
      <c r="G424" s="148"/>
      <c r="AA424" s="1" t="str">
        <f t="shared" si="6"/>
        <v/>
      </c>
    </row>
    <row r="425" spans="6:27" x14ac:dyDescent="0.25">
      <c r="F425" s="2"/>
      <c r="G425" s="148"/>
      <c r="AA425" s="1" t="str">
        <f t="shared" si="6"/>
        <v/>
      </c>
    </row>
    <row r="426" spans="6:27" x14ac:dyDescent="0.25">
      <c r="F426" s="2"/>
      <c r="G426" s="148"/>
      <c r="AA426" s="1" t="str">
        <f t="shared" si="6"/>
        <v/>
      </c>
    </row>
    <row r="427" spans="6:27" x14ac:dyDescent="0.25">
      <c r="F427" s="2"/>
      <c r="G427" s="148"/>
      <c r="AA427" s="1" t="str">
        <f t="shared" si="6"/>
        <v/>
      </c>
    </row>
    <row r="428" spans="6:27" x14ac:dyDescent="0.25">
      <c r="F428" s="2"/>
      <c r="G428" s="148"/>
      <c r="AA428" s="1" t="str">
        <f t="shared" si="6"/>
        <v/>
      </c>
    </row>
    <row r="429" spans="6:27" x14ac:dyDescent="0.25">
      <c r="F429" s="2"/>
      <c r="G429" s="148"/>
      <c r="AA429" s="1" t="str">
        <f t="shared" si="6"/>
        <v/>
      </c>
    </row>
    <row r="430" spans="6:27" x14ac:dyDescent="0.25">
      <c r="F430" s="2"/>
      <c r="G430" s="148"/>
      <c r="AA430" s="1" t="str">
        <f t="shared" si="6"/>
        <v/>
      </c>
    </row>
    <row r="431" spans="6:27" x14ac:dyDescent="0.25">
      <c r="F431" s="2"/>
      <c r="G431" s="148"/>
      <c r="AA431" s="1" t="str">
        <f t="shared" si="6"/>
        <v/>
      </c>
    </row>
    <row r="432" spans="6:27" x14ac:dyDescent="0.25">
      <c r="F432" s="2"/>
      <c r="G432" s="148"/>
      <c r="AA432" s="1" t="str">
        <f t="shared" si="6"/>
        <v/>
      </c>
    </row>
    <row r="433" spans="6:27" x14ac:dyDescent="0.25">
      <c r="F433" s="2"/>
      <c r="G433" s="148"/>
      <c r="AA433" s="1" t="str">
        <f t="shared" si="6"/>
        <v/>
      </c>
    </row>
    <row r="434" spans="6:27" x14ac:dyDescent="0.25">
      <c r="F434" s="2"/>
      <c r="G434" s="148"/>
      <c r="AA434" s="1" t="str">
        <f t="shared" si="6"/>
        <v/>
      </c>
    </row>
    <row r="435" spans="6:27" x14ac:dyDescent="0.25">
      <c r="F435" s="2"/>
      <c r="G435" s="148"/>
      <c r="AA435" s="1" t="str">
        <f t="shared" si="6"/>
        <v/>
      </c>
    </row>
    <row r="436" spans="6:27" x14ac:dyDescent="0.25">
      <c r="F436" s="2"/>
      <c r="G436" s="148"/>
      <c r="AA436" s="1" t="str">
        <f t="shared" si="6"/>
        <v/>
      </c>
    </row>
    <row r="437" spans="6:27" x14ac:dyDescent="0.25">
      <c r="F437" s="2"/>
      <c r="G437" s="148"/>
      <c r="AA437" s="1" t="str">
        <f t="shared" si="6"/>
        <v/>
      </c>
    </row>
    <row r="438" spans="6:27" x14ac:dyDescent="0.25">
      <c r="F438" s="2"/>
      <c r="G438" s="148"/>
      <c r="AA438" s="1" t="str">
        <f t="shared" si="6"/>
        <v/>
      </c>
    </row>
    <row r="439" spans="6:27" x14ac:dyDescent="0.25">
      <c r="F439" s="2"/>
      <c r="G439" s="148"/>
      <c r="AA439" s="1" t="str">
        <f t="shared" si="6"/>
        <v/>
      </c>
    </row>
    <row r="440" spans="6:27" x14ac:dyDescent="0.25">
      <c r="F440" s="2"/>
      <c r="G440" s="148"/>
      <c r="AA440" s="1" t="str">
        <f t="shared" si="6"/>
        <v/>
      </c>
    </row>
    <row r="441" spans="6:27" x14ac:dyDescent="0.25">
      <c r="F441" s="2"/>
      <c r="G441" s="148"/>
      <c r="AA441" s="1" t="str">
        <f t="shared" si="6"/>
        <v/>
      </c>
    </row>
    <row r="442" spans="6:27" x14ac:dyDescent="0.25">
      <c r="F442" s="2"/>
      <c r="G442" s="148"/>
      <c r="AA442" s="1" t="str">
        <f t="shared" si="6"/>
        <v/>
      </c>
    </row>
    <row r="443" spans="6:27" x14ac:dyDescent="0.25">
      <c r="F443" s="2"/>
      <c r="G443" s="148"/>
      <c r="AA443" s="1" t="str">
        <f t="shared" si="6"/>
        <v/>
      </c>
    </row>
    <row r="444" spans="6:27" x14ac:dyDescent="0.25">
      <c r="F444" s="2"/>
      <c r="G444" s="148"/>
      <c r="AA444" s="1" t="str">
        <f t="shared" si="6"/>
        <v/>
      </c>
    </row>
    <row r="445" spans="6:27" x14ac:dyDescent="0.25">
      <c r="F445" s="2"/>
      <c r="G445" s="148"/>
      <c r="AA445" s="1" t="str">
        <f t="shared" si="6"/>
        <v/>
      </c>
    </row>
    <row r="446" spans="6:27" x14ac:dyDescent="0.25">
      <c r="F446" s="2"/>
      <c r="G446" s="148"/>
      <c r="AA446" s="1" t="str">
        <f t="shared" si="6"/>
        <v/>
      </c>
    </row>
    <row r="447" spans="6:27" x14ac:dyDescent="0.25">
      <c r="F447" s="2"/>
      <c r="G447" s="148"/>
      <c r="AA447" s="1" t="str">
        <f t="shared" si="6"/>
        <v/>
      </c>
    </row>
    <row r="448" spans="6:27" x14ac:dyDescent="0.25">
      <c r="F448" s="2"/>
      <c r="G448" s="148"/>
      <c r="AA448" s="1" t="str">
        <f t="shared" si="6"/>
        <v/>
      </c>
    </row>
    <row r="449" spans="6:27" x14ac:dyDescent="0.25">
      <c r="F449" s="2"/>
      <c r="G449" s="148"/>
      <c r="AA449" s="1" t="str">
        <f t="shared" si="6"/>
        <v/>
      </c>
    </row>
    <row r="450" spans="6:27" x14ac:dyDescent="0.25">
      <c r="F450" s="2"/>
      <c r="G450" s="148"/>
      <c r="AA450" s="1" t="str">
        <f t="shared" si="6"/>
        <v/>
      </c>
    </row>
    <row r="451" spans="6:27" x14ac:dyDescent="0.25">
      <c r="F451" s="2"/>
      <c r="G451" s="148"/>
      <c r="AA451" s="1" t="str">
        <f t="shared" ref="AA451:AA514" si="7">IFERROR(R451/S451,"")</f>
        <v/>
      </c>
    </row>
    <row r="452" spans="6:27" x14ac:dyDescent="0.25">
      <c r="F452" s="2"/>
      <c r="G452" s="148"/>
      <c r="AA452" s="1" t="str">
        <f t="shared" si="7"/>
        <v/>
      </c>
    </row>
    <row r="453" spans="6:27" x14ac:dyDescent="0.25">
      <c r="F453" s="2"/>
      <c r="G453" s="148"/>
      <c r="AA453" s="1" t="str">
        <f t="shared" si="7"/>
        <v/>
      </c>
    </row>
    <row r="454" spans="6:27" x14ac:dyDescent="0.25">
      <c r="F454" s="2"/>
      <c r="G454" s="148"/>
      <c r="AA454" s="1" t="str">
        <f t="shared" si="7"/>
        <v/>
      </c>
    </row>
    <row r="455" spans="6:27" x14ac:dyDescent="0.25">
      <c r="F455" s="2"/>
      <c r="G455" s="148"/>
      <c r="AA455" s="1" t="str">
        <f t="shared" si="7"/>
        <v/>
      </c>
    </row>
    <row r="456" spans="6:27" x14ac:dyDescent="0.25">
      <c r="F456" s="2"/>
      <c r="G456" s="148"/>
      <c r="AA456" s="1" t="str">
        <f t="shared" si="7"/>
        <v/>
      </c>
    </row>
    <row r="457" spans="6:27" x14ac:dyDescent="0.25">
      <c r="F457" s="2"/>
      <c r="G457" s="148"/>
      <c r="AA457" s="1" t="str">
        <f t="shared" si="7"/>
        <v/>
      </c>
    </row>
    <row r="458" spans="6:27" x14ac:dyDescent="0.25">
      <c r="F458" s="2"/>
      <c r="G458" s="148"/>
      <c r="AA458" s="1" t="str">
        <f t="shared" si="7"/>
        <v/>
      </c>
    </row>
    <row r="459" spans="6:27" x14ac:dyDescent="0.25">
      <c r="F459" s="2"/>
      <c r="G459" s="148"/>
      <c r="AA459" s="1" t="str">
        <f t="shared" si="7"/>
        <v/>
      </c>
    </row>
    <row r="460" spans="6:27" x14ac:dyDescent="0.25">
      <c r="F460" s="2"/>
      <c r="G460" s="148"/>
      <c r="AA460" s="1" t="str">
        <f t="shared" si="7"/>
        <v/>
      </c>
    </row>
    <row r="461" spans="6:27" x14ac:dyDescent="0.25">
      <c r="F461" s="2"/>
      <c r="G461" s="148"/>
      <c r="AA461" s="1" t="str">
        <f t="shared" si="7"/>
        <v/>
      </c>
    </row>
    <row r="462" spans="6:27" x14ac:dyDescent="0.25">
      <c r="F462" s="2"/>
      <c r="G462" s="148"/>
      <c r="AA462" s="1" t="str">
        <f t="shared" si="7"/>
        <v/>
      </c>
    </row>
    <row r="463" spans="6:27" x14ac:dyDescent="0.25">
      <c r="F463" s="2"/>
      <c r="G463" s="148"/>
      <c r="AA463" s="1" t="str">
        <f t="shared" si="7"/>
        <v/>
      </c>
    </row>
    <row r="464" spans="6:27" x14ac:dyDescent="0.25">
      <c r="F464" s="2"/>
      <c r="G464" s="148"/>
      <c r="AA464" s="1" t="str">
        <f t="shared" si="7"/>
        <v/>
      </c>
    </row>
    <row r="465" spans="6:27" x14ac:dyDescent="0.25">
      <c r="F465" s="2"/>
      <c r="G465" s="148"/>
      <c r="AA465" s="1" t="str">
        <f t="shared" si="7"/>
        <v/>
      </c>
    </row>
    <row r="466" spans="6:27" x14ac:dyDescent="0.25">
      <c r="F466" s="2"/>
      <c r="G466" s="148"/>
      <c r="AA466" s="1" t="str">
        <f t="shared" si="7"/>
        <v/>
      </c>
    </row>
    <row r="467" spans="6:27" x14ac:dyDescent="0.25">
      <c r="F467" s="2"/>
      <c r="G467" s="148"/>
      <c r="AA467" s="1" t="str">
        <f t="shared" si="7"/>
        <v/>
      </c>
    </row>
    <row r="468" spans="6:27" x14ac:dyDescent="0.25">
      <c r="F468" s="2"/>
      <c r="G468" s="148"/>
      <c r="AA468" s="1" t="str">
        <f t="shared" si="7"/>
        <v/>
      </c>
    </row>
    <row r="469" spans="6:27" x14ac:dyDescent="0.25">
      <c r="F469" s="2"/>
      <c r="G469" s="148"/>
      <c r="AA469" s="1" t="str">
        <f t="shared" si="7"/>
        <v/>
      </c>
    </row>
    <row r="470" spans="6:27" x14ac:dyDescent="0.25">
      <c r="F470" s="2"/>
      <c r="G470" s="148"/>
      <c r="AA470" s="1" t="str">
        <f t="shared" si="7"/>
        <v/>
      </c>
    </row>
    <row r="471" spans="6:27" x14ac:dyDescent="0.25">
      <c r="F471" s="2"/>
      <c r="G471" s="148"/>
      <c r="AA471" s="1" t="str">
        <f t="shared" si="7"/>
        <v/>
      </c>
    </row>
    <row r="472" spans="6:27" x14ac:dyDescent="0.25">
      <c r="F472" s="2"/>
      <c r="G472" s="148"/>
      <c r="AA472" s="1" t="str">
        <f t="shared" si="7"/>
        <v/>
      </c>
    </row>
    <row r="473" spans="6:27" x14ac:dyDescent="0.25">
      <c r="F473" s="2"/>
      <c r="G473" s="148"/>
      <c r="AA473" s="1" t="str">
        <f t="shared" si="7"/>
        <v/>
      </c>
    </row>
    <row r="474" spans="6:27" x14ac:dyDescent="0.25">
      <c r="F474" s="2"/>
      <c r="G474" s="148"/>
      <c r="AA474" s="1" t="str">
        <f t="shared" si="7"/>
        <v/>
      </c>
    </row>
    <row r="475" spans="6:27" x14ac:dyDescent="0.25">
      <c r="F475" s="2"/>
      <c r="G475" s="148"/>
      <c r="AA475" s="1" t="str">
        <f t="shared" si="7"/>
        <v/>
      </c>
    </row>
    <row r="476" spans="6:27" x14ac:dyDescent="0.25">
      <c r="F476" s="2"/>
      <c r="G476" s="148"/>
      <c r="AA476" s="1" t="str">
        <f t="shared" si="7"/>
        <v/>
      </c>
    </row>
    <row r="477" spans="6:27" x14ac:dyDescent="0.25">
      <c r="F477" s="2"/>
      <c r="G477" s="148"/>
      <c r="AA477" s="1" t="str">
        <f t="shared" si="7"/>
        <v/>
      </c>
    </row>
    <row r="478" spans="6:27" x14ac:dyDescent="0.25">
      <c r="F478" s="2"/>
      <c r="G478" s="148"/>
      <c r="AA478" s="1" t="str">
        <f t="shared" si="7"/>
        <v/>
      </c>
    </row>
    <row r="479" spans="6:27" x14ac:dyDescent="0.25">
      <c r="F479" s="2"/>
      <c r="G479" s="148"/>
      <c r="AA479" s="1" t="str">
        <f t="shared" si="7"/>
        <v/>
      </c>
    </row>
    <row r="480" spans="6:27" x14ac:dyDescent="0.25">
      <c r="F480" s="2"/>
      <c r="G480" s="148"/>
      <c r="AA480" s="1" t="str">
        <f t="shared" si="7"/>
        <v/>
      </c>
    </row>
    <row r="481" spans="6:27" x14ac:dyDescent="0.25">
      <c r="F481" s="2"/>
      <c r="G481" s="148"/>
      <c r="AA481" s="1" t="str">
        <f t="shared" si="7"/>
        <v/>
      </c>
    </row>
    <row r="482" spans="6:27" x14ac:dyDescent="0.25">
      <c r="F482" s="2"/>
      <c r="G482" s="148"/>
      <c r="AA482" s="1" t="str">
        <f t="shared" si="7"/>
        <v/>
      </c>
    </row>
    <row r="483" spans="6:27" x14ac:dyDescent="0.25">
      <c r="F483" s="2"/>
      <c r="G483" s="148"/>
      <c r="AA483" s="1" t="str">
        <f t="shared" si="7"/>
        <v/>
      </c>
    </row>
    <row r="484" spans="6:27" x14ac:dyDescent="0.25">
      <c r="F484" s="2"/>
      <c r="G484" s="148"/>
      <c r="AA484" s="1" t="str">
        <f t="shared" si="7"/>
        <v/>
      </c>
    </row>
    <row r="485" spans="6:27" x14ac:dyDescent="0.25">
      <c r="F485" s="2"/>
      <c r="G485" s="148"/>
      <c r="AA485" s="1" t="str">
        <f t="shared" si="7"/>
        <v/>
      </c>
    </row>
    <row r="486" spans="6:27" x14ac:dyDescent="0.25">
      <c r="F486" s="2"/>
      <c r="G486" s="148"/>
      <c r="AA486" s="1" t="str">
        <f t="shared" si="7"/>
        <v/>
      </c>
    </row>
    <row r="487" spans="6:27" x14ac:dyDescent="0.25">
      <c r="F487" s="2"/>
      <c r="G487" s="148"/>
      <c r="AA487" s="1" t="str">
        <f t="shared" si="7"/>
        <v/>
      </c>
    </row>
    <row r="488" spans="6:27" x14ac:dyDescent="0.25">
      <c r="F488" s="2"/>
      <c r="G488" s="148"/>
      <c r="AA488" s="1" t="str">
        <f t="shared" si="7"/>
        <v/>
      </c>
    </row>
    <row r="489" spans="6:27" x14ac:dyDescent="0.25">
      <c r="F489" s="2"/>
      <c r="G489" s="148"/>
      <c r="AA489" s="1" t="str">
        <f t="shared" si="7"/>
        <v/>
      </c>
    </row>
    <row r="490" spans="6:27" x14ac:dyDescent="0.25">
      <c r="F490" s="2"/>
      <c r="G490" s="148"/>
      <c r="AA490" s="1" t="str">
        <f t="shared" si="7"/>
        <v/>
      </c>
    </row>
    <row r="491" spans="6:27" x14ac:dyDescent="0.25">
      <c r="F491" s="2"/>
      <c r="G491" s="148"/>
      <c r="AA491" s="1" t="str">
        <f t="shared" si="7"/>
        <v/>
      </c>
    </row>
    <row r="492" spans="6:27" x14ac:dyDescent="0.25">
      <c r="F492" s="2"/>
      <c r="G492" s="148"/>
      <c r="AA492" s="1" t="str">
        <f t="shared" si="7"/>
        <v/>
      </c>
    </row>
    <row r="493" spans="6:27" x14ac:dyDescent="0.25">
      <c r="F493" s="2"/>
      <c r="G493" s="148"/>
      <c r="AA493" s="1" t="str">
        <f t="shared" si="7"/>
        <v/>
      </c>
    </row>
    <row r="494" spans="6:27" x14ac:dyDescent="0.25">
      <c r="F494" s="2"/>
      <c r="G494" s="148"/>
      <c r="AA494" s="1" t="str">
        <f t="shared" si="7"/>
        <v/>
      </c>
    </row>
    <row r="495" spans="6:27" x14ac:dyDescent="0.25">
      <c r="F495" s="2"/>
      <c r="G495" s="148"/>
      <c r="AA495" s="1" t="str">
        <f t="shared" si="7"/>
        <v/>
      </c>
    </row>
    <row r="496" spans="6:27" x14ac:dyDescent="0.25">
      <c r="F496" s="2"/>
      <c r="G496" s="148"/>
      <c r="AA496" s="1" t="str">
        <f t="shared" si="7"/>
        <v/>
      </c>
    </row>
    <row r="497" spans="6:27" x14ac:dyDescent="0.25">
      <c r="F497" s="2"/>
      <c r="G497" s="148"/>
      <c r="AA497" s="1" t="str">
        <f t="shared" si="7"/>
        <v/>
      </c>
    </row>
    <row r="498" spans="6:27" x14ac:dyDescent="0.25">
      <c r="F498" s="2"/>
      <c r="G498" s="148"/>
      <c r="AA498" s="1" t="str">
        <f t="shared" si="7"/>
        <v/>
      </c>
    </row>
    <row r="499" spans="6:27" x14ac:dyDescent="0.25">
      <c r="F499" s="2"/>
      <c r="G499" s="148"/>
      <c r="AA499" s="1" t="str">
        <f t="shared" si="7"/>
        <v/>
      </c>
    </row>
    <row r="500" spans="6:27" x14ac:dyDescent="0.25">
      <c r="F500" s="2"/>
      <c r="G500" s="148"/>
      <c r="AA500" s="1" t="str">
        <f t="shared" si="7"/>
        <v/>
      </c>
    </row>
    <row r="501" spans="6:27" x14ac:dyDescent="0.25">
      <c r="F501" s="2"/>
      <c r="G501" s="148"/>
      <c r="AA501" s="1" t="str">
        <f t="shared" si="7"/>
        <v/>
      </c>
    </row>
    <row r="502" spans="6:27" x14ac:dyDescent="0.25">
      <c r="F502" s="2"/>
      <c r="G502" s="148"/>
      <c r="AA502" s="1" t="str">
        <f t="shared" si="7"/>
        <v/>
      </c>
    </row>
    <row r="503" spans="6:27" x14ac:dyDescent="0.25">
      <c r="F503" s="2"/>
      <c r="G503" s="148"/>
      <c r="AA503" s="1" t="str">
        <f t="shared" si="7"/>
        <v/>
      </c>
    </row>
    <row r="504" spans="6:27" x14ac:dyDescent="0.25">
      <c r="F504" s="2"/>
      <c r="G504" s="148"/>
      <c r="AA504" s="1" t="str">
        <f t="shared" si="7"/>
        <v/>
      </c>
    </row>
    <row r="505" spans="6:27" x14ac:dyDescent="0.25">
      <c r="F505" s="2"/>
      <c r="G505" s="148"/>
      <c r="AA505" s="1" t="str">
        <f t="shared" si="7"/>
        <v/>
      </c>
    </row>
    <row r="506" spans="6:27" x14ac:dyDescent="0.25">
      <c r="F506" s="2"/>
      <c r="G506" s="148"/>
      <c r="AA506" s="1" t="str">
        <f t="shared" si="7"/>
        <v/>
      </c>
    </row>
    <row r="507" spans="6:27" x14ac:dyDescent="0.25">
      <c r="F507" s="2"/>
      <c r="G507" s="148"/>
      <c r="AA507" s="1" t="str">
        <f t="shared" si="7"/>
        <v/>
      </c>
    </row>
    <row r="508" spans="6:27" x14ac:dyDescent="0.25">
      <c r="F508" s="2"/>
      <c r="G508" s="148"/>
      <c r="AA508" s="1" t="str">
        <f t="shared" si="7"/>
        <v/>
      </c>
    </row>
    <row r="509" spans="6:27" x14ac:dyDescent="0.25">
      <c r="F509" s="2"/>
      <c r="G509" s="148"/>
      <c r="AA509" s="1" t="str">
        <f t="shared" si="7"/>
        <v/>
      </c>
    </row>
    <row r="510" spans="6:27" x14ac:dyDescent="0.25">
      <c r="F510" s="2"/>
      <c r="G510" s="148"/>
      <c r="AA510" s="1" t="str">
        <f t="shared" si="7"/>
        <v/>
      </c>
    </row>
    <row r="511" spans="6:27" x14ac:dyDescent="0.25">
      <c r="F511" s="2"/>
      <c r="G511" s="148"/>
      <c r="AA511" s="1" t="str">
        <f t="shared" si="7"/>
        <v/>
      </c>
    </row>
    <row r="512" spans="6:27" x14ac:dyDescent="0.25">
      <c r="F512" s="2"/>
      <c r="G512" s="148"/>
      <c r="AA512" s="1" t="str">
        <f t="shared" si="7"/>
        <v/>
      </c>
    </row>
    <row r="513" spans="6:27" x14ac:dyDescent="0.25">
      <c r="F513" s="2"/>
      <c r="G513" s="148"/>
      <c r="AA513" s="1" t="str">
        <f t="shared" si="7"/>
        <v/>
      </c>
    </row>
    <row r="514" spans="6:27" x14ac:dyDescent="0.25">
      <c r="F514" s="2"/>
      <c r="G514" s="148"/>
      <c r="AA514" s="1" t="str">
        <f t="shared" si="7"/>
        <v/>
      </c>
    </row>
    <row r="515" spans="6:27" x14ac:dyDescent="0.25">
      <c r="F515" s="2"/>
      <c r="G515" s="148"/>
      <c r="AA515" s="1" t="str">
        <f t="shared" ref="AA515:AA578" si="8">IFERROR(R515/S515,"")</f>
        <v/>
      </c>
    </row>
    <row r="516" spans="6:27" x14ac:dyDescent="0.25">
      <c r="F516" s="2"/>
      <c r="G516" s="148"/>
      <c r="AA516" s="1" t="str">
        <f t="shared" si="8"/>
        <v/>
      </c>
    </row>
    <row r="517" spans="6:27" x14ac:dyDescent="0.25">
      <c r="F517" s="2"/>
      <c r="G517" s="148"/>
      <c r="AA517" s="1" t="str">
        <f t="shared" si="8"/>
        <v/>
      </c>
    </row>
    <row r="518" spans="6:27" x14ac:dyDescent="0.25">
      <c r="F518" s="2"/>
      <c r="G518" s="148"/>
      <c r="AA518" s="1" t="str">
        <f t="shared" si="8"/>
        <v/>
      </c>
    </row>
    <row r="519" spans="6:27" x14ac:dyDescent="0.25">
      <c r="F519" s="2"/>
      <c r="G519" s="148"/>
      <c r="AA519" s="1" t="str">
        <f t="shared" si="8"/>
        <v/>
      </c>
    </row>
    <row r="520" spans="6:27" x14ac:dyDescent="0.25">
      <c r="F520" s="2"/>
      <c r="G520" s="148"/>
      <c r="AA520" s="1" t="str">
        <f t="shared" si="8"/>
        <v/>
      </c>
    </row>
    <row r="521" spans="6:27" x14ac:dyDescent="0.25">
      <c r="F521" s="2"/>
      <c r="G521" s="148"/>
      <c r="AA521" s="1" t="str">
        <f t="shared" si="8"/>
        <v/>
      </c>
    </row>
    <row r="522" spans="6:27" x14ac:dyDescent="0.25">
      <c r="F522" s="2"/>
      <c r="G522" s="148"/>
      <c r="AA522" s="1" t="str">
        <f t="shared" si="8"/>
        <v/>
      </c>
    </row>
    <row r="523" spans="6:27" x14ac:dyDescent="0.25">
      <c r="F523" s="2"/>
      <c r="G523" s="148"/>
      <c r="AA523" s="1" t="str">
        <f t="shared" si="8"/>
        <v/>
      </c>
    </row>
    <row r="524" spans="6:27" x14ac:dyDescent="0.25">
      <c r="F524" s="2"/>
      <c r="G524" s="148"/>
      <c r="AA524" s="1" t="str">
        <f t="shared" si="8"/>
        <v/>
      </c>
    </row>
    <row r="525" spans="6:27" x14ac:dyDescent="0.25">
      <c r="F525" s="2"/>
      <c r="G525" s="148"/>
      <c r="AA525" s="1" t="str">
        <f t="shared" si="8"/>
        <v/>
      </c>
    </row>
    <row r="526" spans="6:27" x14ac:dyDescent="0.25">
      <c r="F526" s="2"/>
      <c r="G526" s="148"/>
      <c r="AA526" s="1" t="str">
        <f t="shared" si="8"/>
        <v/>
      </c>
    </row>
    <row r="527" spans="6:27" x14ac:dyDescent="0.25">
      <c r="F527" s="2"/>
      <c r="G527" s="148"/>
      <c r="AA527" s="1" t="str">
        <f t="shared" si="8"/>
        <v/>
      </c>
    </row>
    <row r="528" spans="6:27" x14ac:dyDescent="0.25">
      <c r="F528" s="2"/>
      <c r="G528" s="148"/>
      <c r="AA528" s="1" t="str">
        <f t="shared" si="8"/>
        <v/>
      </c>
    </row>
    <row r="529" spans="6:27" x14ac:dyDescent="0.25">
      <c r="F529" s="2"/>
      <c r="G529" s="148"/>
      <c r="AA529" s="1" t="str">
        <f t="shared" si="8"/>
        <v/>
      </c>
    </row>
    <row r="530" spans="6:27" x14ac:dyDescent="0.25">
      <c r="F530" s="2"/>
      <c r="G530" s="148"/>
      <c r="AA530" s="1" t="str">
        <f t="shared" si="8"/>
        <v/>
      </c>
    </row>
    <row r="531" spans="6:27" x14ac:dyDescent="0.25">
      <c r="F531" s="2"/>
      <c r="G531" s="148"/>
      <c r="AA531" s="1" t="str">
        <f t="shared" si="8"/>
        <v/>
      </c>
    </row>
    <row r="532" spans="6:27" x14ac:dyDescent="0.25">
      <c r="F532" s="2"/>
      <c r="G532" s="148"/>
      <c r="AA532" s="1" t="str">
        <f t="shared" si="8"/>
        <v/>
      </c>
    </row>
    <row r="533" spans="6:27" x14ac:dyDescent="0.25">
      <c r="F533" s="2"/>
      <c r="G533" s="148"/>
      <c r="AA533" s="1" t="str">
        <f t="shared" si="8"/>
        <v/>
      </c>
    </row>
    <row r="534" spans="6:27" x14ac:dyDescent="0.25">
      <c r="F534" s="2"/>
      <c r="G534" s="148"/>
      <c r="AA534" s="1" t="str">
        <f t="shared" si="8"/>
        <v/>
      </c>
    </row>
    <row r="535" spans="6:27" x14ac:dyDescent="0.25">
      <c r="F535" s="2"/>
      <c r="G535" s="148"/>
      <c r="AA535" s="1" t="str">
        <f t="shared" si="8"/>
        <v/>
      </c>
    </row>
    <row r="536" spans="6:27" x14ac:dyDescent="0.25">
      <c r="F536" s="2"/>
      <c r="G536" s="148"/>
      <c r="AA536" s="1" t="str">
        <f t="shared" si="8"/>
        <v/>
      </c>
    </row>
    <row r="537" spans="6:27" x14ac:dyDescent="0.25">
      <c r="F537" s="2"/>
      <c r="G537" s="148"/>
      <c r="AA537" s="1" t="str">
        <f t="shared" si="8"/>
        <v/>
      </c>
    </row>
    <row r="538" spans="6:27" x14ac:dyDescent="0.25">
      <c r="F538" s="2"/>
      <c r="G538" s="148"/>
      <c r="AA538" s="1" t="str">
        <f t="shared" si="8"/>
        <v/>
      </c>
    </row>
    <row r="539" spans="6:27" x14ac:dyDescent="0.25">
      <c r="F539" s="2"/>
      <c r="G539" s="148"/>
      <c r="AA539" s="1" t="str">
        <f t="shared" si="8"/>
        <v/>
      </c>
    </row>
    <row r="540" spans="6:27" x14ac:dyDescent="0.25">
      <c r="F540" s="2"/>
      <c r="G540" s="148"/>
      <c r="AA540" s="1" t="str">
        <f t="shared" si="8"/>
        <v/>
      </c>
    </row>
    <row r="541" spans="6:27" x14ac:dyDescent="0.25">
      <c r="F541" s="2"/>
      <c r="G541" s="148"/>
      <c r="AA541" s="1" t="str">
        <f t="shared" si="8"/>
        <v/>
      </c>
    </row>
    <row r="542" spans="6:27" x14ac:dyDescent="0.25">
      <c r="F542" s="2"/>
      <c r="G542" s="148"/>
      <c r="AA542" s="1" t="str">
        <f t="shared" si="8"/>
        <v/>
      </c>
    </row>
    <row r="543" spans="6:27" x14ac:dyDescent="0.25">
      <c r="F543" s="2"/>
      <c r="G543" s="148"/>
      <c r="AA543" s="1" t="str">
        <f t="shared" si="8"/>
        <v/>
      </c>
    </row>
    <row r="544" spans="6:27" x14ac:dyDescent="0.25">
      <c r="F544" s="2"/>
      <c r="G544" s="148"/>
      <c r="AA544" s="1" t="str">
        <f t="shared" si="8"/>
        <v/>
      </c>
    </row>
    <row r="545" spans="6:27" x14ac:dyDescent="0.25">
      <c r="F545" s="2"/>
      <c r="G545" s="148"/>
      <c r="AA545" s="1" t="str">
        <f t="shared" si="8"/>
        <v/>
      </c>
    </row>
    <row r="546" spans="6:27" x14ac:dyDescent="0.25">
      <c r="F546" s="2"/>
      <c r="G546" s="148"/>
      <c r="AA546" s="1" t="str">
        <f t="shared" si="8"/>
        <v/>
      </c>
    </row>
    <row r="547" spans="6:27" x14ac:dyDescent="0.25">
      <c r="F547" s="2"/>
      <c r="G547" s="148"/>
      <c r="AA547" s="1" t="str">
        <f t="shared" si="8"/>
        <v/>
      </c>
    </row>
    <row r="548" spans="6:27" x14ac:dyDescent="0.25">
      <c r="F548" s="2"/>
      <c r="G548" s="148"/>
      <c r="AA548" s="1" t="str">
        <f t="shared" si="8"/>
        <v/>
      </c>
    </row>
    <row r="549" spans="6:27" x14ac:dyDescent="0.25">
      <c r="F549" s="2"/>
      <c r="G549" s="148"/>
      <c r="AA549" s="1" t="str">
        <f t="shared" si="8"/>
        <v/>
      </c>
    </row>
    <row r="550" spans="6:27" x14ac:dyDescent="0.25">
      <c r="F550" s="2"/>
      <c r="G550" s="148"/>
      <c r="AA550" s="1" t="str">
        <f t="shared" si="8"/>
        <v/>
      </c>
    </row>
    <row r="551" spans="6:27" x14ac:dyDescent="0.25">
      <c r="F551" s="2"/>
      <c r="G551" s="148"/>
      <c r="AA551" s="1" t="str">
        <f t="shared" si="8"/>
        <v/>
      </c>
    </row>
    <row r="552" spans="6:27" x14ac:dyDescent="0.25">
      <c r="F552" s="2"/>
      <c r="G552" s="148"/>
      <c r="AA552" s="1" t="str">
        <f t="shared" si="8"/>
        <v/>
      </c>
    </row>
    <row r="553" spans="6:27" x14ac:dyDescent="0.25">
      <c r="F553" s="2"/>
      <c r="G553" s="148"/>
      <c r="AA553" s="1" t="str">
        <f t="shared" si="8"/>
        <v/>
      </c>
    </row>
    <row r="554" spans="6:27" x14ac:dyDescent="0.25">
      <c r="F554" s="2"/>
      <c r="G554" s="148"/>
      <c r="AA554" s="1" t="str">
        <f t="shared" si="8"/>
        <v/>
      </c>
    </row>
    <row r="555" spans="6:27" x14ac:dyDescent="0.25">
      <c r="F555" s="2"/>
      <c r="G555" s="148"/>
      <c r="AA555" s="1" t="str">
        <f t="shared" si="8"/>
        <v/>
      </c>
    </row>
    <row r="556" spans="6:27" x14ac:dyDescent="0.25">
      <c r="F556" s="2"/>
      <c r="G556" s="148"/>
      <c r="AA556" s="1" t="str">
        <f t="shared" si="8"/>
        <v/>
      </c>
    </row>
    <row r="557" spans="6:27" x14ac:dyDescent="0.25">
      <c r="F557" s="2"/>
      <c r="G557" s="148"/>
      <c r="AA557" s="1" t="str">
        <f t="shared" si="8"/>
        <v/>
      </c>
    </row>
    <row r="558" spans="6:27" x14ac:dyDescent="0.25">
      <c r="F558" s="2"/>
      <c r="G558" s="148"/>
      <c r="AA558" s="1" t="str">
        <f t="shared" si="8"/>
        <v/>
      </c>
    </row>
    <row r="559" spans="6:27" x14ac:dyDescent="0.25">
      <c r="F559" s="2"/>
      <c r="G559" s="148"/>
      <c r="AA559" s="1" t="str">
        <f t="shared" si="8"/>
        <v/>
      </c>
    </row>
    <row r="560" spans="6:27" x14ac:dyDescent="0.25">
      <c r="F560" s="2"/>
      <c r="G560" s="148"/>
      <c r="AA560" s="1" t="str">
        <f t="shared" si="8"/>
        <v/>
      </c>
    </row>
    <row r="561" spans="6:27" x14ac:dyDescent="0.25">
      <c r="F561" s="2"/>
      <c r="G561" s="148"/>
      <c r="AA561" s="1" t="str">
        <f t="shared" si="8"/>
        <v/>
      </c>
    </row>
    <row r="562" spans="6:27" x14ac:dyDescent="0.25">
      <c r="F562" s="2"/>
      <c r="G562" s="148"/>
      <c r="AA562" s="1" t="str">
        <f t="shared" si="8"/>
        <v/>
      </c>
    </row>
    <row r="563" spans="6:27" x14ac:dyDescent="0.25">
      <c r="F563" s="2"/>
      <c r="G563" s="148"/>
      <c r="AA563" s="1" t="str">
        <f t="shared" si="8"/>
        <v/>
      </c>
    </row>
    <row r="564" spans="6:27" x14ac:dyDescent="0.25">
      <c r="F564" s="2"/>
      <c r="G564" s="148"/>
      <c r="AA564" s="1" t="str">
        <f t="shared" si="8"/>
        <v/>
      </c>
    </row>
    <row r="565" spans="6:27" x14ac:dyDescent="0.25">
      <c r="F565" s="2"/>
      <c r="G565" s="148"/>
      <c r="AA565" s="1" t="str">
        <f t="shared" si="8"/>
        <v/>
      </c>
    </row>
    <row r="566" spans="6:27" x14ac:dyDescent="0.25">
      <c r="F566" s="2"/>
      <c r="G566" s="148"/>
      <c r="AA566" s="1" t="str">
        <f t="shared" si="8"/>
        <v/>
      </c>
    </row>
    <row r="567" spans="6:27" x14ac:dyDescent="0.25">
      <c r="F567" s="2"/>
      <c r="G567" s="148"/>
      <c r="AA567" s="1" t="str">
        <f t="shared" si="8"/>
        <v/>
      </c>
    </row>
    <row r="568" spans="6:27" x14ac:dyDescent="0.25">
      <c r="F568" s="2"/>
      <c r="G568" s="148"/>
      <c r="AA568" s="1" t="str">
        <f t="shared" si="8"/>
        <v/>
      </c>
    </row>
    <row r="569" spans="6:27" x14ac:dyDescent="0.25">
      <c r="F569" s="2"/>
      <c r="G569" s="148"/>
      <c r="AA569" s="1" t="str">
        <f t="shared" si="8"/>
        <v/>
      </c>
    </row>
    <row r="570" spans="6:27" x14ac:dyDescent="0.25">
      <c r="F570" s="2"/>
      <c r="G570" s="148"/>
      <c r="AA570" s="1" t="str">
        <f t="shared" si="8"/>
        <v/>
      </c>
    </row>
    <row r="571" spans="6:27" x14ac:dyDescent="0.25">
      <c r="F571" s="2"/>
      <c r="G571" s="148"/>
      <c r="AA571" s="1" t="str">
        <f t="shared" si="8"/>
        <v/>
      </c>
    </row>
    <row r="572" spans="6:27" x14ac:dyDescent="0.25">
      <c r="F572" s="2"/>
      <c r="G572" s="148"/>
      <c r="AA572" s="1" t="str">
        <f t="shared" si="8"/>
        <v/>
      </c>
    </row>
    <row r="573" spans="6:27" x14ac:dyDescent="0.25">
      <c r="F573" s="2"/>
      <c r="G573" s="148"/>
      <c r="AA573" s="1" t="str">
        <f t="shared" si="8"/>
        <v/>
      </c>
    </row>
    <row r="574" spans="6:27" x14ac:dyDescent="0.25">
      <c r="F574" s="2"/>
      <c r="G574" s="148"/>
      <c r="AA574" s="1" t="str">
        <f t="shared" si="8"/>
        <v/>
      </c>
    </row>
    <row r="575" spans="6:27" x14ac:dyDescent="0.25">
      <c r="F575" s="2"/>
      <c r="G575" s="148"/>
      <c r="AA575" s="1" t="str">
        <f t="shared" si="8"/>
        <v/>
      </c>
    </row>
    <row r="576" spans="6:27" x14ac:dyDescent="0.25">
      <c r="F576" s="2"/>
      <c r="G576" s="148"/>
      <c r="AA576" s="1" t="str">
        <f t="shared" si="8"/>
        <v/>
      </c>
    </row>
    <row r="577" spans="6:27" x14ac:dyDescent="0.25">
      <c r="F577" s="2"/>
      <c r="G577" s="148"/>
      <c r="AA577" s="1" t="str">
        <f t="shared" si="8"/>
        <v/>
      </c>
    </row>
    <row r="578" spans="6:27" x14ac:dyDescent="0.25">
      <c r="F578" s="2"/>
      <c r="G578" s="148"/>
      <c r="AA578" s="1" t="str">
        <f t="shared" si="8"/>
        <v/>
      </c>
    </row>
    <row r="579" spans="6:27" x14ac:dyDescent="0.25">
      <c r="F579" s="2"/>
      <c r="G579" s="148"/>
      <c r="AA579" s="1" t="str">
        <f t="shared" ref="AA579:AA642" si="9">IFERROR(R579/S579,"")</f>
        <v/>
      </c>
    </row>
    <row r="580" spans="6:27" x14ac:dyDescent="0.25">
      <c r="F580" s="2"/>
      <c r="G580" s="148"/>
      <c r="AA580" s="1" t="str">
        <f t="shared" si="9"/>
        <v/>
      </c>
    </row>
    <row r="581" spans="6:27" x14ac:dyDescent="0.25">
      <c r="F581" s="2"/>
      <c r="G581" s="148"/>
      <c r="AA581" s="1" t="str">
        <f t="shared" si="9"/>
        <v/>
      </c>
    </row>
    <row r="582" spans="6:27" x14ac:dyDescent="0.25">
      <c r="F582" s="2"/>
      <c r="G582" s="148"/>
      <c r="AA582" s="1" t="str">
        <f t="shared" si="9"/>
        <v/>
      </c>
    </row>
    <row r="583" spans="6:27" x14ac:dyDescent="0.25">
      <c r="F583" s="2"/>
      <c r="G583" s="148"/>
      <c r="AA583" s="1" t="str">
        <f t="shared" si="9"/>
        <v/>
      </c>
    </row>
    <row r="584" spans="6:27" x14ac:dyDescent="0.25">
      <c r="F584" s="2"/>
      <c r="G584" s="148"/>
      <c r="AA584" s="1" t="str">
        <f t="shared" si="9"/>
        <v/>
      </c>
    </row>
    <row r="585" spans="6:27" x14ac:dyDescent="0.25">
      <c r="F585" s="2"/>
      <c r="G585" s="148"/>
      <c r="AA585" s="1" t="str">
        <f t="shared" si="9"/>
        <v/>
      </c>
    </row>
    <row r="586" spans="6:27" x14ac:dyDescent="0.25">
      <c r="F586" s="2"/>
      <c r="G586" s="148"/>
      <c r="AA586" s="1" t="str">
        <f t="shared" si="9"/>
        <v/>
      </c>
    </row>
    <row r="587" spans="6:27" x14ac:dyDescent="0.25">
      <c r="F587" s="2"/>
      <c r="G587" s="148"/>
      <c r="AA587" s="1" t="str">
        <f t="shared" si="9"/>
        <v/>
      </c>
    </row>
    <row r="588" spans="6:27" x14ac:dyDescent="0.25">
      <c r="F588" s="2"/>
      <c r="G588" s="148"/>
      <c r="AA588" s="1" t="str">
        <f t="shared" si="9"/>
        <v/>
      </c>
    </row>
    <row r="589" spans="6:27" x14ac:dyDescent="0.25">
      <c r="F589" s="2"/>
      <c r="G589" s="148"/>
      <c r="AA589" s="1" t="str">
        <f t="shared" si="9"/>
        <v/>
      </c>
    </row>
    <row r="590" spans="6:27" x14ac:dyDescent="0.25">
      <c r="F590" s="2"/>
      <c r="G590" s="148"/>
      <c r="AA590" s="1" t="str">
        <f t="shared" si="9"/>
        <v/>
      </c>
    </row>
    <row r="591" spans="6:27" x14ac:dyDescent="0.25">
      <c r="F591" s="2"/>
      <c r="G591" s="148"/>
      <c r="AA591" s="1" t="str">
        <f t="shared" si="9"/>
        <v/>
      </c>
    </row>
    <row r="592" spans="6:27" x14ac:dyDescent="0.25">
      <c r="F592" s="2"/>
      <c r="G592" s="148"/>
      <c r="AA592" s="1" t="str">
        <f t="shared" si="9"/>
        <v/>
      </c>
    </row>
    <row r="593" spans="6:27" x14ac:dyDescent="0.25">
      <c r="F593" s="2"/>
      <c r="G593" s="148"/>
      <c r="AA593" s="1" t="str">
        <f t="shared" si="9"/>
        <v/>
      </c>
    </row>
    <row r="594" spans="6:27" x14ac:dyDescent="0.25">
      <c r="F594" s="2"/>
      <c r="G594" s="148"/>
      <c r="AA594" s="1" t="str">
        <f t="shared" si="9"/>
        <v/>
      </c>
    </row>
    <row r="595" spans="6:27" x14ac:dyDescent="0.25">
      <c r="F595" s="2"/>
      <c r="G595" s="148"/>
      <c r="AA595" s="1" t="str">
        <f t="shared" si="9"/>
        <v/>
      </c>
    </row>
    <row r="596" spans="6:27" x14ac:dyDescent="0.25">
      <c r="F596" s="2"/>
      <c r="G596" s="148"/>
      <c r="AA596" s="1" t="str">
        <f t="shared" si="9"/>
        <v/>
      </c>
    </row>
    <row r="597" spans="6:27" x14ac:dyDescent="0.25">
      <c r="F597" s="2"/>
      <c r="G597" s="148"/>
      <c r="AA597" s="1" t="str">
        <f t="shared" si="9"/>
        <v/>
      </c>
    </row>
    <row r="598" spans="6:27" x14ac:dyDescent="0.25">
      <c r="F598" s="2"/>
      <c r="G598" s="148"/>
      <c r="AA598" s="1" t="str">
        <f t="shared" si="9"/>
        <v/>
      </c>
    </row>
    <row r="599" spans="6:27" x14ac:dyDescent="0.25">
      <c r="F599" s="2"/>
      <c r="G599" s="148"/>
      <c r="AA599" s="1" t="str">
        <f t="shared" si="9"/>
        <v/>
      </c>
    </row>
    <row r="600" spans="6:27" x14ac:dyDescent="0.25">
      <c r="F600" s="2"/>
      <c r="G600" s="148"/>
      <c r="AA600" s="1" t="str">
        <f t="shared" si="9"/>
        <v/>
      </c>
    </row>
    <row r="601" spans="6:27" x14ac:dyDescent="0.25">
      <c r="F601" s="2"/>
      <c r="G601" s="148"/>
      <c r="AA601" s="1" t="str">
        <f t="shared" si="9"/>
        <v/>
      </c>
    </row>
    <row r="602" spans="6:27" x14ac:dyDescent="0.25">
      <c r="F602" s="2"/>
      <c r="G602" s="148"/>
      <c r="AA602" s="1" t="str">
        <f t="shared" si="9"/>
        <v/>
      </c>
    </row>
    <row r="603" spans="6:27" x14ac:dyDescent="0.25">
      <c r="F603" s="2"/>
      <c r="G603" s="148"/>
      <c r="AA603" s="1" t="str">
        <f t="shared" si="9"/>
        <v/>
      </c>
    </row>
    <row r="604" spans="6:27" x14ac:dyDescent="0.25">
      <c r="F604" s="2"/>
      <c r="G604" s="148"/>
      <c r="AA604" s="1" t="str">
        <f t="shared" si="9"/>
        <v/>
      </c>
    </row>
    <row r="605" spans="6:27" x14ac:dyDescent="0.25">
      <c r="F605" s="2"/>
      <c r="G605" s="148"/>
      <c r="AA605" s="1" t="str">
        <f t="shared" si="9"/>
        <v/>
      </c>
    </row>
    <row r="606" spans="6:27" x14ac:dyDescent="0.25">
      <c r="F606" s="2"/>
      <c r="G606" s="148"/>
      <c r="AA606" s="1" t="str">
        <f t="shared" si="9"/>
        <v/>
      </c>
    </row>
    <row r="607" spans="6:27" x14ac:dyDescent="0.25">
      <c r="F607" s="2"/>
      <c r="G607" s="148"/>
      <c r="AA607" s="1" t="str">
        <f t="shared" si="9"/>
        <v/>
      </c>
    </row>
    <row r="608" spans="6:27" x14ac:dyDescent="0.25">
      <c r="F608" s="2"/>
      <c r="G608" s="148"/>
      <c r="AA608" s="1" t="str">
        <f t="shared" si="9"/>
        <v/>
      </c>
    </row>
    <row r="609" spans="6:27" x14ac:dyDescent="0.25">
      <c r="F609" s="2"/>
      <c r="G609" s="148"/>
      <c r="AA609" s="1" t="str">
        <f t="shared" si="9"/>
        <v/>
      </c>
    </row>
    <row r="610" spans="6:27" x14ac:dyDescent="0.25">
      <c r="F610" s="2"/>
      <c r="G610" s="148"/>
      <c r="AA610" s="1" t="str">
        <f t="shared" si="9"/>
        <v/>
      </c>
    </row>
    <row r="611" spans="6:27" x14ac:dyDescent="0.25">
      <c r="F611" s="2"/>
      <c r="G611" s="148"/>
      <c r="AA611" s="1" t="str">
        <f t="shared" si="9"/>
        <v/>
      </c>
    </row>
    <row r="612" spans="6:27" x14ac:dyDescent="0.25">
      <c r="F612" s="2"/>
      <c r="G612" s="148"/>
      <c r="AA612" s="1" t="str">
        <f t="shared" si="9"/>
        <v/>
      </c>
    </row>
    <row r="613" spans="6:27" x14ac:dyDescent="0.25">
      <c r="F613" s="2"/>
      <c r="G613" s="148"/>
      <c r="AA613" s="1" t="str">
        <f t="shared" si="9"/>
        <v/>
      </c>
    </row>
    <row r="614" spans="6:27" x14ac:dyDescent="0.25">
      <c r="F614" s="2"/>
      <c r="G614" s="148"/>
      <c r="AA614" s="1" t="str">
        <f t="shared" si="9"/>
        <v/>
      </c>
    </row>
    <row r="615" spans="6:27" x14ac:dyDescent="0.25">
      <c r="F615" s="2"/>
      <c r="G615" s="148"/>
      <c r="AA615" s="1" t="str">
        <f t="shared" si="9"/>
        <v/>
      </c>
    </row>
    <row r="616" spans="6:27" x14ac:dyDescent="0.25">
      <c r="F616" s="2"/>
      <c r="G616" s="148"/>
      <c r="AA616" s="1" t="str">
        <f t="shared" si="9"/>
        <v/>
      </c>
    </row>
    <row r="617" spans="6:27" x14ac:dyDescent="0.25">
      <c r="F617" s="2"/>
      <c r="G617" s="148"/>
      <c r="AA617" s="1" t="str">
        <f t="shared" si="9"/>
        <v/>
      </c>
    </row>
    <row r="618" spans="6:27" x14ac:dyDescent="0.25">
      <c r="F618" s="2"/>
      <c r="G618" s="148"/>
      <c r="AA618" s="1" t="str">
        <f t="shared" si="9"/>
        <v/>
      </c>
    </row>
    <row r="619" spans="6:27" x14ac:dyDescent="0.25">
      <c r="F619" s="2"/>
      <c r="G619" s="148"/>
      <c r="AA619" s="1" t="str">
        <f t="shared" si="9"/>
        <v/>
      </c>
    </row>
    <row r="620" spans="6:27" x14ac:dyDescent="0.25">
      <c r="F620" s="2"/>
      <c r="G620" s="148"/>
      <c r="AA620" s="1" t="str">
        <f t="shared" si="9"/>
        <v/>
      </c>
    </row>
    <row r="621" spans="6:27" x14ac:dyDescent="0.25">
      <c r="F621" s="2"/>
      <c r="G621" s="148"/>
      <c r="AA621" s="1" t="str">
        <f t="shared" si="9"/>
        <v/>
      </c>
    </row>
    <row r="622" spans="6:27" x14ac:dyDescent="0.25">
      <c r="F622" s="2"/>
      <c r="G622" s="148"/>
      <c r="AA622" s="1" t="str">
        <f t="shared" si="9"/>
        <v/>
      </c>
    </row>
    <row r="623" spans="6:27" x14ac:dyDescent="0.25">
      <c r="F623" s="2"/>
      <c r="G623" s="148"/>
      <c r="AA623" s="1" t="str">
        <f t="shared" si="9"/>
        <v/>
      </c>
    </row>
    <row r="624" spans="6:27" x14ac:dyDescent="0.25">
      <c r="F624" s="2"/>
      <c r="G624" s="148"/>
      <c r="AA624" s="1" t="str">
        <f t="shared" si="9"/>
        <v/>
      </c>
    </row>
    <row r="625" spans="6:27" x14ac:dyDescent="0.25">
      <c r="F625" s="2"/>
      <c r="G625" s="148"/>
      <c r="AA625" s="1" t="str">
        <f t="shared" si="9"/>
        <v/>
      </c>
    </row>
    <row r="626" spans="6:27" x14ac:dyDescent="0.25">
      <c r="F626" s="2"/>
      <c r="G626" s="148"/>
      <c r="AA626" s="1" t="str">
        <f t="shared" si="9"/>
        <v/>
      </c>
    </row>
    <row r="627" spans="6:27" x14ac:dyDescent="0.25">
      <c r="F627" s="2"/>
      <c r="G627" s="148"/>
      <c r="AA627" s="1" t="str">
        <f t="shared" si="9"/>
        <v/>
      </c>
    </row>
    <row r="628" spans="6:27" x14ac:dyDescent="0.25">
      <c r="F628" s="2"/>
      <c r="G628" s="148"/>
      <c r="AA628" s="1" t="str">
        <f t="shared" si="9"/>
        <v/>
      </c>
    </row>
    <row r="629" spans="6:27" x14ac:dyDescent="0.25">
      <c r="F629" s="2"/>
      <c r="G629" s="148"/>
      <c r="AA629" s="1" t="str">
        <f t="shared" si="9"/>
        <v/>
      </c>
    </row>
    <row r="630" spans="6:27" x14ac:dyDescent="0.25">
      <c r="F630" s="2"/>
      <c r="G630" s="148"/>
      <c r="AA630" s="1" t="str">
        <f t="shared" si="9"/>
        <v/>
      </c>
    </row>
    <row r="631" spans="6:27" x14ac:dyDescent="0.25">
      <c r="F631" s="2"/>
      <c r="G631" s="148"/>
      <c r="AA631" s="1" t="str">
        <f t="shared" si="9"/>
        <v/>
      </c>
    </row>
    <row r="632" spans="6:27" x14ac:dyDescent="0.25">
      <c r="F632" s="2"/>
      <c r="G632" s="148"/>
      <c r="AA632" s="1" t="str">
        <f t="shared" si="9"/>
        <v/>
      </c>
    </row>
    <row r="633" spans="6:27" x14ac:dyDescent="0.25">
      <c r="F633" s="2"/>
      <c r="G633" s="148"/>
      <c r="AA633" s="1" t="str">
        <f t="shared" si="9"/>
        <v/>
      </c>
    </row>
    <row r="634" spans="6:27" x14ac:dyDescent="0.25">
      <c r="F634" s="2"/>
      <c r="G634" s="148"/>
      <c r="AA634" s="1" t="str">
        <f t="shared" si="9"/>
        <v/>
      </c>
    </row>
    <row r="635" spans="6:27" x14ac:dyDescent="0.25">
      <c r="F635" s="2"/>
      <c r="G635" s="148"/>
      <c r="AA635" s="1" t="str">
        <f t="shared" si="9"/>
        <v/>
      </c>
    </row>
    <row r="636" spans="6:27" x14ac:dyDescent="0.25">
      <c r="F636" s="2"/>
      <c r="G636" s="148"/>
      <c r="AA636" s="1" t="str">
        <f t="shared" si="9"/>
        <v/>
      </c>
    </row>
    <row r="637" spans="6:27" x14ac:dyDescent="0.25">
      <c r="F637" s="2"/>
      <c r="G637" s="148"/>
      <c r="AA637" s="1" t="str">
        <f t="shared" si="9"/>
        <v/>
      </c>
    </row>
    <row r="638" spans="6:27" x14ac:dyDescent="0.25">
      <c r="F638" s="2"/>
      <c r="G638" s="148"/>
      <c r="AA638" s="1" t="str">
        <f t="shared" si="9"/>
        <v/>
      </c>
    </row>
    <row r="639" spans="6:27" x14ac:dyDescent="0.25">
      <c r="F639" s="2"/>
      <c r="G639" s="148"/>
      <c r="AA639" s="1" t="str">
        <f t="shared" si="9"/>
        <v/>
      </c>
    </row>
    <row r="640" spans="6:27" x14ac:dyDescent="0.25">
      <c r="F640" s="2"/>
      <c r="G640" s="148"/>
      <c r="AA640" s="1" t="str">
        <f t="shared" si="9"/>
        <v/>
      </c>
    </row>
    <row r="641" spans="6:27" x14ac:dyDescent="0.25">
      <c r="F641" s="2"/>
      <c r="G641" s="148"/>
      <c r="AA641" s="1" t="str">
        <f t="shared" si="9"/>
        <v/>
      </c>
    </row>
    <row r="642" spans="6:27" x14ac:dyDescent="0.25">
      <c r="F642" s="2"/>
      <c r="G642" s="148"/>
      <c r="AA642" s="1" t="str">
        <f t="shared" si="9"/>
        <v/>
      </c>
    </row>
    <row r="643" spans="6:27" x14ac:dyDescent="0.25">
      <c r="F643" s="2"/>
      <c r="G643" s="148"/>
      <c r="AA643" s="1" t="str">
        <f t="shared" ref="AA643:AA706" si="10">IFERROR(R643/S643,"")</f>
        <v/>
      </c>
    </row>
    <row r="644" spans="6:27" x14ac:dyDescent="0.25">
      <c r="F644" s="2"/>
      <c r="G644" s="148"/>
      <c r="AA644" s="1" t="str">
        <f t="shared" si="10"/>
        <v/>
      </c>
    </row>
    <row r="645" spans="6:27" x14ac:dyDescent="0.25">
      <c r="F645" s="2"/>
      <c r="G645" s="148"/>
      <c r="AA645" s="1" t="str">
        <f t="shared" si="10"/>
        <v/>
      </c>
    </row>
    <row r="646" spans="6:27" x14ac:dyDescent="0.25">
      <c r="F646" s="2"/>
      <c r="G646" s="148"/>
      <c r="AA646" s="1" t="str">
        <f t="shared" si="10"/>
        <v/>
      </c>
    </row>
    <row r="647" spans="6:27" x14ac:dyDescent="0.25">
      <c r="F647" s="2"/>
      <c r="G647" s="148"/>
      <c r="AA647" s="1" t="str">
        <f t="shared" si="10"/>
        <v/>
      </c>
    </row>
    <row r="648" spans="6:27" x14ac:dyDescent="0.25">
      <c r="F648" s="2"/>
      <c r="G648" s="148"/>
      <c r="AA648" s="1" t="str">
        <f t="shared" si="10"/>
        <v/>
      </c>
    </row>
    <row r="649" spans="6:27" x14ac:dyDescent="0.25">
      <c r="F649" s="2"/>
      <c r="G649" s="148"/>
      <c r="AA649" s="1" t="str">
        <f t="shared" si="10"/>
        <v/>
      </c>
    </row>
    <row r="650" spans="6:27" x14ac:dyDescent="0.25">
      <c r="F650" s="2"/>
      <c r="G650" s="148"/>
      <c r="AA650" s="1" t="str">
        <f t="shared" si="10"/>
        <v/>
      </c>
    </row>
    <row r="651" spans="6:27" x14ac:dyDescent="0.25">
      <c r="F651" s="2"/>
      <c r="G651" s="148"/>
      <c r="AA651" s="1" t="str">
        <f t="shared" si="10"/>
        <v/>
      </c>
    </row>
    <row r="652" spans="6:27" x14ac:dyDescent="0.25">
      <c r="F652" s="2"/>
      <c r="G652" s="148"/>
      <c r="AA652" s="1" t="str">
        <f t="shared" si="10"/>
        <v/>
      </c>
    </row>
    <row r="653" spans="6:27" x14ac:dyDescent="0.25">
      <c r="F653" s="2"/>
      <c r="G653" s="148"/>
      <c r="AA653" s="1" t="str">
        <f t="shared" si="10"/>
        <v/>
      </c>
    </row>
    <row r="654" spans="6:27" x14ac:dyDescent="0.25">
      <c r="F654" s="2"/>
      <c r="G654" s="148"/>
      <c r="AA654" s="1" t="str">
        <f t="shared" si="10"/>
        <v/>
      </c>
    </row>
    <row r="655" spans="6:27" x14ac:dyDescent="0.25">
      <c r="F655" s="2"/>
      <c r="G655" s="148"/>
      <c r="AA655" s="1" t="str">
        <f t="shared" si="10"/>
        <v/>
      </c>
    </row>
    <row r="656" spans="6:27" x14ac:dyDescent="0.25">
      <c r="F656" s="2"/>
      <c r="G656" s="148"/>
      <c r="AA656" s="1" t="str">
        <f t="shared" si="10"/>
        <v/>
      </c>
    </row>
    <row r="657" spans="6:27" x14ac:dyDescent="0.25">
      <c r="F657" s="2"/>
      <c r="G657" s="148"/>
      <c r="AA657" s="1" t="str">
        <f t="shared" si="10"/>
        <v/>
      </c>
    </row>
    <row r="658" spans="6:27" x14ac:dyDescent="0.25">
      <c r="F658" s="2"/>
      <c r="G658" s="148"/>
      <c r="AA658" s="1" t="str">
        <f t="shared" si="10"/>
        <v/>
      </c>
    </row>
    <row r="659" spans="6:27" x14ac:dyDescent="0.25">
      <c r="F659" s="2"/>
      <c r="G659" s="148"/>
      <c r="AA659" s="1" t="str">
        <f t="shared" si="10"/>
        <v/>
      </c>
    </row>
    <row r="660" spans="6:27" x14ac:dyDescent="0.25">
      <c r="F660" s="2"/>
      <c r="G660" s="148"/>
      <c r="AA660" s="1" t="str">
        <f t="shared" si="10"/>
        <v/>
      </c>
    </row>
    <row r="661" spans="6:27" x14ac:dyDescent="0.25">
      <c r="F661" s="2"/>
      <c r="G661" s="148"/>
      <c r="AA661" s="1" t="str">
        <f t="shared" si="10"/>
        <v/>
      </c>
    </row>
    <row r="662" spans="6:27" x14ac:dyDescent="0.25">
      <c r="F662" s="2"/>
      <c r="G662" s="148"/>
      <c r="AA662" s="1" t="str">
        <f t="shared" si="10"/>
        <v/>
      </c>
    </row>
    <row r="663" spans="6:27" x14ac:dyDescent="0.25">
      <c r="F663" s="2"/>
      <c r="G663" s="148"/>
      <c r="AA663" s="1" t="str">
        <f t="shared" si="10"/>
        <v/>
      </c>
    </row>
    <row r="664" spans="6:27" x14ac:dyDescent="0.25">
      <c r="F664" s="2"/>
      <c r="G664" s="148"/>
      <c r="AA664" s="1" t="str">
        <f t="shared" si="10"/>
        <v/>
      </c>
    </row>
    <row r="665" spans="6:27" x14ac:dyDescent="0.25">
      <c r="F665" s="2"/>
      <c r="G665" s="148"/>
      <c r="AA665" s="1" t="str">
        <f t="shared" si="10"/>
        <v/>
      </c>
    </row>
    <row r="666" spans="6:27" x14ac:dyDescent="0.25">
      <c r="F666" s="2"/>
      <c r="G666" s="148"/>
      <c r="AA666" s="1" t="str">
        <f t="shared" si="10"/>
        <v/>
      </c>
    </row>
    <row r="667" spans="6:27" x14ac:dyDescent="0.25">
      <c r="F667" s="2"/>
      <c r="G667" s="148"/>
      <c r="AA667" s="1" t="str">
        <f t="shared" si="10"/>
        <v/>
      </c>
    </row>
    <row r="668" spans="6:27" x14ac:dyDescent="0.25">
      <c r="F668" s="2"/>
      <c r="G668" s="148"/>
      <c r="AA668" s="1" t="str">
        <f t="shared" si="10"/>
        <v/>
      </c>
    </row>
    <row r="669" spans="6:27" x14ac:dyDescent="0.25">
      <c r="F669" s="2"/>
      <c r="G669" s="148"/>
      <c r="AA669" s="1" t="str">
        <f t="shared" si="10"/>
        <v/>
      </c>
    </row>
    <row r="670" spans="6:27" x14ac:dyDescent="0.25">
      <c r="F670" s="2"/>
      <c r="G670" s="148"/>
      <c r="AA670" s="1" t="str">
        <f t="shared" si="10"/>
        <v/>
      </c>
    </row>
    <row r="671" spans="6:27" x14ac:dyDescent="0.25">
      <c r="F671" s="2"/>
      <c r="G671" s="148"/>
      <c r="AA671" s="1" t="str">
        <f t="shared" si="10"/>
        <v/>
      </c>
    </row>
    <row r="672" spans="6:27" x14ac:dyDescent="0.25">
      <c r="F672" s="2"/>
      <c r="G672" s="148"/>
      <c r="AA672" s="1" t="str">
        <f t="shared" si="10"/>
        <v/>
      </c>
    </row>
    <row r="673" spans="6:27" x14ac:dyDescent="0.25">
      <c r="F673" s="2"/>
      <c r="G673" s="148"/>
      <c r="AA673" s="1" t="str">
        <f t="shared" si="10"/>
        <v/>
      </c>
    </row>
    <row r="674" spans="6:27" x14ac:dyDescent="0.25">
      <c r="F674" s="2"/>
      <c r="G674" s="148"/>
      <c r="AA674" s="1" t="str">
        <f t="shared" si="10"/>
        <v/>
      </c>
    </row>
    <row r="675" spans="6:27" x14ac:dyDescent="0.25">
      <c r="F675" s="2"/>
      <c r="G675" s="148"/>
      <c r="AA675" s="1" t="str">
        <f t="shared" si="10"/>
        <v/>
      </c>
    </row>
    <row r="676" spans="6:27" x14ac:dyDescent="0.25">
      <c r="F676" s="2"/>
      <c r="G676" s="148"/>
      <c r="AA676" s="1" t="str">
        <f t="shared" si="10"/>
        <v/>
      </c>
    </row>
    <row r="677" spans="6:27" x14ac:dyDescent="0.25">
      <c r="F677" s="2"/>
      <c r="G677" s="148"/>
      <c r="AA677" s="1" t="str">
        <f t="shared" si="10"/>
        <v/>
      </c>
    </row>
    <row r="678" spans="6:27" x14ac:dyDescent="0.25">
      <c r="F678" s="2"/>
      <c r="G678" s="148"/>
      <c r="AA678" s="1" t="str">
        <f t="shared" si="10"/>
        <v/>
      </c>
    </row>
    <row r="679" spans="6:27" x14ac:dyDescent="0.25">
      <c r="F679" s="2"/>
      <c r="G679" s="148"/>
      <c r="AA679" s="1" t="str">
        <f t="shared" si="10"/>
        <v/>
      </c>
    </row>
    <row r="680" spans="6:27" x14ac:dyDescent="0.25">
      <c r="F680" s="2"/>
      <c r="G680" s="148"/>
      <c r="AA680" s="1" t="str">
        <f t="shared" si="10"/>
        <v/>
      </c>
    </row>
    <row r="681" spans="6:27" x14ac:dyDescent="0.25">
      <c r="F681" s="2"/>
      <c r="G681" s="148"/>
      <c r="AA681" s="1" t="str">
        <f t="shared" si="10"/>
        <v/>
      </c>
    </row>
    <row r="682" spans="6:27" x14ac:dyDescent="0.25">
      <c r="F682" s="2"/>
      <c r="G682" s="148"/>
      <c r="AA682" s="1" t="str">
        <f t="shared" si="10"/>
        <v/>
      </c>
    </row>
    <row r="683" spans="6:27" x14ac:dyDescent="0.25">
      <c r="F683" s="2"/>
      <c r="G683" s="148"/>
      <c r="AA683" s="1" t="str">
        <f t="shared" si="10"/>
        <v/>
      </c>
    </row>
    <row r="684" spans="6:27" x14ac:dyDescent="0.25">
      <c r="F684" s="2"/>
      <c r="G684" s="148"/>
      <c r="AA684" s="1" t="str">
        <f t="shared" si="10"/>
        <v/>
      </c>
    </row>
    <row r="685" spans="6:27" x14ac:dyDescent="0.25">
      <c r="F685" s="2"/>
      <c r="G685" s="148"/>
      <c r="AA685" s="1" t="str">
        <f t="shared" si="10"/>
        <v/>
      </c>
    </row>
    <row r="686" spans="6:27" x14ac:dyDescent="0.25">
      <c r="F686" s="2"/>
      <c r="G686" s="148"/>
      <c r="AA686" s="1" t="str">
        <f t="shared" si="10"/>
        <v/>
      </c>
    </row>
    <row r="687" spans="6:27" x14ac:dyDescent="0.25">
      <c r="F687" s="2"/>
      <c r="G687" s="148"/>
      <c r="AA687" s="1" t="str">
        <f t="shared" si="10"/>
        <v/>
      </c>
    </row>
    <row r="688" spans="6:27" x14ac:dyDescent="0.25">
      <c r="F688" s="2"/>
      <c r="G688" s="148"/>
      <c r="AA688" s="1" t="str">
        <f t="shared" si="10"/>
        <v/>
      </c>
    </row>
    <row r="689" spans="6:27" x14ac:dyDescent="0.25">
      <c r="F689" s="2"/>
      <c r="G689" s="148"/>
      <c r="AA689" s="1" t="str">
        <f t="shared" si="10"/>
        <v/>
      </c>
    </row>
    <row r="690" spans="6:27" x14ac:dyDescent="0.25">
      <c r="F690" s="2"/>
      <c r="G690" s="148"/>
      <c r="AA690" s="1" t="str">
        <f t="shared" si="10"/>
        <v/>
      </c>
    </row>
    <row r="691" spans="6:27" x14ac:dyDescent="0.25">
      <c r="F691" s="2"/>
      <c r="G691" s="148"/>
      <c r="AA691" s="1" t="str">
        <f t="shared" si="10"/>
        <v/>
      </c>
    </row>
    <row r="692" spans="6:27" x14ac:dyDescent="0.25">
      <c r="F692" s="2"/>
      <c r="G692" s="148"/>
      <c r="AA692" s="1" t="str">
        <f t="shared" si="10"/>
        <v/>
      </c>
    </row>
    <row r="693" spans="6:27" x14ac:dyDescent="0.25">
      <c r="F693" s="2"/>
      <c r="G693" s="148"/>
      <c r="AA693" s="1" t="str">
        <f t="shared" si="10"/>
        <v/>
      </c>
    </row>
    <row r="694" spans="6:27" x14ac:dyDescent="0.25">
      <c r="F694" s="2"/>
      <c r="G694" s="148"/>
      <c r="AA694" s="1" t="str">
        <f t="shared" si="10"/>
        <v/>
      </c>
    </row>
    <row r="695" spans="6:27" x14ac:dyDescent="0.25">
      <c r="F695" s="2"/>
      <c r="G695" s="148"/>
      <c r="AA695" s="1" t="str">
        <f t="shared" si="10"/>
        <v/>
      </c>
    </row>
    <row r="696" spans="6:27" x14ac:dyDescent="0.25">
      <c r="F696" s="2"/>
      <c r="G696" s="148"/>
      <c r="AA696" s="1" t="str">
        <f t="shared" si="10"/>
        <v/>
      </c>
    </row>
    <row r="697" spans="6:27" x14ac:dyDescent="0.25">
      <c r="F697" s="2"/>
      <c r="G697" s="148"/>
      <c r="AA697" s="1" t="str">
        <f t="shared" si="10"/>
        <v/>
      </c>
    </row>
    <row r="698" spans="6:27" x14ac:dyDescent="0.25">
      <c r="F698" s="2"/>
      <c r="G698" s="148"/>
      <c r="AA698" s="1" t="str">
        <f t="shared" si="10"/>
        <v/>
      </c>
    </row>
    <row r="699" spans="6:27" x14ac:dyDescent="0.25">
      <c r="F699" s="2"/>
      <c r="G699" s="148"/>
      <c r="AA699" s="1" t="str">
        <f t="shared" si="10"/>
        <v/>
      </c>
    </row>
    <row r="700" spans="6:27" x14ac:dyDescent="0.25">
      <c r="F700" s="2"/>
      <c r="G700" s="148"/>
      <c r="AA700" s="1" t="str">
        <f t="shared" si="10"/>
        <v/>
      </c>
    </row>
    <row r="701" spans="6:27" x14ac:dyDescent="0.25">
      <c r="F701" s="2"/>
      <c r="G701" s="148"/>
      <c r="AA701" s="1" t="str">
        <f t="shared" si="10"/>
        <v/>
      </c>
    </row>
    <row r="702" spans="6:27" x14ac:dyDescent="0.25">
      <c r="F702" s="2"/>
      <c r="G702" s="148"/>
      <c r="AA702" s="1" t="str">
        <f t="shared" si="10"/>
        <v/>
      </c>
    </row>
    <row r="703" spans="6:27" x14ac:dyDescent="0.25">
      <c r="F703" s="2"/>
      <c r="G703" s="148"/>
      <c r="AA703" s="1" t="str">
        <f t="shared" si="10"/>
        <v/>
      </c>
    </row>
    <row r="704" spans="6:27" x14ac:dyDescent="0.25">
      <c r="F704" s="2"/>
      <c r="G704" s="148"/>
      <c r="AA704" s="1" t="str">
        <f t="shared" si="10"/>
        <v/>
      </c>
    </row>
    <row r="705" spans="6:27" x14ac:dyDescent="0.25">
      <c r="F705" s="2"/>
      <c r="G705" s="148"/>
      <c r="AA705" s="1" t="str">
        <f t="shared" si="10"/>
        <v/>
      </c>
    </row>
    <row r="706" spans="6:27" x14ac:dyDescent="0.25">
      <c r="F706" s="2"/>
      <c r="G706" s="148"/>
      <c r="AA706" s="1" t="str">
        <f t="shared" si="10"/>
        <v/>
      </c>
    </row>
    <row r="707" spans="6:27" x14ac:dyDescent="0.25">
      <c r="F707" s="2"/>
      <c r="G707" s="148"/>
      <c r="AA707" s="1" t="str">
        <f t="shared" ref="AA707:AA770" si="11">IFERROR(R707/S707,"")</f>
        <v/>
      </c>
    </row>
    <row r="708" spans="6:27" x14ac:dyDescent="0.25">
      <c r="F708" s="2"/>
      <c r="G708" s="148"/>
      <c r="AA708" s="1" t="str">
        <f t="shared" si="11"/>
        <v/>
      </c>
    </row>
    <row r="709" spans="6:27" x14ac:dyDescent="0.25">
      <c r="F709" s="2"/>
      <c r="G709" s="148"/>
      <c r="AA709" s="1" t="str">
        <f t="shared" si="11"/>
        <v/>
      </c>
    </row>
    <row r="710" spans="6:27" x14ac:dyDescent="0.25">
      <c r="F710" s="2"/>
      <c r="G710" s="148"/>
      <c r="AA710" s="1" t="str">
        <f t="shared" si="11"/>
        <v/>
      </c>
    </row>
    <row r="711" spans="6:27" x14ac:dyDescent="0.25">
      <c r="F711" s="2"/>
      <c r="G711" s="148"/>
      <c r="AA711" s="1" t="str">
        <f t="shared" si="11"/>
        <v/>
      </c>
    </row>
    <row r="712" spans="6:27" x14ac:dyDescent="0.25">
      <c r="F712" s="2"/>
      <c r="G712" s="148"/>
      <c r="AA712" s="1" t="str">
        <f t="shared" si="11"/>
        <v/>
      </c>
    </row>
    <row r="713" spans="6:27" x14ac:dyDescent="0.25">
      <c r="F713" s="2"/>
      <c r="G713" s="148"/>
      <c r="AA713" s="1" t="str">
        <f t="shared" si="11"/>
        <v/>
      </c>
    </row>
    <row r="714" spans="6:27" x14ac:dyDescent="0.25">
      <c r="F714" s="2"/>
      <c r="G714" s="148"/>
      <c r="AA714" s="1" t="str">
        <f t="shared" si="11"/>
        <v/>
      </c>
    </row>
    <row r="715" spans="6:27" x14ac:dyDescent="0.25">
      <c r="F715" s="2"/>
      <c r="G715" s="148"/>
      <c r="AA715" s="1" t="str">
        <f t="shared" si="11"/>
        <v/>
      </c>
    </row>
    <row r="716" spans="6:27" x14ac:dyDescent="0.25">
      <c r="F716" s="2"/>
      <c r="G716" s="148"/>
      <c r="AA716" s="1" t="str">
        <f t="shared" si="11"/>
        <v/>
      </c>
    </row>
    <row r="717" spans="6:27" x14ac:dyDescent="0.25">
      <c r="F717" s="2"/>
      <c r="G717" s="148"/>
      <c r="AA717" s="1" t="str">
        <f t="shared" si="11"/>
        <v/>
      </c>
    </row>
    <row r="718" spans="6:27" x14ac:dyDescent="0.25">
      <c r="F718" s="2"/>
      <c r="G718" s="148"/>
      <c r="AA718" s="1" t="str">
        <f t="shared" si="11"/>
        <v/>
      </c>
    </row>
    <row r="719" spans="6:27" x14ac:dyDescent="0.25">
      <c r="F719" s="2"/>
      <c r="G719" s="148"/>
      <c r="AA719" s="1" t="str">
        <f t="shared" si="11"/>
        <v/>
      </c>
    </row>
    <row r="720" spans="6:27" x14ac:dyDescent="0.25">
      <c r="F720" s="2"/>
      <c r="G720" s="148"/>
      <c r="AA720" s="1" t="str">
        <f t="shared" si="11"/>
        <v/>
      </c>
    </row>
    <row r="721" spans="6:27" x14ac:dyDescent="0.25">
      <c r="F721" s="2"/>
      <c r="G721" s="148"/>
      <c r="AA721" s="1" t="str">
        <f t="shared" si="11"/>
        <v/>
      </c>
    </row>
    <row r="722" spans="6:27" x14ac:dyDescent="0.25">
      <c r="F722" s="2"/>
      <c r="G722" s="148"/>
      <c r="AA722" s="1" t="str">
        <f t="shared" si="11"/>
        <v/>
      </c>
    </row>
    <row r="723" spans="6:27" x14ac:dyDescent="0.25">
      <c r="F723" s="2"/>
      <c r="G723" s="148"/>
      <c r="AA723" s="1" t="str">
        <f t="shared" si="11"/>
        <v/>
      </c>
    </row>
    <row r="724" spans="6:27" x14ac:dyDescent="0.25">
      <c r="F724" s="2"/>
      <c r="G724" s="148"/>
      <c r="AA724" s="1" t="str">
        <f t="shared" si="11"/>
        <v/>
      </c>
    </row>
    <row r="725" spans="6:27" x14ac:dyDescent="0.25">
      <c r="F725" s="2"/>
      <c r="G725" s="148"/>
      <c r="AA725" s="1" t="str">
        <f t="shared" si="11"/>
        <v/>
      </c>
    </row>
    <row r="726" spans="6:27" x14ac:dyDescent="0.25">
      <c r="F726" s="2"/>
      <c r="G726" s="148"/>
      <c r="AA726" s="1" t="str">
        <f t="shared" si="11"/>
        <v/>
      </c>
    </row>
    <row r="727" spans="6:27" x14ac:dyDescent="0.25">
      <c r="F727" s="2"/>
      <c r="G727" s="148"/>
      <c r="AA727" s="1" t="str">
        <f t="shared" si="11"/>
        <v/>
      </c>
    </row>
    <row r="728" spans="6:27" x14ac:dyDescent="0.25">
      <c r="F728" s="2"/>
      <c r="G728" s="148"/>
      <c r="AA728" s="1" t="str">
        <f t="shared" si="11"/>
        <v/>
      </c>
    </row>
    <row r="729" spans="6:27" x14ac:dyDescent="0.25">
      <c r="F729" s="2"/>
      <c r="G729" s="148"/>
      <c r="AA729" s="1" t="str">
        <f t="shared" si="11"/>
        <v/>
      </c>
    </row>
    <row r="730" spans="6:27" x14ac:dyDescent="0.25">
      <c r="F730" s="2"/>
      <c r="G730" s="148"/>
      <c r="AA730" s="1" t="str">
        <f t="shared" si="11"/>
        <v/>
      </c>
    </row>
    <row r="731" spans="6:27" x14ac:dyDescent="0.25">
      <c r="F731" s="2"/>
      <c r="G731" s="148"/>
      <c r="AA731" s="1" t="str">
        <f t="shared" si="11"/>
        <v/>
      </c>
    </row>
    <row r="732" spans="6:27" x14ac:dyDescent="0.25">
      <c r="F732" s="2"/>
      <c r="G732" s="148"/>
      <c r="AA732" s="1" t="str">
        <f t="shared" si="11"/>
        <v/>
      </c>
    </row>
    <row r="733" spans="6:27" x14ac:dyDescent="0.25">
      <c r="F733" s="2"/>
      <c r="G733" s="148"/>
      <c r="AA733" s="1" t="str">
        <f t="shared" si="11"/>
        <v/>
      </c>
    </row>
    <row r="734" spans="6:27" x14ac:dyDescent="0.25">
      <c r="F734" s="2"/>
      <c r="G734" s="148"/>
      <c r="AA734" s="1" t="str">
        <f t="shared" si="11"/>
        <v/>
      </c>
    </row>
    <row r="735" spans="6:27" x14ac:dyDescent="0.25">
      <c r="F735" s="2"/>
      <c r="G735" s="148"/>
      <c r="AA735" s="1" t="str">
        <f t="shared" si="11"/>
        <v/>
      </c>
    </row>
    <row r="736" spans="6:27" x14ac:dyDescent="0.25">
      <c r="F736" s="2"/>
      <c r="G736" s="148"/>
      <c r="AA736" s="1" t="str">
        <f t="shared" si="11"/>
        <v/>
      </c>
    </row>
    <row r="737" spans="6:27" x14ac:dyDescent="0.25">
      <c r="F737" s="2"/>
      <c r="G737" s="148"/>
      <c r="AA737" s="1" t="str">
        <f t="shared" si="11"/>
        <v/>
      </c>
    </row>
    <row r="738" spans="6:27" x14ac:dyDescent="0.25">
      <c r="F738" s="2"/>
      <c r="G738" s="148"/>
      <c r="AA738" s="1" t="str">
        <f t="shared" si="11"/>
        <v/>
      </c>
    </row>
    <row r="739" spans="6:27" x14ac:dyDescent="0.25">
      <c r="F739" s="2"/>
      <c r="G739" s="148"/>
      <c r="AA739" s="1" t="str">
        <f t="shared" si="11"/>
        <v/>
      </c>
    </row>
    <row r="740" spans="6:27" x14ac:dyDescent="0.25">
      <c r="F740" s="2"/>
      <c r="G740" s="148"/>
      <c r="AA740" s="1" t="str">
        <f t="shared" si="11"/>
        <v/>
      </c>
    </row>
    <row r="741" spans="6:27" x14ac:dyDescent="0.25">
      <c r="F741" s="2"/>
      <c r="G741" s="148"/>
      <c r="AA741" s="1" t="str">
        <f t="shared" si="11"/>
        <v/>
      </c>
    </row>
    <row r="742" spans="6:27" x14ac:dyDescent="0.25">
      <c r="F742" s="2"/>
      <c r="G742" s="148"/>
      <c r="AA742" s="1" t="str">
        <f t="shared" si="11"/>
        <v/>
      </c>
    </row>
    <row r="743" spans="6:27" x14ac:dyDescent="0.25">
      <c r="F743" s="2"/>
      <c r="G743" s="148"/>
      <c r="AA743" s="1" t="str">
        <f t="shared" si="11"/>
        <v/>
      </c>
    </row>
    <row r="744" spans="6:27" x14ac:dyDescent="0.25">
      <c r="F744" s="2"/>
      <c r="G744" s="148"/>
      <c r="AA744" s="1" t="str">
        <f t="shared" si="11"/>
        <v/>
      </c>
    </row>
    <row r="745" spans="6:27" x14ac:dyDescent="0.25">
      <c r="F745" s="2"/>
      <c r="G745" s="148"/>
      <c r="AA745" s="1" t="str">
        <f t="shared" si="11"/>
        <v/>
      </c>
    </row>
    <row r="746" spans="6:27" x14ac:dyDescent="0.25">
      <c r="F746" s="2"/>
      <c r="G746" s="148"/>
      <c r="AA746" s="1" t="str">
        <f t="shared" si="11"/>
        <v/>
      </c>
    </row>
    <row r="747" spans="6:27" x14ac:dyDescent="0.25">
      <c r="F747" s="2"/>
      <c r="G747" s="148"/>
      <c r="AA747" s="1" t="str">
        <f t="shared" si="11"/>
        <v/>
      </c>
    </row>
    <row r="748" spans="6:27" x14ac:dyDescent="0.25">
      <c r="F748" s="2"/>
      <c r="G748" s="148"/>
      <c r="AA748" s="1" t="str">
        <f t="shared" si="11"/>
        <v/>
      </c>
    </row>
    <row r="749" spans="6:27" x14ac:dyDescent="0.25">
      <c r="F749" s="2"/>
      <c r="G749" s="148"/>
      <c r="AA749" s="1" t="str">
        <f t="shared" si="11"/>
        <v/>
      </c>
    </row>
    <row r="750" spans="6:27" x14ac:dyDescent="0.25">
      <c r="F750" s="2"/>
      <c r="G750" s="148"/>
      <c r="AA750" s="1" t="str">
        <f t="shared" si="11"/>
        <v/>
      </c>
    </row>
    <row r="751" spans="6:27" x14ac:dyDescent="0.25">
      <c r="F751" s="2"/>
      <c r="G751" s="148"/>
      <c r="AA751" s="1" t="str">
        <f t="shared" si="11"/>
        <v/>
      </c>
    </row>
    <row r="752" spans="6:27" x14ac:dyDescent="0.25">
      <c r="F752" s="2"/>
      <c r="G752" s="148"/>
      <c r="AA752" s="1" t="str">
        <f t="shared" si="11"/>
        <v/>
      </c>
    </row>
    <row r="753" spans="6:27" x14ac:dyDescent="0.25">
      <c r="F753" s="2"/>
      <c r="G753" s="148"/>
      <c r="AA753" s="1" t="str">
        <f t="shared" si="11"/>
        <v/>
      </c>
    </row>
    <row r="754" spans="6:27" x14ac:dyDescent="0.25">
      <c r="F754" s="2"/>
      <c r="G754" s="148"/>
      <c r="AA754" s="1" t="str">
        <f t="shared" si="11"/>
        <v/>
      </c>
    </row>
    <row r="755" spans="6:27" x14ac:dyDescent="0.25">
      <c r="F755" s="2"/>
      <c r="G755" s="148"/>
      <c r="AA755" s="1" t="str">
        <f t="shared" si="11"/>
        <v/>
      </c>
    </row>
    <row r="756" spans="6:27" x14ac:dyDescent="0.25">
      <c r="F756" s="2"/>
      <c r="G756" s="148"/>
      <c r="AA756" s="1" t="str">
        <f t="shared" si="11"/>
        <v/>
      </c>
    </row>
    <row r="757" spans="6:27" x14ac:dyDescent="0.25">
      <c r="F757" s="2"/>
      <c r="G757" s="148"/>
      <c r="AA757" s="1" t="str">
        <f t="shared" si="11"/>
        <v/>
      </c>
    </row>
    <row r="758" spans="6:27" x14ac:dyDescent="0.25">
      <c r="F758" s="2"/>
      <c r="G758" s="148"/>
      <c r="AA758" s="1" t="str">
        <f t="shared" si="11"/>
        <v/>
      </c>
    </row>
    <row r="759" spans="6:27" x14ac:dyDescent="0.25">
      <c r="F759" s="2"/>
      <c r="G759" s="148"/>
      <c r="AA759" s="1" t="str">
        <f t="shared" si="11"/>
        <v/>
      </c>
    </row>
    <row r="760" spans="6:27" x14ac:dyDescent="0.25">
      <c r="F760" s="2"/>
      <c r="G760" s="148"/>
      <c r="AA760" s="1" t="str">
        <f t="shared" si="11"/>
        <v/>
      </c>
    </row>
    <row r="761" spans="6:27" x14ac:dyDescent="0.25">
      <c r="F761" s="2"/>
      <c r="G761" s="148"/>
      <c r="AA761" s="1" t="str">
        <f t="shared" si="11"/>
        <v/>
      </c>
    </row>
    <row r="762" spans="6:27" x14ac:dyDescent="0.25">
      <c r="F762" s="2"/>
      <c r="G762" s="148"/>
      <c r="AA762" s="1" t="str">
        <f t="shared" si="11"/>
        <v/>
      </c>
    </row>
    <row r="763" spans="6:27" x14ac:dyDescent="0.25">
      <c r="F763" s="2"/>
      <c r="G763" s="148"/>
      <c r="AA763" s="1" t="str">
        <f t="shared" si="11"/>
        <v/>
      </c>
    </row>
    <row r="764" spans="6:27" x14ac:dyDescent="0.25">
      <c r="F764" s="2"/>
      <c r="G764" s="148"/>
      <c r="AA764" s="1" t="str">
        <f t="shared" si="11"/>
        <v/>
      </c>
    </row>
    <row r="765" spans="6:27" x14ac:dyDescent="0.25">
      <c r="F765" s="2"/>
      <c r="G765" s="148"/>
      <c r="AA765" s="1" t="str">
        <f t="shared" si="11"/>
        <v/>
      </c>
    </row>
    <row r="766" spans="6:27" x14ac:dyDescent="0.25">
      <c r="F766" s="2"/>
      <c r="G766" s="148"/>
      <c r="AA766" s="1" t="str">
        <f t="shared" si="11"/>
        <v/>
      </c>
    </row>
    <row r="767" spans="6:27" x14ac:dyDescent="0.25">
      <c r="F767" s="2"/>
      <c r="G767" s="148"/>
      <c r="AA767" s="1" t="str">
        <f t="shared" si="11"/>
        <v/>
      </c>
    </row>
    <row r="768" spans="6:27" x14ac:dyDescent="0.25">
      <c r="F768" s="2"/>
      <c r="G768" s="148"/>
      <c r="AA768" s="1" t="str">
        <f t="shared" si="11"/>
        <v/>
      </c>
    </row>
    <row r="769" spans="6:27" x14ac:dyDescent="0.25">
      <c r="F769" s="2"/>
      <c r="G769" s="148"/>
      <c r="AA769" s="1" t="str">
        <f t="shared" si="11"/>
        <v/>
      </c>
    </row>
    <row r="770" spans="6:27" x14ac:dyDescent="0.25">
      <c r="F770" s="2"/>
      <c r="G770" s="148"/>
      <c r="AA770" s="1" t="str">
        <f t="shared" si="11"/>
        <v/>
      </c>
    </row>
    <row r="771" spans="6:27" x14ac:dyDescent="0.25">
      <c r="F771" s="2"/>
      <c r="G771" s="148"/>
      <c r="AA771" s="1" t="str">
        <f t="shared" ref="AA771:AA834" si="12">IFERROR(R771/S771,"")</f>
        <v/>
      </c>
    </row>
    <row r="772" spans="6:27" x14ac:dyDescent="0.25">
      <c r="F772" s="2"/>
      <c r="G772" s="148"/>
      <c r="AA772" s="1" t="str">
        <f t="shared" si="12"/>
        <v/>
      </c>
    </row>
    <row r="773" spans="6:27" x14ac:dyDescent="0.25">
      <c r="F773" s="2"/>
      <c r="G773" s="148"/>
      <c r="AA773" s="1" t="str">
        <f t="shared" si="12"/>
        <v/>
      </c>
    </row>
    <row r="774" spans="6:27" x14ac:dyDescent="0.25">
      <c r="F774" s="2"/>
      <c r="G774" s="148"/>
      <c r="AA774" s="1" t="str">
        <f t="shared" si="12"/>
        <v/>
      </c>
    </row>
    <row r="775" spans="6:27" x14ac:dyDescent="0.25">
      <c r="F775" s="2"/>
      <c r="G775" s="148"/>
      <c r="AA775" s="1" t="str">
        <f t="shared" si="12"/>
        <v/>
      </c>
    </row>
    <row r="776" spans="6:27" x14ac:dyDescent="0.25">
      <c r="F776" s="2"/>
      <c r="G776" s="148"/>
      <c r="AA776" s="1" t="str">
        <f t="shared" si="12"/>
        <v/>
      </c>
    </row>
    <row r="777" spans="6:27" x14ac:dyDescent="0.25">
      <c r="F777" s="2"/>
      <c r="G777" s="148"/>
      <c r="AA777" s="1" t="str">
        <f t="shared" si="12"/>
        <v/>
      </c>
    </row>
    <row r="778" spans="6:27" x14ac:dyDescent="0.25">
      <c r="F778" s="2"/>
      <c r="G778" s="148"/>
      <c r="AA778" s="1" t="str">
        <f t="shared" si="12"/>
        <v/>
      </c>
    </row>
    <row r="779" spans="6:27" x14ac:dyDescent="0.25">
      <c r="F779" s="2"/>
      <c r="G779" s="148"/>
      <c r="AA779" s="1" t="str">
        <f t="shared" si="12"/>
        <v/>
      </c>
    </row>
    <row r="780" spans="6:27" x14ac:dyDescent="0.25">
      <c r="F780" s="2"/>
      <c r="G780" s="148"/>
      <c r="AA780" s="1" t="str">
        <f t="shared" si="12"/>
        <v/>
      </c>
    </row>
    <row r="781" spans="6:27" x14ac:dyDescent="0.25">
      <c r="F781" s="2"/>
      <c r="G781" s="148"/>
      <c r="AA781" s="1" t="str">
        <f t="shared" si="12"/>
        <v/>
      </c>
    </row>
    <row r="782" spans="6:27" x14ac:dyDescent="0.25">
      <c r="F782" s="2"/>
      <c r="G782" s="148"/>
      <c r="AA782" s="1" t="str">
        <f t="shared" si="12"/>
        <v/>
      </c>
    </row>
    <row r="783" spans="6:27" x14ac:dyDescent="0.25">
      <c r="F783" s="2"/>
      <c r="G783" s="148"/>
      <c r="AA783" s="1" t="str">
        <f t="shared" si="12"/>
        <v/>
      </c>
    </row>
    <row r="784" spans="6:27" x14ac:dyDescent="0.25">
      <c r="F784" s="2"/>
      <c r="G784" s="148"/>
      <c r="AA784" s="1" t="str">
        <f t="shared" si="12"/>
        <v/>
      </c>
    </row>
    <row r="785" spans="6:27" x14ac:dyDescent="0.25">
      <c r="F785" s="2"/>
      <c r="G785" s="148"/>
      <c r="AA785" s="1" t="str">
        <f t="shared" si="12"/>
        <v/>
      </c>
    </row>
    <row r="786" spans="6:27" x14ac:dyDescent="0.25">
      <c r="F786" s="2"/>
      <c r="G786" s="148"/>
      <c r="AA786" s="1" t="str">
        <f t="shared" si="12"/>
        <v/>
      </c>
    </row>
    <row r="787" spans="6:27" x14ac:dyDescent="0.25">
      <c r="F787" s="2"/>
      <c r="G787" s="148"/>
      <c r="AA787" s="1" t="str">
        <f t="shared" si="12"/>
        <v/>
      </c>
    </row>
    <row r="788" spans="6:27" x14ac:dyDescent="0.25">
      <c r="F788" s="2"/>
      <c r="G788" s="148"/>
      <c r="AA788" s="1" t="str">
        <f t="shared" si="12"/>
        <v/>
      </c>
    </row>
    <row r="789" spans="6:27" x14ac:dyDescent="0.25">
      <c r="F789" s="2"/>
      <c r="G789" s="148"/>
      <c r="AA789" s="1" t="str">
        <f t="shared" si="12"/>
        <v/>
      </c>
    </row>
    <row r="790" spans="6:27" x14ac:dyDescent="0.25">
      <c r="F790" s="2"/>
      <c r="G790" s="148"/>
      <c r="AA790" s="1" t="str">
        <f t="shared" si="12"/>
        <v/>
      </c>
    </row>
    <row r="791" spans="6:27" x14ac:dyDescent="0.25">
      <c r="F791" s="2"/>
      <c r="G791" s="148"/>
      <c r="AA791" s="1" t="str">
        <f t="shared" si="12"/>
        <v/>
      </c>
    </row>
    <row r="792" spans="6:27" x14ac:dyDescent="0.25">
      <c r="F792" s="2"/>
      <c r="G792" s="148"/>
      <c r="AA792" s="1" t="str">
        <f t="shared" si="12"/>
        <v/>
      </c>
    </row>
    <row r="793" spans="6:27" x14ac:dyDescent="0.25">
      <c r="F793" s="2"/>
      <c r="G793" s="148"/>
      <c r="AA793" s="1" t="str">
        <f t="shared" si="12"/>
        <v/>
      </c>
    </row>
    <row r="794" spans="6:27" x14ac:dyDescent="0.25">
      <c r="F794" s="2"/>
      <c r="G794" s="148"/>
      <c r="AA794" s="1" t="str">
        <f t="shared" si="12"/>
        <v/>
      </c>
    </row>
    <row r="795" spans="6:27" x14ac:dyDescent="0.25">
      <c r="F795" s="2"/>
      <c r="G795" s="148"/>
      <c r="AA795" s="1" t="str">
        <f t="shared" si="12"/>
        <v/>
      </c>
    </row>
    <row r="796" spans="6:27" x14ac:dyDescent="0.25">
      <c r="F796" s="2"/>
      <c r="G796" s="148"/>
      <c r="AA796" s="1" t="str">
        <f t="shared" si="12"/>
        <v/>
      </c>
    </row>
    <row r="797" spans="6:27" x14ac:dyDescent="0.25">
      <c r="F797" s="2"/>
      <c r="G797" s="148"/>
      <c r="AA797" s="1" t="str">
        <f t="shared" si="12"/>
        <v/>
      </c>
    </row>
    <row r="798" spans="6:27" x14ac:dyDescent="0.25">
      <c r="F798" s="2"/>
      <c r="G798" s="148"/>
      <c r="AA798" s="1" t="str">
        <f t="shared" si="12"/>
        <v/>
      </c>
    </row>
    <row r="799" spans="6:27" x14ac:dyDescent="0.25">
      <c r="F799" s="2"/>
      <c r="G799" s="148"/>
      <c r="AA799" s="1" t="str">
        <f t="shared" si="12"/>
        <v/>
      </c>
    </row>
    <row r="800" spans="6:27" x14ac:dyDescent="0.25">
      <c r="F800" s="2"/>
      <c r="G800" s="148"/>
      <c r="AA800" s="1" t="str">
        <f t="shared" si="12"/>
        <v/>
      </c>
    </row>
    <row r="801" spans="6:27" x14ac:dyDescent="0.25">
      <c r="F801" s="2"/>
      <c r="G801" s="148"/>
      <c r="AA801" s="1" t="str">
        <f t="shared" si="12"/>
        <v/>
      </c>
    </row>
    <row r="802" spans="6:27" x14ac:dyDescent="0.25">
      <c r="F802" s="2"/>
      <c r="G802" s="148"/>
      <c r="AA802" s="1" t="str">
        <f t="shared" si="12"/>
        <v/>
      </c>
    </row>
    <row r="803" spans="6:27" x14ac:dyDescent="0.25">
      <c r="F803" s="2"/>
      <c r="G803" s="148"/>
      <c r="AA803" s="1" t="str">
        <f t="shared" si="12"/>
        <v/>
      </c>
    </row>
    <row r="804" spans="6:27" x14ac:dyDescent="0.25">
      <c r="F804" s="2"/>
      <c r="G804" s="148"/>
      <c r="AA804" s="1" t="str">
        <f t="shared" si="12"/>
        <v/>
      </c>
    </row>
    <row r="805" spans="6:27" x14ac:dyDescent="0.25">
      <c r="F805" s="2"/>
      <c r="G805" s="148"/>
      <c r="AA805" s="1" t="str">
        <f t="shared" si="12"/>
        <v/>
      </c>
    </row>
    <row r="806" spans="6:27" x14ac:dyDescent="0.25">
      <c r="F806" s="2"/>
      <c r="G806" s="148"/>
      <c r="AA806" s="1" t="str">
        <f t="shared" si="12"/>
        <v/>
      </c>
    </row>
    <row r="807" spans="6:27" x14ac:dyDescent="0.25">
      <c r="F807" s="2"/>
      <c r="G807" s="148"/>
      <c r="AA807" s="1" t="str">
        <f t="shared" si="12"/>
        <v/>
      </c>
    </row>
    <row r="808" spans="6:27" x14ac:dyDescent="0.25">
      <c r="F808" s="2"/>
      <c r="G808" s="148"/>
      <c r="AA808" s="1" t="str">
        <f t="shared" si="12"/>
        <v/>
      </c>
    </row>
    <row r="809" spans="6:27" x14ac:dyDescent="0.25">
      <c r="F809" s="2"/>
      <c r="G809" s="148"/>
      <c r="AA809" s="1" t="str">
        <f t="shared" si="12"/>
        <v/>
      </c>
    </row>
    <row r="810" spans="6:27" x14ac:dyDescent="0.25">
      <c r="F810" s="2"/>
      <c r="G810" s="148"/>
      <c r="AA810" s="1" t="str">
        <f t="shared" si="12"/>
        <v/>
      </c>
    </row>
    <row r="811" spans="6:27" x14ac:dyDescent="0.25">
      <c r="F811" s="2"/>
      <c r="G811" s="148"/>
      <c r="AA811" s="1" t="str">
        <f t="shared" si="12"/>
        <v/>
      </c>
    </row>
    <row r="812" spans="6:27" x14ac:dyDescent="0.25">
      <c r="F812" s="2"/>
      <c r="G812" s="148"/>
      <c r="AA812" s="1" t="str">
        <f t="shared" si="12"/>
        <v/>
      </c>
    </row>
    <row r="813" spans="6:27" x14ac:dyDescent="0.25">
      <c r="F813" s="2"/>
      <c r="G813" s="148"/>
      <c r="AA813" s="1" t="str">
        <f t="shared" si="12"/>
        <v/>
      </c>
    </row>
    <row r="814" spans="6:27" x14ac:dyDescent="0.25">
      <c r="F814" s="2"/>
      <c r="G814" s="148"/>
      <c r="AA814" s="1" t="str">
        <f t="shared" si="12"/>
        <v/>
      </c>
    </row>
    <row r="815" spans="6:27" x14ac:dyDescent="0.25">
      <c r="F815" s="2"/>
      <c r="G815" s="148"/>
      <c r="AA815" s="1" t="str">
        <f t="shared" si="12"/>
        <v/>
      </c>
    </row>
    <row r="816" spans="6:27" x14ac:dyDescent="0.25">
      <c r="F816" s="2"/>
      <c r="G816" s="148"/>
      <c r="AA816" s="1" t="str">
        <f t="shared" si="12"/>
        <v/>
      </c>
    </row>
    <row r="817" spans="6:27" x14ac:dyDescent="0.25">
      <c r="F817" s="2"/>
      <c r="G817" s="148"/>
      <c r="AA817" s="1" t="str">
        <f t="shared" si="12"/>
        <v/>
      </c>
    </row>
    <row r="818" spans="6:27" x14ac:dyDescent="0.25">
      <c r="F818" s="2"/>
      <c r="G818" s="148"/>
      <c r="AA818" s="1" t="str">
        <f t="shared" si="12"/>
        <v/>
      </c>
    </row>
    <row r="819" spans="6:27" x14ac:dyDescent="0.25">
      <c r="F819" s="2"/>
      <c r="G819" s="148"/>
      <c r="AA819" s="1" t="str">
        <f t="shared" si="12"/>
        <v/>
      </c>
    </row>
    <row r="820" spans="6:27" x14ac:dyDescent="0.25">
      <c r="F820" s="2"/>
      <c r="G820" s="148"/>
      <c r="AA820" s="1" t="str">
        <f t="shared" si="12"/>
        <v/>
      </c>
    </row>
    <row r="821" spans="6:27" x14ac:dyDescent="0.25">
      <c r="F821" s="2"/>
      <c r="G821" s="148"/>
      <c r="AA821" s="1" t="str">
        <f t="shared" si="12"/>
        <v/>
      </c>
    </row>
    <row r="822" spans="6:27" x14ac:dyDescent="0.25">
      <c r="F822" s="2"/>
      <c r="G822" s="148"/>
      <c r="AA822" s="1" t="str">
        <f t="shared" si="12"/>
        <v/>
      </c>
    </row>
    <row r="823" spans="6:27" x14ac:dyDescent="0.25">
      <c r="F823" s="2"/>
      <c r="G823" s="148"/>
      <c r="AA823" s="1" t="str">
        <f t="shared" si="12"/>
        <v/>
      </c>
    </row>
    <row r="824" spans="6:27" x14ac:dyDescent="0.25">
      <c r="F824" s="2"/>
      <c r="G824" s="148"/>
      <c r="AA824" s="1" t="str">
        <f t="shared" si="12"/>
        <v/>
      </c>
    </row>
    <row r="825" spans="6:27" x14ac:dyDescent="0.25">
      <c r="F825" s="2"/>
      <c r="G825" s="148"/>
      <c r="AA825" s="1" t="str">
        <f t="shared" si="12"/>
        <v/>
      </c>
    </row>
    <row r="826" spans="6:27" x14ac:dyDescent="0.25">
      <c r="F826" s="2"/>
      <c r="G826" s="148"/>
      <c r="AA826" s="1" t="str">
        <f t="shared" si="12"/>
        <v/>
      </c>
    </row>
    <row r="827" spans="6:27" x14ac:dyDescent="0.25">
      <c r="F827" s="2"/>
      <c r="G827" s="148"/>
      <c r="AA827" s="1" t="str">
        <f t="shared" si="12"/>
        <v/>
      </c>
    </row>
    <row r="828" spans="6:27" x14ac:dyDescent="0.25">
      <c r="F828" s="2"/>
      <c r="G828" s="148"/>
      <c r="AA828" s="1" t="str">
        <f t="shared" si="12"/>
        <v/>
      </c>
    </row>
    <row r="829" spans="6:27" x14ac:dyDescent="0.25">
      <c r="F829" s="2"/>
      <c r="G829" s="148"/>
      <c r="AA829" s="1" t="str">
        <f t="shared" si="12"/>
        <v/>
      </c>
    </row>
    <row r="830" spans="6:27" x14ac:dyDescent="0.25">
      <c r="F830" s="2"/>
      <c r="G830" s="148"/>
      <c r="AA830" s="1" t="str">
        <f t="shared" si="12"/>
        <v/>
      </c>
    </row>
    <row r="831" spans="6:27" x14ac:dyDescent="0.25">
      <c r="F831" s="2"/>
      <c r="G831" s="148"/>
      <c r="AA831" s="1" t="str">
        <f t="shared" si="12"/>
        <v/>
      </c>
    </row>
    <row r="832" spans="6:27" x14ac:dyDescent="0.25">
      <c r="F832" s="2"/>
      <c r="G832" s="148"/>
      <c r="AA832" s="1" t="str">
        <f t="shared" si="12"/>
        <v/>
      </c>
    </row>
    <row r="833" spans="6:27" x14ac:dyDescent="0.25">
      <c r="F833" s="2"/>
      <c r="G833" s="148"/>
      <c r="AA833" s="1" t="str">
        <f t="shared" si="12"/>
        <v/>
      </c>
    </row>
    <row r="834" spans="6:27" x14ac:dyDescent="0.25">
      <c r="F834" s="2"/>
      <c r="G834" s="148"/>
      <c r="AA834" s="1" t="str">
        <f t="shared" si="12"/>
        <v/>
      </c>
    </row>
    <row r="835" spans="6:27" x14ac:dyDescent="0.25">
      <c r="F835" s="2"/>
      <c r="G835" s="148"/>
      <c r="AA835" s="1" t="str">
        <f t="shared" ref="AA835:AA898" si="13">IFERROR(R835/S835,"")</f>
        <v/>
      </c>
    </row>
    <row r="836" spans="6:27" x14ac:dyDescent="0.25">
      <c r="F836" s="2"/>
      <c r="G836" s="148"/>
      <c r="AA836" s="1" t="str">
        <f t="shared" si="13"/>
        <v/>
      </c>
    </row>
    <row r="837" spans="6:27" x14ac:dyDescent="0.25">
      <c r="F837" s="2"/>
      <c r="G837" s="148"/>
      <c r="AA837" s="1" t="str">
        <f t="shared" si="13"/>
        <v/>
      </c>
    </row>
    <row r="838" spans="6:27" x14ac:dyDescent="0.25">
      <c r="F838" s="2"/>
      <c r="G838" s="148"/>
      <c r="AA838" s="1" t="str">
        <f t="shared" si="13"/>
        <v/>
      </c>
    </row>
    <row r="839" spans="6:27" x14ac:dyDescent="0.25">
      <c r="F839" s="2"/>
      <c r="G839" s="148"/>
      <c r="AA839" s="1" t="str">
        <f t="shared" si="13"/>
        <v/>
      </c>
    </row>
    <row r="840" spans="6:27" x14ac:dyDescent="0.25">
      <c r="F840" s="2"/>
      <c r="G840" s="148"/>
      <c r="AA840" s="1" t="str">
        <f t="shared" si="13"/>
        <v/>
      </c>
    </row>
    <row r="841" spans="6:27" x14ac:dyDescent="0.25">
      <c r="F841" s="2"/>
      <c r="G841" s="148"/>
      <c r="AA841" s="1" t="str">
        <f t="shared" si="13"/>
        <v/>
      </c>
    </row>
    <row r="842" spans="6:27" x14ac:dyDescent="0.25">
      <c r="F842" s="2"/>
      <c r="G842" s="148"/>
      <c r="AA842" s="1" t="str">
        <f t="shared" si="13"/>
        <v/>
      </c>
    </row>
    <row r="843" spans="6:27" x14ac:dyDescent="0.25">
      <c r="F843" s="2"/>
      <c r="G843" s="148"/>
      <c r="AA843" s="1" t="str">
        <f t="shared" si="13"/>
        <v/>
      </c>
    </row>
    <row r="844" spans="6:27" x14ac:dyDescent="0.25">
      <c r="F844" s="2"/>
      <c r="G844" s="148"/>
      <c r="AA844" s="1" t="str">
        <f t="shared" si="13"/>
        <v/>
      </c>
    </row>
    <row r="845" spans="6:27" x14ac:dyDescent="0.25">
      <c r="F845" s="2"/>
      <c r="G845" s="148"/>
      <c r="AA845" s="1" t="str">
        <f t="shared" si="13"/>
        <v/>
      </c>
    </row>
    <row r="846" spans="6:27" x14ac:dyDescent="0.25">
      <c r="F846" s="2"/>
      <c r="G846" s="148"/>
      <c r="AA846" s="1" t="str">
        <f t="shared" si="13"/>
        <v/>
      </c>
    </row>
    <row r="847" spans="6:27" x14ac:dyDescent="0.25">
      <c r="F847" s="2"/>
      <c r="G847" s="148"/>
      <c r="AA847" s="1" t="str">
        <f t="shared" si="13"/>
        <v/>
      </c>
    </row>
    <row r="848" spans="6:27" x14ac:dyDescent="0.25">
      <c r="F848" s="2"/>
      <c r="G848" s="148"/>
      <c r="AA848" s="1" t="str">
        <f t="shared" si="13"/>
        <v/>
      </c>
    </row>
    <row r="849" spans="6:27" x14ac:dyDescent="0.25">
      <c r="F849" s="2"/>
      <c r="G849" s="148"/>
      <c r="AA849" s="1" t="str">
        <f t="shared" si="13"/>
        <v/>
      </c>
    </row>
    <row r="850" spans="6:27" x14ac:dyDescent="0.25">
      <c r="F850" s="2"/>
      <c r="G850" s="148"/>
      <c r="AA850" s="1" t="str">
        <f t="shared" si="13"/>
        <v/>
      </c>
    </row>
    <row r="851" spans="6:27" x14ac:dyDescent="0.25">
      <c r="F851" s="2"/>
      <c r="G851" s="148"/>
      <c r="AA851" s="1" t="str">
        <f t="shared" si="13"/>
        <v/>
      </c>
    </row>
    <row r="852" spans="6:27" x14ac:dyDescent="0.25">
      <c r="F852" s="2"/>
      <c r="G852" s="148"/>
      <c r="AA852" s="1" t="str">
        <f t="shared" si="13"/>
        <v/>
      </c>
    </row>
    <row r="853" spans="6:27" x14ac:dyDescent="0.25">
      <c r="F853" s="2"/>
      <c r="G853" s="148"/>
      <c r="AA853" s="1" t="str">
        <f t="shared" si="13"/>
        <v/>
      </c>
    </row>
    <row r="854" spans="6:27" x14ac:dyDescent="0.25">
      <c r="F854" s="2"/>
      <c r="G854" s="148"/>
      <c r="AA854" s="1" t="str">
        <f t="shared" si="13"/>
        <v/>
      </c>
    </row>
    <row r="855" spans="6:27" x14ac:dyDescent="0.25">
      <c r="F855" s="2"/>
      <c r="G855" s="148"/>
      <c r="AA855" s="1" t="str">
        <f t="shared" si="13"/>
        <v/>
      </c>
    </row>
    <row r="856" spans="6:27" x14ac:dyDescent="0.25">
      <c r="F856" s="2"/>
      <c r="G856" s="148"/>
      <c r="AA856" s="1" t="str">
        <f t="shared" si="13"/>
        <v/>
      </c>
    </row>
    <row r="857" spans="6:27" x14ac:dyDescent="0.25">
      <c r="F857" s="2"/>
      <c r="G857" s="148"/>
      <c r="AA857" s="1" t="str">
        <f t="shared" si="13"/>
        <v/>
      </c>
    </row>
    <row r="858" spans="6:27" x14ac:dyDescent="0.25">
      <c r="F858" s="2"/>
      <c r="G858" s="148"/>
      <c r="AA858" s="1" t="str">
        <f t="shared" si="13"/>
        <v/>
      </c>
    </row>
    <row r="859" spans="6:27" x14ac:dyDescent="0.25">
      <c r="F859" s="2"/>
      <c r="G859" s="148"/>
      <c r="AA859" s="1" t="str">
        <f t="shared" si="13"/>
        <v/>
      </c>
    </row>
    <row r="860" spans="6:27" x14ac:dyDescent="0.25">
      <c r="F860" s="2"/>
      <c r="G860" s="148"/>
      <c r="AA860" s="1" t="str">
        <f t="shared" si="13"/>
        <v/>
      </c>
    </row>
    <row r="861" spans="6:27" x14ac:dyDescent="0.25">
      <c r="F861" s="2"/>
      <c r="G861" s="148"/>
      <c r="AA861" s="1" t="str">
        <f t="shared" si="13"/>
        <v/>
      </c>
    </row>
    <row r="862" spans="6:27" x14ac:dyDescent="0.25">
      <c r="F862" s="2"/>
      <c r="G862" s="148"/>
      <c r="AA862" s="1" t="str">
        <f t="shared" si="13"/>
        <v/>
      </c>
    </row>
    <row r="863" spans="6:27" x14ac:dyDescent="0.25">
      <c r="F863" s="2"/>
      <c r="G863" s="148"/>
      <c r="AA863" s="1" t="str">
        <f t="shared" si="13"/>
        <v/>
      </c>
    </row>
    <row r="864" spans="6:27" x14ac:dyDescent="0.25">
      <c r="F864" s="2"/>
      <c r="G864" s="148"/>
      <c r="AA864" s="1" t="str">
        <f t="shared" si="13"/>
        <v/>
      </c>
    </row>
    <row r="865" spans="6:27" x14ac:dyDescent="0.25">
      <c r="F865" s="2"/>
      <c r="G865" s="148"/>
      <c r="AA865" s="1" t="str">
        <f t="shared" si="13"/>
        <v/>
      </c>
    </row>
    <row r="866" spans="6:27" x14ac:dyDescent="0.25">
      <c r="F866" s="2"/>
      <c r="G866" s="148"/>
      <c r="AA866" s="1" t="str">
        <f t="shared" si="13"/>
        <v/>
      </c>
    </row>
    <row r="867" spans="6:27" x14ac:dyDescent="0.25">
      <c r="F867" s="2"/>
      <c r="G867" s="148"/>
      <c r="AA867" s="1" t="str">
        <f t="shared" si="13"/>
        <v/>
      </c>
    </row>
    <row r="868" spans="6:27" x14ac:dyDescent="0.25">
      <c r="F868" s="2"/>
      <c r="G868" s="148"/>
      <c r="AA868" s="1" t="str">
        <f t="shared" si="13"/>
        <v/>
      </c>
    </row>
    <row r="869" spans="6:27" x14ac:dyDescent="0.25">
      <c r="F869" s="2"/>
      <c r="G869" s="148"/>
      <c r="AA869" s="1" t="str">
        <f t="shared" si="13"/>
        <v/>
      </c>
    </row>
    <row r="870" spans="6:27" x14ac:dyDescent="0.25">
      <c r="F870" s="2"/>
      <c r="G870" s="148"/>
      <c r="AA870" s="1" t="str">
        <f t="shared" si="13"/>
        <v/>
      </c>
    </row>
    <row r="871" spans="6:27" x14ac:dyDescent="0.25">
      <c r="F871" s="2"/>
      <c r="G871" s="148"/>
      <c r="AA871" s="1" t="str">
        <f t="shared" si="13"/>
        <v/>
      </c>
    </row>
    <row r="872" spans="6:27" x14ac:dyDescent="0.25">
      <c r="F872" s="2"/>
      <c r="G872" s="148"/>
      <c r="AA872" s="1" t="str">
        <f t="shared" si="13"/>
        <v/>
      </c>
    </row>
    <row r="873" spans="6:27" x14ac:dyDescent="0.25">
      <c r="F873" s="2"/>
      <c r="G873" s="148"/>
      <c r="AA873" s="1" t="str">
        <f t="shared" si="13"/>
        <v/>
      </c>
    </row>
    <row r="874" spans="6:27" x14ac:dyDescent="0.25">
      <c r="F874" s="2"/>
      <c r="G874" s="148"/>
      <c r="AA874" s="1" t="str">
        <f t="shared" si="13"/>
        <v/>
      </c>
    </row>
    <row r="875" spans="6:27" x14ac:dyDescent="0.25">
      <c r="F875" s="2"/>
      <c r="G875" s="148"/>
      <c r="AA875" s="1" t="str">
        <f t="shared" si="13"/>
        <v/>
      </c>
    </row>
    <row r="876" spans="6:27" x14ac:dyDescent="0.25">
      <c r="F876" s="2"/>
      <c r="G876" s="148"/>
      <c r="AA876" s="1" t="str">
        <f t="shared" si="13"/>
        <v/>
      </c>
    </row>
    <row r="877" spans="6:27" x14ac:dyDescent="0.25">
      <c r="F877" s="2"/>
      <c r="G877" s="148"/>
      <c r="AA877" s="1" t="str">
        <f t="shared" si="13"/>
        <v/>
      </c>
    </row>
    <row r="878" spans="6:27" x14ac:dyDescent="0.25">
      <c r="F878" s="2"/>
      <c r="G878" s="148"/>
      <c r="AA878" s="1" t="str">
        <f t="shared" si="13"/>
        <v/>
      </c>
    </row>
    <row r="879" spans="6:27" x14ac:dyDescent="0.25">
      <c r="F879" s="2"/>
      <c r="G879" s="148"/>
      <c r="AA879" s="1" t="str">
        <f t="shared" si="13"/>
        <v/>
      </c>
    </row>
    <row r="880" spans="6:27" x14ac:dyDescent="0.25">
      <c r="F880" s="2"/>
      <c r="G880" s="148"/>
      <c r="AA880" s="1" t="str">
        <f t="shared" si="13"/>
        <v/>
      </c>
    </row>
    <row r="881" spans="6:27" x14ac:dyDescent="0.25">
      <c r="F881" s="2"/>
      <c r="G881" s="148"/>
      <c r="AA881" s="1" t="str">
        <f t="shared" si="13"/>
        <v/>
      </c>
    </row>
    <row r="882" spans="6:27" x14ac:dyDescent="0.25">
      <c r="F882" s="2"/>
      <c r="G882" s="148"/>
      <c r="AA882" s="1" t="str">
        <f t="shared" si="13"/>
        <v/>
      </c>
    </row>
    <row r="883" spans="6:27" x14ac:dyDescent="0.25">
      <c r="F883" s="2"/>
      <c r="G883" s="148"/>
      <c r="AA883" s="1" t="str">
        <f t="shared" si="13"/>
        <v/>
      </c>
    </row>
    <row r="884" spans="6:27" x14ac:dyDescent="0.25">
      <c r="F884" s="2"/>
      <c r="G884" s="148"/>
      <c r="AA884" s="1" t="str">
        <f t="shared" si="13"/>
        <v/>
      </c>
    </row>
    <row r="885" spans="6:27" x14ac:dyDescent="0.25">
      <c r="F885" s="2"/>
      <c r="G885" s="148"/>
      <c r="AA885" s="1" t="str">
        <f t="shared" si="13"/>
        <v/>
      </c>
    </row>
    <row r="886" spans="6:27" x14ac:dyDescent="0.25">
      <c r="F886" s="2"/>
      <c r="G886" s="148"/>
      <c r="AA886" s="1" t="str">
        <f t="shared" si="13"/>
        <v/>
      </c>
    </row>
    <row r="887" spans="6:27" x14ac:dyDescent="0.25">
      <c r="F887" s="2"/>
      <c r="G887" s="148"/>
      <c r="AA887" s="1" t="str">
        <f t="shared" si="13"/>
        <v/>
      </c>
    </row>
    <row r="888" spans="6:27" x14ac:dyDescent="0.25">
      <c r="F888" s="2"/>
      <c r="G888" s="148"/>
      <c r="AA888" s="1" t="str">
        <f t="shared" si="13"/>
        <v/>
      </c>
    </row>
    <row r="889" spans="6:27" x14ac:dyDescent="0.25">
      <c r="F889" s="2"/>
      <c r="G889" s="148"/>
      <c r="AA889" s="1" t="str">
        <f t="shared" si="13"/>
        <v/>
      </c>
    </row>
    <row r="890" spans="6:27" x14ac:dyDescent="0.25">
      <c r="F890" s="2"/>
      <c r="G890" s="148"/>
      <c r="AA890" s="1" t="str">
        <f t="shared" si="13"/>
        <v/>
      </c>
    </row>
    <row r="891" spans="6:27" x14ac:dyDescent="0.25">
      <c r="F891" s="2"/>
      <c r="G891" s="148"/>
      <c r="AA891" s="1" t="str">
        <f t="shared" si="13"/>
        <v/>
      </c>
    </row>
    <row r="892" spans="6:27" x14ac:dyDescent="0.25">
      <c r="F892" s="2"/>
      <c r="G892" s="148"/>
      <c r="AA892" s="1" t="str">
        <f t="shared" si="13"/>
        <v/>
      </c>
    </row>
    <row r="893" spans="6:27" x14ac:dyDescent="0.25">
      <c r="F893" s="2"/>
      <c r="G893" s="148"/>
      <c r="AA893" s="1" t="str">
        <f t="shared" si="13"/>
        <v/>
      </c>
    </row>
    <row r="894" spans="6:27" x14ac:dyDescent="0.25">
      <c r="F894" s="2"/>
      <c r="G894" s="148"/>
      <c r="AA894" s="1" t="str">
        <f t="shared" si="13"/>
        <v/>
      </c>
    </row>
    <row r="895" spans="6:27" x14ac:dyDescent="0.25">
      <c r="F895" s="2"/>
      <c r="G895" s="148"/>
      <c r="AA895" s="1" t="str">
        <f t="shared" si="13"/>
        <v/>
      </c>
    </row>
    <row r="896" spans="6:27" x14ac:dyDescent="0.25">
      <c r="F896" s="2"/>
      <c r="G896" s="148"/>
      <c r="AA896" s="1" t="str">
        <f t="shared" si="13"/>
        <v/>
      </c>
    </row>
    <row r="897" spans="6:27" x14ac:dyDescent="0.25">
      <c r="F897" s="2"/>
      <c r="G897" s="148"/>
      <c r="AA897" s="1" t="str">
        <f t="shared" si="13"/>
        <v/>
      </c>
    </row>
    <row r="898" spans="6:27" x14ac:dyDescent="0.25">
      <c r="F898" s="2"/>
      <c r="G898" s="148"/>
      <c r="AA898" s="1" t="str">
        <f t="shared" si="13"/>
        <v/>
      </c>
    </row>
    <row r="899" spans="6:27" x14ac:dyDescent="0.25">
      <c r="F899" s="2"/>
      <c r="G899" s="148"/>
      <c r="AA899" s="1" t="str">
        <f t="shared" ref="AA899:AA962" si="14">IFERROR(R899/S899,"")</f>
        <v/>
      </c>
    </row>
    <row r="900" spans="6:27" x14ac:dyDescent="0.25">
      <c r="F900" s="2"/>
      <c r="G900" s="148"/>
      <c r="AA900" s="1" t="str">
        <f t="shared" si="14"/>
        <v/>
      </c>
    </row>
    <row r="901" spans="6:27" x14ac:dyDescent="0.25">
      <c r="F901" s="2"/>
      <c r="G901" s="148"/>
      <c r="AA901" s="1" t="str">
        <f t="shared" si="14"/>
        <v/>
      </c>
    </row>
    <row r="902" spans="6:27" x14ac:dyDescent="0.25">
      <c r="F902" s="2"/>
      <c r="G902" s="148"/>
      <c r="AA902" s="1" t="str">
        <f t="shared" si="14"/>
        <v/>
      </c>
    </row>
    <row r="903" spans="6:27" x14ac:dyDescent="0.25">
      <c r="F903" s="2"/>
      <c r="G903" s="148"/>
      <c r="AA903" s="1" t="str">
        <f t="shared" si="14"/>
        <v/>
      </c>
    </row>
    <row r="904" spans="6:27" x14ac:dyDescent="0.25">
      <c r="F904" s="2"/>
      <c r="G904" s="148"/>
      <c r="AA904" s="1" t="str">
        <f t="shared" si="14"/>
        <v/>
      </c>
    </row>
    <row r="905" spans="6:27" x14ac:dyDescent="0.25">
      <c r="F905" s="2"/>
      <c r="G905" s="148"/>
      <c r="AA905" s="1" t="str">
        <f t="shared" si="14"/>
        <v/>
      </c>
    </row>
    <row r="906" spans="6:27" x14ac:dyDescent="0.25">
      <c r="F906" s="2"/>
      <c r="G906" s="148"/>
      <c r="AA906" s="1" t="str">
        <f t="shared" si="14"/>
        <v/>
      </c>
    </row>
    <row r="907" spans="6:27" x14ac:dyDescent="0.25">
      <c r="F907" s="2"/>
      <c r="G907" s="148"/>
      <c r="AA907" s="1" t="str">
        <f t="shared" si="14"/>
        <v/>
      </c>
    </row>
    <row r="908" spans="6:27" x14ac:dyDescent="0.25">
      <c r="F908" s="2"/>
      <c r="G908" s="148"/>
      <c r="AA908" s="1" t="str">
        <f t="shared" si="14"/>
        <v/>
      </c>
    </row>
    <row r="909" spans="6:27" x14ac:dyDescent="0.25">
      <c r="F909" s="2"/>
      <c r="G909" s="148"/>
      <c r="AA909" s="1" t="str">
        <f t="shared" si="14"/>
        <v/>
      </c>
    </row>
    <row r="910" spans="6:27" x14ac:dyDescent="0.25">
      <c r="F910" s="2"/>
      <c r="G910" s="148"/>
      <c r="AA910" s="1" t="str">
        <f t="shared" si="14"/>
        <v/>
      </c>
    </row>
    <row r="911" spans="6:27" x14ac:dyDescent="0.25">
      <c r="F911" s="2"/>
      <c r="G911" s="148"/>
      <c r="AA911" s="1" t="str">
        <f t="shared" si="14"/>
        <v/>
      </c>
    </row>
    <row r="912" spans="6:27" x14ac:dyDescent="0.25">
      <c r="F912" s="2"/>
      <c r="G912" s="148"/>
      <c r="AA912" s="1" t="str">
        <f t="shared" si="14"/>
        <v/>
      </c>
    </row>
    <row r="913" spans="6:27" x14ac:dyDescent="0.25">
      <c r="F913" s="2"/>
      <c r="G913" s="148"/>
      <c r="AA913" s="1" t="str">
        <f t="shared" si="14"/>
        <v/>
      </c>
    </row>
    <row r="914" spans="6:27" x14ac:dyDescent="0.25">
      <c r="F914" s="2"/>
      <c r="G914" s="148"/>
      <c r="AA914" s="1" t="str">
        <f t="shared" si="14"/>
        <v/>
      </c>
    </row>
    <row r="915" spans="6:27" x14ac:dyDescent="0.25">
      <c r="F915" s="2"/>
      <c r="G915" s="148"/>
      <c r="AA915" s="1" t="str">
        <f t="shared" si="14"/>
        <v/>
      </c>
    </row>
    <row r="916" spans="6:27" x14ac:dyDescent="0.25">
      <c r="F916" s="2"/>
      <c r="G916" s="148"/>
      <c r="AA916" s="1" t="str">
        <f t="shared" si="14"/>
        <v/>
      </c>
    </row>
    <row r="917" spans="6:27" x14ac:dyDescent="0.25">
      <c r="F917" s="2"/>
      <c r="G917" s="148"/>
      <c r="AA917" s="1" t="str">
        <f t="shared" si="14"/>
        <v/>
      </c>
    </row>
    <row r="918" spans="6:27" x14ac:dyDescent="0.25">
      <c r="F918" s="2"/>
      <c r="G918" s="148"/>
      <c r="AA918" s="1" t="str">
        <f t="shared" si="14"/>
        <v/>
      </c>
    </row>
    <row r="919" spans="6:27" x14ac:dyDescent="0.25">
      <c r="F919" s="2"/>
      <c r="G919" s="148"/>
      <c r="AA919" s="1" t="str">
        <f t="shared" si="14"/>
        <v/>
      </c>
    </row>
    <row r="920" spans="6:27" x14ac:dyDescent="0.25">
      <c r="F920" s="2"/>
      <c r="G920" s="148"/>
      <c r="AA920" s="1" t="str">
        <f t="shared" si="14"/>
        <v/>
      </c>
    </row>
    <row r="921" spans="6:27" x14ac:dyDescent="0.25">
      <c r="F921" s="2"/>
      <c r="G921" s="148"/>
      <c r="AA921" s="1" t="str">
        <f t="shared" si="14"/>
        <v/>
      </c>
    </row>
    <row r="922" spans="6:27" x14ac:dyDescent="0.25">
      <c r="F922" s="2"/>
      <c r="G922" s="148"/>
      <c r="AA922" s="1" t="str">
        <f t="shared" si="14"/>
        <v/>
      </c>
    </row>
    <row r="923" spans="6:27" x14ac:dyDescent="0.25">
      <c r="F923" s="2"/>
      <c r="G923" s="148"/>
      <c r="AA923" s="1" t="str">
        <f t="shared" si="14"/>
        <v/>
      </c>
    </row>
    <row r="924" spans="6:27" x14ac:dyDescent="0.25">
      <c r="F924" s="2"/>
      <c r="G924" s="148"/>
      <c r="AA924" s="1" t="str">
        <f t="shared" si="14"/>
        <v/>
      </c>
    </row>
    <row r="925" spans="6:27" x14ac:dyDescent="0.25">
      <c r="F925" s="2"/>
      <c r="G925" s="148"/>
      <c r="AA925" s="1" t="str">
        <f t="shared" si="14"/>
        <v/>
      </c>
    </row>
    <row r="926" spans="6:27" x14ac:dyDescent="0.25">
      <c r="F926" s="2"/>
      <c r="G926" s="148"/>
      <c r="AA926" s="1" t="str">
        <f t="shared" si="14"/>
        <v/>
      </c>
    </row>
    <row r="927" spans="6:27" x14ac:dyDescent="0.25">
      <c r="F927" s="2"/>
      <c r="G927" s="148"/>
      <c r="AA927" s="1" t="str">
        <f t="shared" si="14"/>
        <v/>
      </c>
    </row>
    <row r="928" spans="6:27" x14ac:dyDescent="0.25">
      <c r="F928" s="2"/>
      <c r="G928" s="148"/>
      <c r="AA928" s="1" t="str">
        <f t="shared" si="14"/>
        <v/>
      </c>
    </row>
    <row r="929" spans="6:27" x14ac:dyDescent="0.25">
      <c r="F929" s="2"/>
      <c r="G929" s="148"/>
      <c r="AA929" s="1" t="str">
        <f t="shared" si="14"/>
        <v/>
      </c>
    </row>
    <row r="930" spans="6:27" x14ac:dyDescent="0.25">
      <c r="F930" s="2"/>
      <c r="G930" s="148"/>
      <c r="AA930" s="1" t="str">
        <f t="shared" si="14"/>
        <v/>
      </c>
    </row>
    <row r="931" spans="6:27" x14ac:dyDescent="0.25">
      <c r="F931" s="2"/>
      <c r="G931" s="148"/>
      <c r="AA931" s="1" t="str">
        <f t="shared" si="14"/>
        <v/>
      </c>
    </row>
    <row r="932" spans="6:27" x14ac:dyDescent="0.25">
      <c r="F932" s="2"/>
      <c r="G932" s="148"/>
      <c r="AA932" s="1" t="str">
        <f t="shared" si="14"/>
        <v/>
      </c>
    </row>
    <row r="933" spans="6:27" x14ac:dyDescent="0.25">
      <c r="F933" s="2"/>
      <c r="G933" s="148"/>
      <c r="AA933" s="1" t="str">
        <f t="shared" si="14"/>
        <v/>
      </c>
    </row>
    <row r="934" spans="6:27" x14ac:dyDescent="0.25">
      <c r="F934" s="2"/>
      <c r="G934" s="148"/>
      <c r="AA934" s="1" t="str">
        <f t="shared" si="14"/>
        <v/>
      </c>
    </row>
    <row r="935" spans="6:27" x14ac:dyDescent="0.25">
      <c r="F935" s="2"/>
      <c r="G935" s="148"/>
      <c r="AA935" s="1" t="str">
        <f t="shared" si="14"/>
        <v/>
      </c>
    </row>
    <row r="936" spans="6:27" x14ac:dyDescent="0.25">
      <c r="F936" s="2"/>
      <c r="G936" s="148"/>
      <c r="AA936" s="1" t="str">
        <f t="shared" si="14"/>
        <v/>
      </c>
    </row>
    <row r="937" spans="6:27" x14ac:dyDescent="0.25">
      <c r="F937" s="2"/>
      <c r="G937" s="148"/>
      <c r="AA937" s="1" t="str">
        <f t="shared" si="14"/>
        <v/>
      </c>
    </row>
    <row r="938" spans="6:27" x14ac:dyDescent="0.25">
      <c r="F938" s="2"/>
      <c r="G938" s="148"/>
      <c r="AA938" s="1" t="str">
        <f t="shared" si="14"/>
        <v/>
      </c>
    </row>
    <row r="939" spans="6:27" x14ac:dyDescent="0.25">
      <c r="F939" s="2"/>
      <c r="G939" s="148"/>
      <c r="AA939" s="1" t="str">
        <f t="shared" si="14"/>
        <v/>
      </c>
    </row>
    <row r="940" spans="6:27" x14ac:dyDescent="0.25">
      <c r="F940" s="2"/>
      <c r="G940" s="148"/>
      <c r="AA940" s="1" t="str">
        <f t="shared" si="14"/>
        <v/>
      </c>
    </row>
    <row r="941" spans="6:27" x14ac:dyDescent="0.25">
      <c r="F941" s="2"/>
      <c r="G941" s="148"/>
      <c r="AA941" s="1" t="str">
        <f t="shared" si="14"/>
        <v/>
      </c>
    </row>
    <row r="942" spans="6:27" x14ac:dyDescent="0.25">
      <c r="F942" s="2"/>
      <c r="G942" s="148"/>
      <c r="AA942" s="1" t="str">
        <f t="shared" si="14"/>
        <v/>
      </c>
    </row>
    <row r="943" spans="6:27" x14ac:dyDescent="0.25">
      <c r="F943" s="2"/>
      <c r="G943" s="148"/>
      <c r="AA943" s="1" t="str">
        <f t="shared" si="14"/>
        <v/>
      </c>
    </row>
    <row r="944" spans="6:27" x14ac:dyDescent="0.25">
      <c r="F944" s="2"/>
      <c r="G944" s="148"/>
      <c r="AA944" s="1" t="str">
        <f t="shared" si="14"/>
        <v/>
      </c>
    </row>
    <row r="945" spans="6:27" x14ac:dyDescent="0.25">
      <c r="F945" s="2"/>
      <c r="G945" s="148"/>
      <c r="AA945" s="1" t="str">
        <f t="shared" si="14"/>
        <v/>
      </c>
    </row>
    <row r="946" spans="6:27" x14ac:dyDescent="0.25">
      <c r="F946" s="2"/>
      <c r="G946" s="148"/>
      <c r="AA946" s="1" t="str">
        <f t="shared" si="14"/>
        <v/>
      </c>
    </row>
    <row r="947" spans="6:27" x14ac:dyDescent="0.25">
      <c r="F947" s="2"/>
      <c r="G947" s="148"/>
      <c r="AA947" s="1" t="str">
        <f t="shared" si="14"/>
        <v/>
      </c>
    </row>
    <row r="948" spans="6:27" x14ac:dyDescent="0.25">
      <c r="F948" s="2"/>
      <c r="G948" s="148"/>
      <c r="AA948" s="1" t="str">
        <f t="shared" si="14"/>
        <v/>
      </c>
    </row>
    <row r="949" spans="6:27" x14ac:dyDescent="0.25">
      <c r="F949" s="2"/>
      <c r="G949" s="148"/>
      <c r="AA949" s="1" t="str">
        <f t="shared" si="14"/>
        <v/>
      </c>
    </row>
    <row r="950" spans="6:27" x14ac:dyDescent="0.25">
      <c r="F950" s="2"/>
      <c r="G950" s="148"/>
      <c r="AA950" s="1" t="str">
        <f t="shared" si="14"/>
        <v/>
      </c>
    </row>
    <row r="951" spans="6:27" x14ac:dyDescent="0.25">
      <c r="F951" s="2"/>
      <c r="G951" s="148"/>
      <c r="AA951" s="1" t="str">
        <f t="shared" si="14"/>
        <v/>
      </c>
    </row>
    <row r="952" spans="6:27" x14ac:dyDescent="0.25">
      <c r="F952" s="2"/>
      <c r="G952" s="148"/>
      <c r="AA952" s="1" t="str">
        <f t="shared" si="14"/>
        <v/>
      </c>
    </row>
    <row r="953" spans="6:27" x14ac:dyDescent="0.25">
      <c r="F953" s="2"/>
      <c r="G953" s="148"/>
      <c r="AA953" s="1" t="str">
        <f t="shared" si="14"/>
        <v/>
      </c>
    </row>
    <row r="954" spans="6:27" x14ac:dyDescent="0.25">
      <c r="F954" s="2"/>
      <c r="G954" s="148"/>
      <c r="AA954" s="1" t="str">
        <f t="shared" si="14"/>
        <v/>
      </c>
    </row>
    <row r="955" spans="6:27" x14ac:dyDescent="0.25">
      <c r="F955" s="2"/>
      <c r="G955" s="148"/>
      <c r="AA955" s="1" t="str">
        <f t="shared" si="14"/>
        <v/>
      </c>
    </row>
    <row r="956" spans="6:27" x14ac:dyDescent="0.25">
      <c r="F956" s="2"/>
      <c r="G956" s="148"/>
      <c r="AA956" s="1" t="str">
        <f t="shared" si="14"/>
        <v/>
      </c>
    </row>
    <row r="957" spans="6:27" x14ac:dyDescent="0.25">
      <c r="F957" s="2"/>
      <c r="G957" s="148"/>
      <c r="AA957" s="1" t="str">
        <f t="shared" si="14"/>
        <v/>
      </c>
    </row>
    <row r="958" spans="6:27" x14ac:dyDescent="0.25">
      <c r="F958" s="2"/>
      <c r="G958" s="148"/>
      <c r="AA958" s="1" t="str">
        <f t="shared" si="14"/>
        <v/>
      </c>
    </row>
    <row r="959" spans="6:27" x14ac:dyDescent="0.25">
      <c r="F959" s="2"/>
      <c r="G959" s="148"/>
      <c r="AA959" s="1" t="str">
        <f t="shared" si="14"/>
        <v/>
      </c>
    </row>
    <row r="960" spans="6:27" x14ac:dyDescent="0.25">
      <c r="F960" s="2"/>
      <c r="G960" s="148"/>
      <c r="AA960" s="1" t="str">
        <f t="shared" si="14"/>
        <v/>
      </c>
    </row>
    <row r="961" spans="6:27" x14ac:dyDescent="0.25">
      <c r="F961" s="2"/>
      <c r="G961" s="148"/>
      <c r="AA961" s="1" t="str">
        <f t="shared" si="14"/>
        <v/>
      </c>
    </row>
    <row r="962" spans="6:27" x14ac:dyDescent="0.25">
      <c r="F962" s="2"/>
      <c r="G962" s="148"/>
      <c r="AA962" s="1" t="str">
        <f t="shared" si="14"/>
        <v/>
      </c>
    </row>
    <row r="963" spans="6:27" x14ac:dyDescent="0.25">
      <c r="F963" s="2"/>
      <c r="G963" s="148"/>
      <c r="AA963" s="1" t="str">
        <f t="shared" ref="AA963:AA1005" si="15">IFERROR(R963/S963,"")</f>
        <v/>
      </c>
    </row>
    <row r="964" spans="6:27" x14ac:dyDescent="0.25">
      <c r="F964" s="2"/>
      <c r="G964" s="148"/>
      <c r="AA964" s="1" t="str">
        <f t="shared" si="15"/>
        <v/>
      </c>
    </row>
    <row r="965" spans="6:27" x14ac:dyDescent="0.25">
      <c r="F965" s="2"/>
      <c r="G965" s="148"/>
      <c r="AA965" s="1" t="str">
        <f t="shared" si="15"/>
        <v/>
      </c>
    </row>
    <row r="966" spans="6:27" x14ac:dyDescent="0.25">
      <c r="F966" s="2"/>
      <c r="G966" s="148"/>
      <c r="AA966" s="1" t="str">
        <f t="shared" si="15"/>
        <v/>
      </c>
    </row>
    <row r="967" spans="6:27" x14ac:dyDescent="0.25">
      <c r="F967" s="2"/>
      <c r="G967" s="148"/>
      <c r="AA967" s="1" t="str">
        <f t="shared" si="15"/>
        <v/>
      </c>
    </row>
    <row r="968" spans="6:27" x14ac:dyDescent="0.25">
      <c r="F968" s="2"/>
      <c r="G968" s="148"/>
      <c r="AA968" s="1" t="str">
        <f t="shared" si="15"/>
        <v/>
      </c>
    </row>
    <row r="969" spans="6:27" x14ac:dyDescent="0.25">
      <c r="F969" s="2"/>
      <c r="G969" s="148"/>
      <c r="AA969" s="1" t="str">
        <f t="shared" si="15"/>
        <v/>
      </c>
    </row>
    <row r="970" spans="6:27" x14ac:dyDescent="0.25">
      <c r="F970" s="2"/>
      <c r="G970" s="148"/>
      <c r="AA970" s="1" t="str">
        <f t="shared" si="15"/>
        <v/>
      </c>
    </row>
    <row r="971" spans="6:27" x14ac:dyDescent="0.25">
      <c r="F971" s="2"/>
      <c r="G971" s="148"/>
      <c r="AA971" s="1" t="str">
        <f t="shared" si="15"/>
        <v/>
      </c>
    </row>
    <row r="972" spans="6:27" x14ac:dyDescent="0.25">
      <c r="F972" s="2"/>
      <c r="G972" s="148"/>
      <c r="AA972" s="1" t="str">
        <f t="shared" si="15"/>
        <v/>
      </c>
    </row>
    <row r="973" spans="6:27" x14ac:dyDescent="0.25">
      <c r="F973" s="2"/>
      <c r="G973" s="148"/>
      <c r="AA973" s="1" t="str">
        <f t="shared" si="15"/>
        <v/>
      </c>
    </row>
    <row r="974" spans="6:27" x14ac:dyDescent="0.25">
      <c r="F974" s="2"/>
      <c r="G974" s="148"/>
      <c r="AA974" s="1" t="str">
        <f t="shared" si="15"/>
        <v/>
      </c>
    </row>
    <row r="975" spans="6:27" x14ac:dyDescent="0.25">
      <c r="F975" s="2"/>
      <c r="G975" s="148"/>
      <c r="AA975" s="1" t="str">
        <f t="shared" si="15"/>
        <v/>
      </c>
    </row>
    <row r="976" spans="6:27" x14ac:dyDescent="0.25">
      <c r="F976" s="2"/>
      <c r="G976" s="148"/>
      <c r="AA976" s="1" t="str">
        <f t="shared" si="15"/>
        <v/>
      </c>
    </row>
    <row r="977" spans="6:27" x14ac:dyDescent="0.25">
      <c r="F977" s="2"/>
      <c r="G977" s="148"/>
      <c r="AA977" s="1" t="str">
        <f t="shared" si="15"/>
        <v/>
      </c>
    </row>
    <row r="978" spans="6:27" x14ac:dyDescent="0.25">
      <c r="F978" s="2"/>
      <c r="G978" s="148"/>
      <c r="AA978" s="1" t="str">
        <f t="shared" si="15"/>
        <v/>
      </c>
    </row>
    <row r="979" spans="6:27" x14ac:dyDescent="0.25">
      <c r="F979" s="2"/>
      <c r="G979" s="148"/>
      <c r="AA979" s="1" t="str">
        <f t="shared" si="15"/>
        <v/>
      </c>
    </row>
    <row r="980" spans="6:27" x14ac:dyDescent="0.25">
      <c r="F980" s="2"/>
      <c r="G980" s="148"/>
      <c r="AA980" s="1" t="str">
        <f t="shared" si="15"/>
        <v/>
      </c>
    </row>
    <row r="981" spans="6:27" x14ac:dyDescent="0.25">
      <c r="F981" s="2"/>
      <c r="G981" s="148"/>
      <c r="AA981" s="1" t="str">
        <f t="shared" si="15"/>
        <v/>
      </c>
    </row>
    <row r="982" spans="6:27" x14ac:dyDescent="0.25">
      <c r="F982" s="2"/>
      <c r="G982" s="148"/>
      <c r="AA982" s="1" t="str">
        <f t="shared" si="15"/>
        <v/>
      </c>
    </row>
    <row r="983" spans="6:27" x14ac:dyDescent="0.25">
      <c r="F983" s="2"/>
      <c r="G983" s="148"/>
      <c r="AA983" s="1" t="str">
        <f t="shared" si="15"/>
        <v/>
      </c>
    </row>
    <row r="984" spans="6:27" x14ac:dyDescent="0.25">
      <c r="F984" s="2"/>
      <c r="G984" s="148"/>
      <c r="AA984" s="1" t="str">
        <f t="shared" si="15"/>
        <v/>
      </c>
    </row>
    <row r="985" spans="6:27" x14ac:dyDescent="0.25">
      <c r="F985" s="2"/>
      <c r="G985" s="148"/>
      <c r="AA985" s="1" t="str">
        <f t="shared" si="15"/>
        <v/>
      </c>
    </row>
    <row r="986" spans="6:27" x14ac:dyDescent="0.25">
      <c r="F986" s="2"/>
      <c r="G986" s="148"/>
      <c r="AA986" s="1" t="str">
        <f t="shared" si="15"/>
        <v/>
      </c>
    </row>
    <row r="987" spans="6:27" x14ac:dyDescent="0.25">
      <c r="F987" s="2"/>
      <c r="G987" s="148"/>
      <c r="AA987" s="1" t="str">
        <f t="shared" si="15"/>
        <v/>
      </c>
    </row>
    <row r="988" spans="6:27" x14ac:dyDescent="0.25">
      <c r="F988" s="2"/>
      <c r="G988" s="148"/>
      <c r="AA988" s="1" t="str">
        <f t="shared" si="15"/>
        <v/>
      </c>
    </row>
    <row r="989" spans="6:27" x14ac:dyDescent="0.25">
      <c r="F989" s="2"/>
      <c r="G989" s="148"/>
      <c r="AA989" s="1" t="str">
        <f t="shared" si="15"/>
        <v/>
      </c>
    </row>
    <row r="990" spans="6:27" x14ac:dyDescent="0.25">
      <c r="F990" s="2"/>
      <c r="G990" s="148"/>
      <c r="AA990" s="1" t="str">
        <f t="shared" si="15"/>
        <v/>
      </c>
    </row>
    <row r="991" spans="6:27" x14ac:dyDescent="0.25">
      <c r="F991" s="2"/>
      <c r="G991" s="148"/>
      <c r="AA991" s="1" t="str">
        <f t="shared" si="15"/>
        <v/>
      </c>
    </row>
    <row r="992" spans="6:27" x14ac:dyDescent="0.25">
      <c r="F992" s="2"/>
      <c r="G992" s="148"/>
      <c r="AA992" s="1" t="str">
        <f t="shared" si="15"/>
        <v/>
      </c>
    </row>
    <row r="993" spans="6:27" x14ac:dyDescent="0.25">
      <c r="F993" s="2"/>
      <c r="G993" s="148"/>
      <c r="AA993" s="1" t="str">
        <f t="shared" si="15"/>
        <v/>
      </c>
    </row>
    <row r="994" spans="6:27" x14ac:dyDescent="0.25">
      <c r="F994" s="2"/>
      <c r="G994" s="148"/>
      <c r="AA994" s="1" t="str">
        <f t="shared" si="15"/>
        <v/>
      </c>
    </row>
    <row r="995" spans="6:27" x14ac:dyDescent="0.25">
      <c r="F995" s="2"/>
      <c r="G995" s="148"/>
      <c r="AA995" s="1" t="str">
        <f t="shared" si="15"/>
        <v/>
      </c>
    </row>
    <row r="996" spans="6:27" x14ac:dyDescent="0.25">
      <c r="F996" s="2"/>
      <c r="G996" s="148"/>
      <c r="AA996" s="1" t="str">
        <f t="shared" si="15"/>
        <v/>
      </c>
    </row>
    <row r="997" spans="6:27" x14ac:dyDescent="0.25">
      <c r="F997" s="2"/>
      <c r="G997" s="148"/>
      <c r="AA997" s="1" t="str">
        <f t="shared" si="15"/>
        <v/>
      </c>
    </row>
    <row r="998" spans="6:27" x14ac:dyDescent="0.25">
      <c r="F998" s="2"/>
      <c r="G998" s="148"/>
      <c r="AA998" s="1" t="str">
        <f t="shared" si="15"/>
        <v/>
      </c>
    </row>
    <row r="999" spans="6:27" x14ac:dyDescent="0.25">
      <c r="F999" s="2"/>
      <c r="G999" s="148"/>
      <c r="AA999" s="1" t="str">
        <f t="shared" si="15"/>
        <v/>
      </c>
    </row>
    <row r="1000" spans="6:27" x14ac:dyDescent="0.25">
      <c r="F1000" s="2"/>
      <c r="G1000" s="148"/>
      <c r="AA1000" s="1" t="str">
        <f t="shared" si="15"/>
        <v/>
      </c>
    </row>
    <row r="1001" spans="6:27" x14ac:dyDescent="0.25">
      <c r="F1001" s="2"/>
      <c r="G1001" s="148"/>
      <c r="AA1001" s="1" t="str">
        <f t="shared" si="15"/>
        <v/>
      </c>
    </row>
    <row r="1002" spans="6:27" x14ac:dyDescent="0.25">
      <c r="F1002" s="2"/>
      <c r="G1002" s="148"/>
      <c r="AA1002" s="1" t="str">
        <f t="shared" si="15"/>
        <v/>
      </c>
    </row>
    <row r="1003" spans="6:27" x14ac:dyDescent="0.25">
      <c r="F1003" s="2"/>
      <c r="G1003" s="148"/>
      <c r="AA1003" s="1" t="str">
        <f t="shared" si="15"/>
        <v/>
      </c>
    </row>
    <row r="1004" spans="6:27" x14ac:dyDescent="0.25">
      <c r="F1004" s="2"/>
      <c r="G1004" s="148"/>
      <c r="AA1004" s="1" t="str">
        <f t="shared" si="15"/>
        <v/>
      </c>
    </row>
    <row r="1005" spans="6:27" x14ac:dyDescent="0.25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72" priority="21" operator="greaterThan">
      <formula>$Q3</formula>
    </cfRule>
    <cfRule type="cellIs" dxfId="71" priority="22" stopIfTrue="1" operator="lessThan">
      <formula>$Q3</formula>
    </cfRule>
    <cfRule type="cellIs" dxfId="70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69" priority="2" stopIfTrue="1">
      <formula>F3=$E3</formula>
    </cfRule>
    <cfRule type="expression" dxfId="68" priority="3" stopIfTrue="1">
      <formula>F3&gt;$E3*0.95</formula>
    </cfRule>
    <cfRule type="expression" dxfId="67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defaultColWidth="9.140625" defaultRowHeight="26.25" x14ac:dyDescent="0.25"/>
  <cols>
    <col min="1" max="2" width="18" style="304" customWidth="1"/>
    <col min="3" max="3" width="15.42578125" style="300" customWidth="1"/>
    <col min="4" max="4" width="15.42578125" style="306" customWidth="1"/>
    <col min="5" max="5" width="15.7109375" style="304" bestFit="1" customWidth="1"/>
    <col min="6" max="6" width="26.42578125" style="304" customWidth="1"/>
    <col min="7" max="7" width="28.5703125" style="304" bestFit="1" customWidth="1"/>
    <col min="8" max="8" width="28" style="304" bestFit="1" customWidth="1"/>
    <col min="9" max="9" width="21.140625" style="304" customWidth="1"/>
    <col min="10" max="10" width="14" style="304" customWidth="1"/>
    <col min="11" max="11" width="20.7109375" style="304" bestFit="1" customWidth="1"/>
    <col min="12" max="12" width="9.140625" style="304" hidden="1" customWidth="1"/>
    <col min="13" max="13" width="18.7109375" style="305" bestFit="1" customWidth="1"/>
    <col min="14" max="16" width="9.140625" style="304" hidden="1" customWidth="1"/>
    <col min="17" max="17" width="0" style="304" hidden="1" customWidth="1"/>
    <col min="18" max="16384" width="9.140625" style="304"/>
  </cols>
  <sheetData>
    <row r="1" spans="1:52" s="308" customFormat="1" ht="41.25" customHeight="1" thickBot="1" x14ac:dyDescent="0.3">
      <c r="A1" s="113" t="s">
        <v>73</v>
      </c>
      <c r="B1" s="113"/>
      <c r="C1" s="218"/>
      <c r="D1" s="279"/>
      <c r="E1" s="280" t="s">
        <v>386</v>
      </c>
      <c r="F1" s="309" t="s">
        <v>75</v>
      </c>
      <c r="G1" s="281">
        <f>MONTH(A3)</f>
        <v>1</v>
      </c>
      <c r="H1" s="309" t="s">
        <v>206</v>
      </c>
      <c r="I1" s="281">
        <f>YEAR(A3)</f>
        <v>1900</v>
      </c>
      <c r="J1" s="282"/>
      <c r="K1" s="283"/>
      <c r="L1" s="284"/>
      <c r="M1" s="285"/>
      <c r="N1" s="284"/>
      <c r="O1" s="286"/>
      <c r="P1" s="287"/>
      <c r="Q1" s="287"/>
      <c r="R1" s="287"/>
      <c r="S1" s="288"/>
      <c r="T1" s="284"/>
      <c r="U1" s="284"/>
      <c r="V1" s="417"/>
      <c r="W1" s="418"/>
      <c r="X1" s="418"/>
      <c r="Y1" s="418"/>
      <c r="Z1" s="419"/>
      <c r="AA1" s="125"/>
      <c r="AB1" s="125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10"/>
      <c r="AV1" s="310"/>
      <c r="AW1" s="310"/>
      <c r="AX1" s="310"/>
      <c r="AY1" s="310"/>
      <c r="AZ1" s="289"/>
    </row>
    <row r="2" spans="1:52" s="297" customFormat="1" ht="93" customHeight="1" thickTop="1" x14ac:dyDescent="0.25">
      <c r="A2" s="290" t="s">
        <v>351</v>
      </c>
      <c r="B2" s="290" t="s">
        <v>366</v>
      </c>
      <c r="C2" s="291" t="s">
        <v>368</v>
      </c>
      <c r="D2" s="292" t="s">
        <v>369</v>
      </c>
      <c r="E2" s="290" t="s">
        <v>370</v>
      </c>
      <c r="F2" s="294" t="s">
        <v>372</v>
      </c>
      <c r="G2" s="295" t="s">
        <v>373</v>
      </c>
      <c r="H2" s="295" t="s">
        <v>374</v>
      </c>
      <c r="I2" s="296" t="s">
        <v>375</v>
      </c>
      <c r="J2" s="296" t="s">
        <v>376</v>
      </c>
      <c r="K2" s="296" t="s">
        <v>377</v>
      </c>
      <c r="L2" s="297" t="s">
        <v>378</v>
      </c>
      <c r="M2" s="298" t="s">
        <v>379</v>
      </c>
      <c r="N2" s="297" t="s">
        <v>380</v>
      </c>
      <c r="O2" s="298" t="s">
        <v>381</v>
      </c>
      <c r="P2" s="298" t="s">
        <v>382</v>
      </c>
    </row>
    <row r="3" spans="1:52" s="303" customFormat="1" ht="45.75" customHeight="1" x14ac:dyDescent="0.25">
      <c r="A3" s="299"/>
      <c r="B3" s="300"/>
      <c r="C3" s="300"/>
      <c r="D3" s="300"/>
      <c r="E3" s="238"/>
      <c r="F3" s="302"/>
      <c r="G3" s="302"/>
      <c r="H3" s="302"/>
      <c r="I3" s="219"/>
      <c r="J3" s="219"/>
      <c r="K3" s="219"/>
      <c r="L3" s="219"/>
      <c r="M3" s="219"/>
      <c r="O3" s="311"/>
      <c r="P3" s="311"/>
      <c r="Q3" s="311"/>
    </row>
    <row r="4" spans="1:52" s="303" customFormat="1" ht="45.75" customHeight="1" x14ac:dyDescent="0.25">
      <c r="A4" s="299"/>
      <c r="B4" s="300"/>
      <c r="C4" s="300"/>
      <c r="D4" s="300"/>
      <c r="E4" s="238"/>
      <c r="F4" s="302"/>
      <c r="G4" s="302"/>
      <c r="H4" s="302"/>
      <c r="I4" s="219"/>
      <c r="J4" s="219"/>
      <c r="K4" s="219"/>
      <c r="L4" s="219"/>
      <c r="M4" s="219"/>
      <c r="O4" s="311"/>
      <c r="P4" s="311"/>
      <c r="Q4" s="311"/>
    </row>
    <row r="5" spans="1:52" s="303" customFormat="1" ht="45.75" customHeight="1" x14ac:dyDescent="0.25">
      <c r="A5" s="299"/>
      <c r="B5" s="300"/>
      <c r="C5" s="300"/>
      <c r="D5" s="300"/>
      <c r="E5" s="238"/>
      <c r="F5" s="302"/>
      <c r="G5" s="302"/>
      <c r="H5" s="302"/>
      <c r="I5" s="219"/>
      <c r="J5" s="219"/>
      <c r="K5" s="219"/>
      <c r="L5" s="219"/>
      <c r="M5" s="219"/>
      <c r="O5" s="311"/>
      <c r="P5" s="311"/>
      <c r="Q5" s="311"/>
    </row>
    <row r="6" spans="1:52" s="303" customFormat="1" ht="45.75" customHeight="1" x14ac:dyDescent="0.25">
      <c r="A6" s="299"/>
      <c r="B6" s="300"/>
      <c r="C6" s="300"/>
      <c r="D6" s="300"/>
      <c r="E6" s="238"/>
      <c r="F6" s="302"/>
      <c r="G6" s="302"/>
      <c r="H6" s="302"/>
      <c r="I6" s="219"/>
      <c r="J6" s="219"/>
      <c r="K6" s="219"/>
      <c r="L6" s="219"/>
      <c r="M6" s="219"/>
      <c r="O6" s="311"/>
      <c r="P6" s="311"/>
      <c r="Q6" s="311"/>
    </row>
    <row r="7" spans="1:52" s="303" customFormat="1" ht="45.75" customHeight="1" x14ac:dyDescent="0.25">
      <c r="A7" s="299"/>
      <c r="B7" s="300"/>
      <c r="C7" s="300"/>
      <c r="D7" s="300"/>
      <c r="E7" s="238"/>
      <c r="F7" s="302"/>
      <c r="G7" s="302"/>
      <c r="H7" s="302"/>
      <c r="I7" s="219"/>
      <c r="J7" s="219"/>
      <c r="K7" s="219"/>
      <c r="L7" s="219"/>
      <c r="M7" s="219"/>
      <c r="O7" s="311"/>
      <c r="P7" s="311"/>
      <c r="Q7" s="311"/>
    </row>
    <row r="8" spans="1:52" s="303" customFormat="1" ht="45.75" customHeight="1" x14ac:dyDescent="0.25">
      <c r="A8" s="299"/>
      <c r="B8" s="300"/>
      <c r="C8" s="300"/>
      <c r="D8" s="300"/>
      <c r="E8" s="238"/>
      <c r="F8" s="302"/>
      <c r="G8" s="302"/>
      <c r="H8" s="302"/>
      <c r="I8" s="219"/>
      <c r="J8" s="219"/>
      <c r="K8" s="219"/>
      <c r="L8" s="219"/>
      <c r="M8" s="219"/>
      <c r="O8" s="311"/>
      <c r="P8" s="311"/>
      <c r="Q8" s="311"/>
    </row>
    <row r="9" spans="1:52" s="303" customFormat="1" ht="45.75" customHeight="1" x14ac:dyDescent="0.25">
      <c r="A9" s="299"/>
      <c r="B9" s="300"/>
      <c r="C9" s="300"/>
      <c r="D9" s="300"/>
      <c r="E9" s="238"/>
      <c r="F9" s="302"/>
      <c r="G9" s="302"/>
      <c r="H9" s="302"/>
      <c r="I9" s="219"/>
      <c r="J9" s="219"/>
      <c r="K9" s="219"/>
      <c r="L9" s="219"/>
      <c r="M9" s="219"/>
      <c r="O9" s="311"/>
      <c r="P9" s="311"/>
      <c r="Q9" s="311"/>
    </row>
    <row r="10" spans="1:52" s="303" customFormat="1" ht="45.75" customHeight="1" x14ac:dyDescent="0.25">
      <c r="A10" s="299"/>
      <c r="B10" s="300"/>
      <c r="C10" s="300"/>
      <c r="D10" s="300"/>
      <c r="E10" s="238"/>
      <c r="F10" s="302"/>
      <c r="G10" s="302"/>
      <c r="H10" s="302"/>
      <c r="I10" s="219"/>
      <c r="J10" s="219"/>
      <c r="K10" s="219"/>
      <c r="L10" s="219"/>
      <c r="M10" s="219"/>
      <c r="O10" s="311"/>
      <c r="P10" s="311"/>
      <c r="Q10" s="311"/>
    </row>
    <row r="11" spans="1:52" s="303" customFormat="1" ht="45.75" customHeight="1" x14ac:dyDescent="0.25">
      <c r="A11" s="299"/>
      <c r="B11" s="300"/>
      <c r="C11" s="300"/>
      <c r="D11" s="300"/>
      <c r="E11" s="238"/>
      <c r="F11" s="302"/>
      <c r="G11" s="302"/>
      <c r="H11" s="302"/>
      <c r="I11" s="219"/>
      <c r="J11" s="219"/>
      <c r="K11" s="219"/>
      <c r="L11" s="219"/>
      <c r="M11" s="219"/>
      <c r="O11" s="311"/>
      <c r="P11" s="311"/>
      <c r="Q11" s="311"/>
    </row>
    <row r="12" spans="1:52" s="303" customFormat="1" ht="45.75" customHeight="1" x14ac:dyDescent="0.25">
      <c r="A12" s="299"/>
      <c r="B12" s="300"/>
      <c r="C12" s="300"/>
      <c r="D12" s="300"/>
      <c r="E12" s="238"/>
      <c r="F12" s="302"/>
      <c r="G12" s="302"/>
      <c r="H12" s="302"/>
      <c r="I12" s="219"/>
      <c r="J12" s="219"/>
      <c r="K12" s="219"/>
      <c r="L12" s="219"/>
      <c r="M12" s="219"/>
      <c r="O12" s="311"/>
      <c r="P12" s="311"/>
      <c r="Q12" s="311"/>
    </row>
    <row r="13" spans="1:52" s="303" customFormat="1" ht="45.75" customHeight="1" x14ac:dyDescent="0.25">
      <c r="A13" s="299"/>
      <c r="B13" s="300"/>
      <c r="C13" s="300"/>
      <c r="D13" s="300"/>
      <c r="E13" s="238"/>
      <c r="F13" s="302"/>
      <c r="G13" s="302"/>
      <c r="H13" s="302"/>
      <c r="I13" s="219"/>
      <c r="J13" s="219"/>
      <c r="K13" s="219"/>
      <c r="L13" s="219"/>
      <c r="M13" s="219"/>
      <c r="O13" s="311"/>
      <c r="P13" s="311"/>
      <c r="Q13" s="311"/>
    </row>
    <row r="14" spans="1:52" s="303" customFormat="1" ht="45.75" customHeight="1" x14ac:dyDescent="0.25">
      <c r="A14" s="299"/>
      <c r="B14" s="300"/>
      <c r="C14" s="300"/>
      <c r="D14" s="300"/>
      <c r="E14" s="238"/>
      <c r="F14" s="302"/>
      <c r="G14" s="302"/>
      <c r="H14" s="302"/>
      <c r="I14" s="219"/>
      <c r="J14" s="219"/>
      <c r="K14" s="219"/>
      <c r="L14" s="219"/>
      <c r="M14" s="219"/>
      <c r="O14" s="311"/>
      <c r="P14" s="311"/>
      <c r="Q14" s="311"/>
    </row>
    <row r="15" spans="1:52" s="303" customFormat="1" ht="45.75" customHeight="1" x14ac:dyDescent="0.25">
      <c r="A15" s="299"/>
      <c r="B15" s="300"/>
      <c r="C15" s="300"/>
      <c r="D15" s="300"/>
      <c r="E15" s="238"/>
      <c r="F15" s="302"/>
      <c r="G15" s="302"/>
      <c r="H15" s="302"/>
      <c r="I15" s="219"/>
      <c r="J15" s="219"/>
      <c r="K15" s="219"/>
      <c r="L15" s="219"/>
      <c r="M15" s="219"/>
      <c r="O15" s="311"/>
      <c r="P15" s="311"/>
      <c r="Q15" s="311"/>
    </row>
    <row r="16" spans="1:52" s="303" customFormat="1" ht="45.75" customHeight="1" x14ac:dyDescent="0.25">
      <c r="A16" s="299"/>
      <c r="B16" s="300"/>
      <c r="C16" s="300"/>
      <c r="D16" s="300"/>
      <c r="E16" s="238"/>
      <c r="F16" s="302"/>
      <c r="G16" s="302"/>
      <c r="H16" s="302"/>
      <c r="I16" s="219"/>
      <c r="J16" s="219"/>
      <c r="K16" s="219"/>
      <c r="L16" s="219"/>
      <c r="M16" s="219"/>
      <c r="O16" s="311"/>
      <c r="P16" s="311"/>
      <c r="Q16" s="311"/>
    </row>
    <row r="17" spans="1:17" s="303" customFormat="1" ht="45.75" customHeight="1" x14ac:dyDescent="0.25">
      <c r="A17" s="299"/>
      <c r="B17" s="300"/>
      <c r="C17" s="300"/>
      <c r="D17" s="300"/>
      <c r="E17" s="238"/>
      <c r="F17" s="302"/>
      <c r="G17" s="302"/>
      <c r="H17" s="302"/>
      <c r="I17" s="219"/>
      <c r="J17" s="219"/>
      <c r="K17" s="219"/>
      <c r="L17" s="219"/>
      <c r="M17" s="219"/>
      <c r="O17" s="311"/>
      <c r="P17" s="311"/>
      <c r="Q17" s="311"/>
    </row>
    <row r="18" spans="1:17" s="303" customFormat="1" ht="45.75" customHeight="1" x14ac:dyDescent="0.25">
      <c r="A18" s="299"/>
      <c r="B18" s="300"/>
      <c r="C18" s="300"/>
      <c r="D18" s="300"/>
      <c r="E18" s="238"/>
      <c r="F18" s="302"/>
      <c r="G18" s="302"/>
      <c r="H18" s="302"/>
      <c r="I18" s="219"/>
      <c r="J18" s="219"/>
      <c r="K18" s="219"/>
      <c r="L18" s="219"/>
      <c r="M18" s="219"/>
      <c r="O18" s="311"/>
      <c r="P18" s="311"/>
      <c r="Q18" s="311"/>
    </row>
    <row r="19" spans="1:17" s="303" customFormat="1" ht="45.75" customHeight="1" x14ac:dyDescent="0.25">
      <c r="A19" s="299"/>
      <c r="B19" s="300"/>
      <c r="C19" s="300"/>
      <c r="D19" s="300"/>
      <c r="E19" s="238"/>
      <c r="F19" s="302"/>
      <c r="G19" s="302"/>
      <c r="H19" s="302"/>
      <c r="I19" s="219"/>
      <c r="J19" s="219"/>
      <c r="K19" s="219"/>
      <c r="L19" s="219"/>
      <c r="M19" s="219"/>
      <c r="O19" s="311"/>
      <c r="P19" s="311"/>
      <c r="Q19" s="311"/>
    </row>
    <row r="20" spans="1:17" s="303" customFormat="1" ht="45.75" customHeight="1" x14ac:dyDescent="0.25">
      <c r="A20" s="299"/>
      <c r="B20" s="300"/>
      <c r="C20" s="300"/>
      <c r="D20" s="300"/>
      <c r="E20" s="238"/>
      <c r="F20" s="302"/>
      <c r="G20" s="302"/>
      <c r="H20" s="302"/>
      <c r="I20" s="219"/>
      <c r="J20" s="219"/>
      <c r="K20" s="219"/>
      <c r="L20" s="219"/>
      <c r="M20" s="219"/>
      <c r="O20" s="311"/>
      <c r="P20" s="311"/>
      <c r="Q20" s="311"/>
    </row>
    <row r="21" spans="1:17" s="303" customFormat="1" ht="45.75" customHeight="1" x14ac:dyDescent="0.25">
      <c r="A21" s="299"/>
      <c r="B21" s="300"/>
      <c r="C21" s="300"/>
      <c r="D21" s="300"/>
      <c r="E21" s="238"/>
      <c r="F21" s="302"/>
      <c r="G21" s="302"/>
      <c r="H21" s="302"/>
      <c r="I21" s="219"/>
      <c r="J21" s="219"/>
      <c r="K21" s="219"/>
      <c r="L21" s="219"/>
      <c r="M21" s="219"/>
      <c r="O21" s="311"/>
      <c r="P21" s="311"/>
      <c r="Q21" s="311"/>
    </row>
    <row r="22" spans="1:17" s="303" customFormat="1" ht="45.75" customHeight="1" x14ac:dyDescent="0.25">
      <c r="A22" s="299"/>
      <c r="B22" s="300"/>
      <c r="C22" s="300"/>
      <c r="D22" s="300"/>
      <c r="E22" s="238"/>
      <c r="F22" s="302"/>
      <c r="G22" s="302"/>
      <c r="H22" s="302"/>
      <c r="I22" s="219"/>
      <c r="J22" s="219"/>
      <c r="K22" s="219"/>
      <c r="L22" s="219"/>
      <c r="M22" s="219"/>
      <c r="O22" s="311"/>
      <c r="P22" s="311"/>
      <c r="Q22" s="311"/>
    </row>
    <row r="23" spans="1:17" s="303" customFormat="1" ht="45.75" customHeight="1" x14ac:dyDescent="0.25">
      <c r="A23" s="299"/>
      <c r="B23" s="300"/>
      <c r="C23" s="300"/>
      <c r="D23" s="300"/>
      <c r="E23" s="238"/>
      <c r="F23" s="302"/>
      <c r="G23" s="302"/>
      <c r="H23" s="302"/>
      <c r="I23" s="219"/>
      <c r="J23" s="219"/>
      <c r="K23" s="219"/>
      <c r="L23" s="219"/>
      <c r="M23" s="219"/>
      <c r="O23" s="311"/>
      <c r="P23" s="311"/>
      <c r="Q23" s="311"/>
    </row>
    <row r="24" spans="1:17" s="303" customFormat="1" ht="45.75" customHeight="1" x14ac:dyDescent="0.25">
      <c r="A24" s="299"/>
      <c r="B24" s="300"/>
      <c r="C24" s="300"/>
      <c r="D24" s="300"/>
      <c r="E24" s="238"/>
      <c r="F24" s="302"/>
      <c r="G24" s="302"/>
      <c r="H24" s="302"/>
      <c r="I24" s="219"/>
      <c r="J24" s="219"/>
      <c r="K24" s="219"/>
      <c r="L24" s="219"/>
      <c r="M24" s="219"/>
      <c r="O24" s="311"/>
      <c r="P24" s="311"/>
      <c r="Q24" s="311"/>
    </row>
    <row r="25" spans="1:17" s="303" customFormat="1" ht="45.75" customHeight="1" x14ac:dyDescent="0.25">
      <c r="A25" s="299"/>
      <c r="B25" s="300"/>
      <c r="C25" s="300"/>
      <c r="D25" s="300"/>
      <c r="E25" s="238"/>
      <c r="F25" s="302"/>
      <c r="G25" s="302"/>
      <c r="H25" s="302"/>
      <c r="I25" s="219"/>
      <c r="J25" s="219"/>
      <c r="K25" s="219"/>
      <c r="L25" s="219"/>
      <c r="M25" s="219"/>
      <c r="O25" s="311"/>
      <c r="P25" s="311"/>
      <c r="Q25" s="311"/>
    </row>
    <row r="26" spans="1:17" s="303" customFormat="1" ht="45.75" customHeight="1" x14ac:dyDescent="0.25">
      <c r="A26" s="299"/>
      <c r="B26" s="300"/>
      <c r="C26" s="300"/>
      <c r="D26" s="300"/>
      <c r="E26" s="238"/>
      <c r="F26" s="302"/>
      <c r="G26" s="302"/>
      <c r="H26" s="302"/>
      <c r="I26" s="219"/>
      <c r="J26" s="219"/>
      <c r="K26" s="219"/>
      <c r="L26" s="219"/>
      <c r="M26" s="219"/>
      <c r="O26" s="311"/>
      <c r="P26" s="311"/>
      <c r="Q26" s="311"/>
    </row>
    <row r="27" spans="1:17" s="303" customFormat="1" ht="45.75" customHeight="1" x14ac:dyDescent="0.25">
      <c r="A27" s="299"/>
      <c r="B27" s="300"/>
      <c r="C27" s="300"/>
      <c r="D27" s="300"/>
      <c r="E27" s="238"/>
      <c r="F27" s="302"/>
      <c r="G27" s="302"/>
      <c r="H27" s="302"/>
      <c r="I27" s="219"/>
      <c r="J27" s="219"/>
      <c r="K27" s="219"/>
      <c r="L27" s="219"/>
      <c r="M27" s="219"/>
      <c r="O27" s="311"/>
      <c r="P27" s="311"/>
      <c r="Q27" s="311"/>
    </row>
    <row r="28" spans="1:17" s="303" customFormat="1" ht="45.75" customHeight="1" x14ac:dyDescent="0.25">
      <c r="A28" s="299"/>
      <c r="B28" s="300"/>
      <c r="C28" s="300"/>
      <c r="D28" s="300"/>
      <c r="E28" s="238"/>
      <c r="F28" s="302"/>
      <c r="G28" s="302"/>
      <c r="H28" s="302"/>
      <c r="I28" s="219"/>
      <c r="J28" s="219"/>
      <c r="K28" s="219"/>
      <c r="L28" s="219"/>
      <c r="M28" s="219"/>
      <c r="O28" s="311"/>
      <c r="P28" s="311"/>
      <c r="Q28" s="311"/>
    </row>
    <row r="29" spans="1:17" s="303" customFormat="1" ht="45.75" customHeight="1" x14ac:dyDescent="0.25">
      <c r="A29" s="299"/>
      <c r="B29" s="300"/>
      <c r="C29" s="300"/>
      <c r="D29" s="300"/>
      <c r="E29" s="238"/>
      <c r="F29" s="302"/>
      <c r="G29" s="302"/>
      <c r="H29" s="302"/>
      <c r="I29" s="219"/>
      <c r="J29" s="219"/>
      <c r="K29" s="219"/>
      <c r="L29" s="219"/>
      <c r="M29" s="219"/>
      <c r="O29" s="311"/>
      <c r="P29" s="311"/>
      <c r="Q29" s="311"/>
    </row>
    <row r="30" spans="1:17" s="303" customFormat="1" ht="45.75" customHeight="1" x14ac:dyDescent="0.25">
      <c r="A30" s="299"/>
      <c r="B30" s="300"/>
      <c r="C30" s="300"/>
      <c r="D30" s="300"/>
      <c r="E30" s="238"/>
      <c r="F30" s="302"/>
      <c r="G30" s="302"/>
      <c r="H30" s="302"/>
      <c r="I30" s="219"/>
      <c r="J30" s="219"/>
      <c r="K30" s="219"/>
      <c r="L30" s="219"/>
      <c r="M30" s="219"/>
      <c r="O30" s="311"/>
      <c r="P30" s="311"/>
      <c r="Q30" s="311"/>
    </row>
    <row r="31" spans="1:17" s="303" customFormat="1" ht="45.75" customHeight="1" x14ac:dyDescent="0.25">
      <c r="A31" s="299"/>
      <c r="B31" s="300"/>
      <c r="C31" s="300"/>
      <c r="D31" s="300"/>
      <c r="E31" s="238"/>
      <c r="F31" s="302"/>
      <c r="G31" s="302"/>
      <c r="H31" s="302"/>
      <c r="I31" s="219"/>
      <c r="J31" s="219"/>
      <c r="K31" s="219"/>
      <c r="L31" s="219"/>
      <c r="M31" s="219"/>
      <c r="O31" s="311"/>
      <c r="P31" s="311"/>
      <c r="Q31" s="311"/>
    </row>
    <row r="32" spans="1:17" s="303" customFormat="1" ht="45.75" customHeight="1" x14ac:dyDescent="0.25">
      <c r="A32" s="299"/>
      <c r="B32" s="300"/>
      <c r="C32" s="300"/>
      <c r="D32" s="300"/>
      <c r="E32" s="238"/>
      <c r="F32" s="302"/>
      <c r="G32" s="302"/>
      <c r="H32" s="302"/>
      <c r="I32" s="219"/>
      <c r="J32" s="219"/>
      <c r="K32" s="219"/>
      <c r="L32" s="219"/>
      <c r="M32" s="219"/>
      <c r="O32" s="311"/>
      <c r="P32" s="311"/>
      <c r="Q32" s="311"/>
    </row>
    <row r="33" spans="1:17" s="303" customFormat="1" ht="45.75" customHeight="1" x14ac:dyDescent="0.25">
      <c r="A33" s="299"/>
      <c r="B33" s="300"/>
      <c r="C33" s="300"/>
      <c r="D33" s="300"/>
      <c r="E33" s="238"/>
      <c r="F33" s="302"/>
      <c r="G33" s="302"/>
      <c r="H33" s="302"/>
      <c r="I33" s="219"/>
      <c r="J33" s="219"/>
      <c r="K33" s="219"/>
      <c r="L33" s="219"/>
      <c r="M33" s="219"/>
      <c r="O33" s="311"/>
      <c r="P33" s="311"/>
      <c r="Q33" s="311"/>
    </row>
    <row r="34" spans="1:17" s="303" customFormat="1" ht="45.75" customHeight="1" x14ac:dyDescent="0.25">
      <c r="A34" s="299"/>
      <c r="B34" s="300"/>
      <c r="C34" s="300"/>
      <c r="D34" s="300"/>
      <c r="E34" s="238"/>
      <c r="F34" s="302"/>
      <c r="G34" s="302"/>
      <c r="H34" s="302"/>
      <c r="I34" s="219"/>
      <c r="J34" s="219"/>
      <c r="K34" s="219"/>
      <c r="L34" s="219"/>
      <c r="M34" s="219"/>
      <c r="O34" s="311"/>
      <c r="P34" s="311"/>
      <c r="Q34" s="311"/>
    </row>
    <row r="35" spans="1:17" s="303" customFormat="1" ht="45.75" customHeight="1" x14ac:dyDescent="0.25">
      <c r="A35" s="299"/>
      <c r="B35" s="300"/>
      <c r="C35" s="300"/>
      <c r="D35" s="300"/>
      <c r="E35" s="238"/>
      <c r="F35" s="302"/>
      <c r="G35" s="302"/>
      <c r="H35" s="302"/>
      <c r="I35" s="219"/>
      <c r="J35" s="219"/>
      <c r="K35" s="219"/>
      <c r="L35" s="219"/>
      <c r="M35" s="219"/>
      <c r="O35" s="311"/>
      <c r="P35" s="311"/>
      <c r="Q35" s="311"/>
    </row>
    <row r="36" spans="1:17" s="303" customFormat="1" ht="45.75" customHeight="1" x14ac:dyDescent="0.25">
      <c r="A36" s="299"/>
      <c r="B36" s="300"/>
      <c r="C36" s="300"/>
      <c r="D36" s="300"/>
      <c r="E36" s="238"/>
      <c r="F36" s="302"/>
      <c r="G36" s="302"/>
      <c r="H36" s="302"/>
      <c r="I36" s="219"/>
      <c r="J36" s="219"/>
      <c r="K36" s="219"/>
      <c r="L36" s="219"/>
      <c r="M36" s="219"/>
      <c r="O36" s="311"/>
      <c r="P36" s="311"/>
      <c r="Q36" s="311"/>
    </row>
    <row r="37" spans="1:17" s="303" customFormat="1" ht="45.75" customHeight="1" x14ac:dyDescent="0.25">
      <c r="A37" s="299"/>
      <c r="B37" s="300"/>
      <c r="C37" s="300"/>
      <c r="D37" s="300"/>
      <c r="E37" s="238"/>
      <c r="F37" s="302"/>
      <c r="G37" s="302"/>
      <c r="H37" s="302"/>
      <c r="I37" s="219"/>
      <c r="J37" s="219"/>
      <c r="K37" s="219"/>
      <c r="L37" s="219"/>
      <c r="M37" s="219"/>
      <c r="O37" s="311"/>
      <c r="P37" s="311"/>
      <c r="Q37" s="311"/>
    </row>
    <row r="38" spans="1:17" s="303" customFormat="1" ht="45.75" customHeight="1" x14ac:dyDescent="0.25">
      <c r="A38" s="299"/>
      <c r="B38" s="300"/>
      <c r="C38" s="300"/>
      <c r="D38" s="300"/>
      <c r="E38" s="238"/>
      <c r="F38" s="302"/>
      <c r="G38" s="302"/>
      <c r="H38" s="302"/>
      <c r="I38" s="219"/>
      <c r="J38" s="219"/>
      <c r="K38" s="219"/>
      <c r="L38" s="219"/>
      <c r="M38" s="219"/>
      <c r="O38" s="311"/>
      <c r="P38" s="311"/>
      <c r="Q38" s="311"/>
    </row>
    <row r="39" spans="1:17" s="303" customFormat="1" ht="45.75" customHeight="1" x14ac:dyDescent="0.25">
      <c r="A39" s="299"/>
      <c r="B39" s="300"/>
      <c r="C39" s="300"/>
      <c r="D39" s="300"/>
      <c r="E39" s="238"/>
      <c r="F39" s="302"/>
      <c r="G39" s="302"/>
      <c r="H39" s="302"/>
      <c r="I39" s="219"/>
      <c r="J39" s="219"/>
      <c r="K39" s="219"/>
      <c r="L39" s="219"/>
      <c r="M39" s="219"/>
      <c r="O39" s="311"/>
      <c r="P39" s="311"/>
      <c r="Q39" s="311"/>
    </row>
    <row r="40" spans="1:17" s="303" customFormat="1" ht="45.75" customHeight="1" x14ac:dyDescent="0.25">
      <c r="A40" s="299"/>
      <c r="B40" s="300"/>
      <c r="C40" s="300"/>
      <c r="D40" s="300"/>
      <c r="E40" s="238"/>
      <c r="F40" s="302"/>
      <c r="G40" s="302"/>
      <c r="H40" s="302"/>
      <c r="I40" s="219"/>
      <c r="J40" s="219"/>
      <c r="K40" s="219"/>
      <c r="L40" s="219"/>
      <c r="M40" s="219"/>
      <c r="O40" s="311"/>
      <c r="P40" s="311"/>
      <c r="Q40" s="311"/>
    </row>
    <row r="41" spans="1:17" s="303" customFormat="1" ht="45.75" customHeight="1" x14ac:dyDescent="0.25">
      <c r="A41" s="299"/>
      <c r="B41" s="300"/>
      <c r="C41" s="300"/>
      <c r="D41" s="300"/>
      <c r="E41" s="238"/>
      <c r="F41" s="302"/>
      <c r="G41" s="302"/>
      <c r="H41" s="302"/>
      <c r="I41" s="219"/>
      <c r="J41" s="219"/>
      <c r="K41" s="219"/>
      <c r="L41" s="219"/>
      <c r="M41" s="219"/>
      <c r="O41" s="311"/>
      <c r="P41" s="311"/>
      <c r="Q41" s="311"/>
    </row>
    <row r="42" spans="1:17" s="303" customFormat="1" ht="45.75" customHeight="1" x14ac:dyDescent="0.25">
      <c r="A42" s="299"/>
      <c r="B42" s="300"/>
      <c r="C42" s="300"/>
      <c r="D42" s="300"/>
      <c r="E42" s="238"/>
      <c r="F42" s="302"/>
      <c r="G42" s="302"/>
      <c r="H42" s="302"/>
      <c r="I42" s="219"/>
      <c r="J42" s="219"/>
      <c r="K42" s="219"/>
      <c r="L42" s="219"/>
      <c r="M42" s="219"/>
      <c r="O42" s="311"/>
      <c r="P42" s="311"/>
      <c r="Q42" s="311"/>
    </row>
    <row r="43" spans="1:17" s="303" customFormat="1" ht="45.75" customHeight="1" x14ac:dyDescent="0.25">
      <c r="A43" s="299"/>
      <c r="B43" s="300"/>
      <c r="C43" s="300"/>
      <c r="D43" s="300"/>
      <c r="E43" s="238"/>
      <c r="F43" s="302"/>
      <c r="G43" s="302"/>
      <c r="H43" s="302"/>
      <c r="I43" s="219"/>
      <c r="J43" s="219"/>
      <c r="K43" s="219"/>
      <c r="L43" s="219"/>
      <c r="M43" s="219"/>
      <c r="O43" s="311"/>
      <c r="P43" s="311"/>
      <c r="Q43" s="311"/>
    </row>
    <row r="44" spans="1:17" s="303" customFormat="1" ht="45.75" customHeight="1" x14ac:dyDescent="0.25">
      <c r="A44" s="299"/>
      <c r="B44" s="300"/>
      <c r="C44" s="300"/>
      <c r="D44" s="300"/>
      <c r="E44" s="238"/>
      <c r="F44" s="302"/>
      <c r="G44" s="302"/>
      <c r="H44" s="302"/>
      <c r="I44" s="219"/>
      <c r="J44" s="219"/>
      <c r="K44" s="219"/>
      <c r="L44" s="219"/>
      <c r="M44" s="219"/>
      <c r="O44" s="311"/>
      <c r="P44" s="311"/>
      <c r="Q44" s="311"/>
    </row>
    <row r="45" spans="1:17" s="303" customFormat="1" ht="45.75" customHeight="1" x14ac:dyDescent="0.25">
      <c r="A45" s="299"/>
      <c r="B45" s="300"/>
      <c r="C45" s="300"/>
      <c r="D45" s="300"/>
      <c r="E45" s="238"/>
      <c r="F45" s="302"/>
      <c r="G45" s="302"/>
      <c r="H45" s="302"/>
      <c r="I45" s="219"/>
      <c r="J45" s="219"/>
      <c r="K45" s="219"/>
      <c r="L45" s="219"/>
      <c r="M45" s="219"/>
      <c r="O45" s="311"/>
      <c r="P45" s="311"/>
      <c r="Q45" s="311"/>
    </row>
    <row r="46" spans="1:17" s="303" customFormat="1" ht="45.75" customHeight="1" x14ac:dyDescent="0.25">
      <c r="A46" s="299"/>
      <c r="B46" s="300"/>
      <c r="C46" s="300"/>
      <c r="D46" s="300"/>
      <c r="E46" s="238"/>
      <c r="F46" s="302"/>
      <c r="G46" s="302"/>
      <c r="H46" s="302"/>
      <c r="I46" s="219"/>
      <c r="J46" s="219"/>
      <c r="K46" s="219"/>
      <c r="L46" s="219"/>
      <c r="M46" s="219"/>
      <c r="O46" s="311"/>
      <c r="P46" s="311"/>
      <c r="Q46" s="311"/>
    </row>
    <row r="47" spans="1:17" s="303" customFormat="1" ht="45.75" customHeight="1" x14ac:dyDescent="0.25">
      <c r="A47" s="299"/>
      <c r="B47" s="300"/>
      <c r="C47" s="300"/>
      <c r="D47" s="300"/>
      <c r="E47" s="238"/>
      <c r="F47" s="302"/>
      <c r="G47" s="302"/>
      <c r="H47" s="302"/>
      <c r="I47" s="219"/>
      <c r="J47" s="219"/>
      <c r="K47" s="219"/>
      <c r="L47" s="219"/>
      <c r="M47" s="219"/>
      <c r="O47" s="311"/>
      <c r="P47" s="311"/>
      <c r="Q47" s="311"/>
    </row>
    <row r="48" spans="1:17" s="303" customFormat="1" ht="45.75" customHeight="1" x14ac:dyDescent="0.25">
      <c r="A48" s="299"/>
      <c r="B48" s="300"/>
      <c r="C48" s="300"/>
      <c r="D48" s="300"/>
      <c r="E48" s="238"/>
      <c r="F48" s="302"/>
      <c r="G48" s="302"/>
      <c r="H48" s="302"/>
      <c r="I48" s="219"/>
      <c r="J48" s="219"/>
      <c r="K48" s="219"/>
      <c r="L48" s="219"/>
      <c r="M48" s="219"/>
      <c r="O48" s="311"/>
      <c r="P48" s="311"/>
      <c r="Q48" s="311"/>
    </row>
    <row r="49" spans="1:17" s="303" customFormat="1" ht="45.75" customHeight="1" x14ac:dyDescent="0.25">
      <c r="A49" s="299"/>
      <c r="B49" s="300"/>
      <c r="C49" s="300"/>
      <c r="D49" s="300"/>
      <c r="E49" s="238"/>
      <c r="F49" s="302"/>
      <c r="G49" s="302"/>
      <c r="H49" s="302"/>
      <c r="I49" s="219"/>
      <c r="J49" s="219"/>
      <c r="K49" s="219"/>
      <c r="L49" s="219"/>
      <c r="M49" s="219"/>
      <c r="O49" s="311"/>
      <c r="P49" s="311"/>
      <c r="Q49" s="311"/>
    </row>
    <row r="50" spans="1:17" s="303" customFormat="1" ht="45.75" customHeight="1" x14ac:dyDescent="0.25">
      <c r="A50" s="299"/>
      <c r="B50" s="300"/>
      <c r="C50" s="300"/>
      <c r="D50" s="300"/>
      <c r="E50" s="238"/>
      <c r="F50" s="302"/>
      <c r="G50" s="302"/>
      <c r="H50" s="302"/>
      <c r="I50" s="219"/>
      <c r="J50" s="219"/>
      <c r="K50" s="219"/>
      <c r="L50" s="219"/>
      <c r="M50" s="219"/>
      <c r="O50" s="311"/>
      <c r="P50" s="311"/>
      <c r="Q50" s="311"/>
    </row>
    <row r="51" spans="1:17" s="303" customFormat="1" ht="45.75" customHeight="1" x14ac:dyDescent="0.25">
      <c r="A51" s="299"/>
      <c r="B51" s="300"/>
      <c r="C51" s="300"/>
      <c r="D51" s="300"/>
      <c r="E51" s="238"/>
      <c r="F51" s="302"/>
      <c r="G51" s="302"/>
      <c r="H51" s="302"/>
      <c r="I51" s="219"/>
      <c r="J51" s="219"/>
      <c r="K51" s="219"/>
      <c r="L51" s="219"/>
      <c r="M51" s="219"/>
      <c r="O51" s="311"/>
      <c r="P51" s="311"/>
      <c r="Q51" s="311"/>
    </row>
    <row r="52" spans="1:17" s="303" customFormat="1" ht="45.75" customHeight="1" x14ac:dyDescent="0.25">
      <c r="A52" s="299"/>
      <c r="B52" s="300"/>
      <c r="C52" s="300"/>
      <c r="D52" s="300"/>
      <c r="E52" s="238"/>
      <c r="F52" s="302"/>
      <c r="G52" s="302"/>
      <c r="H52" s="302"/>
      <c r="I52" s="219"/>
      <c r="J52" s="219"/>
      <c r="K52" s="219"/>
      <c r="L52" s="219"/>
      <c r="M52" s="219"/>
      <c r="O52" s="311"/>
      <c r="P52" s="311"/>
      <c r="Q52" s="311"/>
    </row>
    <row r="53" spans="1:17" s="303" customFormat="1" ht="45.75" customHeight="1" x14ac:dyDescent="0.25">
      <c r="A53" s="299"/>
      <c r="B53" s="300"/>
      <c r="C53" s="300"/>
      <c r="D53" s="300"/>
      <c r="E53" s="238"/>
      <c r="F53" s="302"/>
      <c r="G53" s="302"/>
      <c r="H53" s="302"/>
      <c r="I53" s="219"/>
      <c r="J53" s="219"/>
      <c r="K53" s="219"/>
      <c r="L53" s="219"/>
      <c r="M53" s="219"/>
      <c r="O53" s="311"/>
      <c r="P53" s="311"/>
      <c r="Q53" s="311"/>
    </row>
    <row r="54" spans="1:17" s="303" customFormat="1" ht="45.75" customHeight="1" x14ac:dyDescent="0.25">
      <c r="A54" s="299"/>
      <c r="B54" s="300"/>
      <c r="C54" s="300"/>
      <c r="D54" s="300"/>
      <c r="E54" s="238"/>
      <c r="F54" s="302"/>
      <c r="G54" s="302"/>
      <c r="H54" s="302"/>
      <c r="I54" s="219"/>
      <c r="J54" s="219"/>
      <c r="K54" s="219"/>
      <c r="L54" s="219"/>
      <c r="M54" s="219"/>
      <c r="O54" s="311"/>
      <c r="P54" s="311"/>
      <c r="Q54" s="311"/>
    </row>
    <row r="55" spans="1:17" s="303" customFormat="1" ht="45.75" customHeight="1" x14ac:dyDescent="0.25">
      <c r="A55" s="299"/>
      <c r="B55" s="300"/>
      <c r="C55" s="300"/>
      <c r="D55" s="300"/>
      <c r="E55" s="238"/>
      <c r="F55" s="302"/>
      <c r="G55" s="302"/>
      <c r="H55" s="302"/>
      <c r="I55" s="219"/>
      <c r="J55" s="219"/>
      <c r="K55" s="219"/>
      <c r="L55" s="219"/>
      <c r="M55" s="219"/>
      <c r="O55" s="311"/>
      <c r="P55" s="311"/>
      <c r="Q55" s="311"/>
    </row>
    <row r="56" spans="1:17" s="303" customFormat="1" ht="45.75" customHeight="1" x14ac:dyDescent="0.25">
      <c r="A56" s="299"/>
      <c r="B56" s="300"/>
      <c r="C56" s="300"/>
      <c r="D56" s="300"/>
      <c r="E56" s="238"/>
      <c r="F56" s="302"/>
      <c r="G56" s="302"/>
      <c r="H56" s="302"/>
      <c r="I56" s="219"/>
      <c r="J56" s="219"/>
      <c r="K56" s="219"/>
      <c r="L56" s="219"/>
      <c r="M56" s="219"/>
      <c r="O56" s="311"/>
      <c r="P56" s="311"/>
      <c r="Q56" s="311"/>
    </row>
    <row r="57" spans="1:17" s="303" customFormat="1" ht="45.75" customHeight="1" x14ac:dyDescent="0.25">
      <c r="A57" s="299"/>
      <c r="B57" s="300"/>
      <c r="C57" s="300"/>
      <c r="D57" s="300"/>
      <c r="E57" s="238"/>
      <c r="F57" s="302"/>
      <c r="G57" s="302"/>
      <c r="H57" s="302"/>
      <c r="I57" s="219"/>
      <c r="J57" s="219"/>
      <c r="K57" s="219"/>
      <c r="L57" s="219"/>
      <c r="M57" s="219"/>
      <c r="O57" s="311"/>
      <c r="P57" s="311"/>
      <c r="Q57" s="311"/>
    </row>
    <row r="58" spans="1:17" s="303" customFormat="1" ht="45.75" customHeight="1" x14ac:dyDescent="0.25">
      <c r="A58" s="299"/>
      <c r="B58" s="300"/>
      <c r="C58" s="300"/>
      <c r="D58" s="300"/>
      <c r="E58" s="238"/>
      <c r="F58" s="302"/>
      <c r="G58" s="302"/>
      <c r="H58" s="302"/>
      <c r="I58" s="219"/>
      <c r="J58" s="219"/>
      <c r="K58" s="219"/>
      <c r="L58" s="219"/>
      <c r="M58" s="219"/>
      <c r="O58" s="311"/>
      <c r="P58" s="311"/>
      <c r="Q58" s="311"/>
    </row>
    <row r="59" spans="1:17" s="303" customFormat="1" ht="45.75" customHeight="1" x14ac:dyDescent="0.25">
      <c r="A59" s="299"/>
      <c r="B59" s="300"/>
      <c r="C59" s="300"/>
      <c r="D59" s="300"/>
      <c r="E59" s="238"/>
      <c r="F59" s="302"/>
      <c r="G59" s="302"/>
      <c r="H59" s="302"/>
      <c r="I59" s="219"/>
      <c r="J59" s="219"/>
      <c r="K59" s="219"/>
      <c r="L59" s="219"/>
      <c r="M59" s="219"/>
      <c r="O59" s="311"/>
      <c r="P59" s="311"/>
      <c r="Q59" s="311"/>
    </row>
    <row r="60" spans="1:17" s="303" customFormat="1" ht="45.75" customHeight="1" x14ac:dyDescent="0.25">
      <c r="A60" s="299"/>
      <c r="B60" s="300"/>
      <c r="C60" s="300"/>
      <c r="D60" s="300"/>
      <c r="E60" s="238"/>
      <c r="F60" s="302"/>
      <c r="G60" s="302"/>
      <c r="H60" s="302"/>
      <c r="I60" s="219"/>
      <c r="J60" s="219"/>
      <c r="K60" s="219"/>
      <c r="L60" s="219"/>
      <c r="M60" s="219"/>
      <c r="O60" s="311"/>
      <c r="P60" s="311"/>
      <c r="Q60" s="311"/>
    </row>
    <row r="61" spans="1:17" s="303" customFormat="1" ht="45.75" customHeight="1" x14ac:dyDescent="0.25">
      <c r="A61" s="299"/>
      <c r="B61" s="300"/>
      <c r="C61" s="300"/>
      <c r="D61" s="300"/>
      <c r="E61" s="238"/>
      <c r="F61" s="302"/>
      <c r="G61" s="302"/>
      <c r="H61" s="302"/>
      <c r="I61" s="219"/>
      <c r="J61" s="219"/>
      <c r="K61" s="219"/>
      <c r="L61" s="219"/>
      <c r="M61" s="219"/>
      <c r="O61" s="311"/>
      <c r="P61" s="311"/>
      <c r="Q61" s="311"/>
    </row>
    <row r="62" spans="1:17" s="303" customFormat="1" ht="45.75" customHeight="1" x14ac:dyDescent="0.25">
      <c r="A62" s="299"/>
      <c r="B62" s="300"/>
      <c r="C62" s="300"/>
      <c r="D62" s="300"/>
      <c r="E62" s="238"/>
      <c r="F62" s="302"/>
      <c r="G62" s="302"/>
      <c r="H62" s="302"/>
      <c r="I62" s="219"/>
      <c r="J62" s="219"/>
      <c r="K62" s="219"/>
      <c r="L62" s="219"/>
      <c r="M62" s="219"/>
      <c r="O62" s="311"/>
      <c r="P62" s="311"/>
      <c r="Q62" s="311"/>
    </row>
    <row r="63" spans="1:17" s="303" customFormat="1" ht="45.75" customHeight="1" x14ac:dyDescent="0.25">
      <c r="A63" s="299"/>
      <c r="B63" s="300"/>
      <c r="C63" s="300"/>
      <c r="D63" s="300"/>
      <c r="E63" s="238"/>
      <c r="F63" s="302"/>
      <c r="G63" s="302"/>
      <c r="H63" s="302"/>
      <c r="I63" s="219"/>
      <c r="J63" s="219"/>
      <c r="K63" s="219"/>
      <c r="L63" s="219"/>
      <c r="M63" s="219"/>
      <c r="O63" s="311"/>
      <c r="P63" s="311"/>
      <c r="Q63" s="311"/>
    </row>
    <row r="64" spans="1:17" s="303" customFormat="1" ht="45.75" customHeight="1" x14ac:dyDescent="0.25">
      <c r="A64" s="299"/>
      <c r="B64" s="300"/>
      <c r="C64" s="300"/>
      <c r="D64" s="300"/>
      <c r="E64" s="238"/>
      <c r="F64" s="302"/>
      <c r="G64" s="302"/>
      <c r="H64" s="302"/>
      <c r="I64" s="219"/>
      <c r="J64" s="219"/>
      <c r="K64" s="219"/>
      <c r="L64" s="219"/>
      <c r="M64" s="219"/>
      <c r="O64" s="311"/>
      <c r="P64" s="311"/>
      <c r="Q64" s="311"/>
    </row>
    <row r="65" spans="1:17" s="303" customFormat="1" ht="45.75" customHeight="1" x14ac:dyDescent="0.25">
      <c r="A65" s="299"/>
      <c r="B65" s="300"/>
      <c r="C65" s="300"/>
      <c r="D65" s="300"/>
      <c r="E65" s="238"/>
      <c r="F65" s="302"/>
      <c r="G65" s="302"/>
      <c r="H65" s="302"/>
      <c r="I65" s="219"/>
      <c r="J65" s="219"/>
      <c r="K65" s="219"/>
      <c r="L65" s="219"/>
      <c r="M65" s="219"/>
      <c r="O65" s="311"/>
      <c r="P65" s="311"/>
      <c r="Q65" s="311"/>
    </row>
    <row r="66" spans="1:17" s="303" customFormat="1" ht="45.75" customHeight="1" x14ac:dyDescent="0.25">
      <c r="A66" s="299"/>
      <c r="B66" s="300"/>
      <c r="C66" s="300"/>
      <c r="D66" s="300"/>
      <c r="E66" s="238"/>
      <c r="F66" s="302"/>
      <c r="G66" s="302"/>
      <c r="H66" s="302"/>
      <c r="I66" s="219"/>
      <c r="J66" s="219"/>
      <c r="K66" s="219"/>
      <c r="L66" s="219"/>
      <c r="M66" s="219"/>
      <c r="O66" s="311"/>
      <c r="P66" s="311"/>
      <c r="Q66" s="311"/>
    </row>
    <row r="67" spans="1:17" s="303" customFormat="1" ht="45.75" customHeight="1" x14ac:dyDescent="0.25">
      <c r="A67" s="299"/>
      <c r="B67" s="300"/>
      <c r="C67" s="300"/>
      <c r="D67" s="300"/>
      <c r="E67" s="238"/>
      <c r="F67" s="302"/>
      <c r="G67" s="302"/>
      <c r="H67" s="302"/>
      <c r="I67" s="219"/>
      <c r="J67" s="219"/>
      <c r="K67" s="219"/>
      <c r="L67" s="219"/>
      <c r="M67" s="219"/>
      <c r="O67" s="311"/>
      <c r="P67" s="311"/>
      <c r="Q67" s="311"/>
    </row>
    <row r="68" spans="1:17" s="303" customFormat="1" ht="45.75" customHeight="1" x14ac:dyDescent="0.25">
      <c r="A68" s="299"/>
      <c r="B68" s="300"/>
      <c r="C68" s="300"/>
      <c r="D68" s="300"/>
      <c r="E68" s="238"/>
      <c r="F68" s="302"/>
      <c r="G68" s="302"/>
      <c r="H68" s="302"/>
      <c r="I68" s="219"/>
      <c r="J68" s="219"/>
      <c r="K68" s="219"/>
      <c r="L68" s="219"/>
      <c r="M68" s="219"/>
      <c r="O68" s="311"/>
      <c r="P68" s="311"/>
      <c r="Q68" s="311"/>
    </row>
    <row r="69" spans="1:17" s="303" customFormat="1" ht="45.75" customHeight="1" x14ac:dyDescent="0.25">
      <c r="A69" s="299"/>
      <c r="B69" s="300"/>
      <c r="C69" s="300"/>
      <c r="D69" s="300"/>
      <c r="E69" s="238"/>
      <c r="F69" s="302"/>
      <c r="G69" s="302"/>
      <c r="H69" s="302"/>
      <c r="I69" s="219"/>
      <c r="J69" s="219"/>
      <c r="K69" s="219"/>
      <c r="L69" s="219"/>
      <c r="M69" s="219"/>
      <c r="O69" s="311"/>
      <c r="P69" s="311"/>
      <c r="Q69" s="311"/>
    </row>
    <row r="70" spans="1:17" s="303" customFormat="1" ht="45.75" customHeight="1" x14ac:dyDescent="0.25">
      <c r="A70" s="299"/>
      <c r="B70" s="300"/>
      <c r="C70" s="300"/>
      <c r="D70" s="300"/>
      <c r="E70" s="238"/>
      <c r="F70" s="302"/>
      <c r="G70" s="302"/>
      <c r="H70" s="302"/>
      <c r="I70" s="219"/>
      <c r="J70" s="219"/>
      <c r="K70" s="219"/>
      <c r="L70" s="219"/>
      <c r="M70" s="219"/>
      <c r="O70" s="311"/>
      <c r="P70" s="311"/>
      <c r="Q70" s="311"/>
    </row>
    <row r="71" spans="1:17" s="303" customFormat="1" ht="45.75" customHeight="1" x14ac:dyDescent="0.25">
      <c r="A71" s="299"/>
      <c r="B71" s="300"/>
      <c r="C71" s="300"/>
      <c r="D71" s="300"/>
      <c r="E71" s="238"/>
      <c r="F71" s="302"/>
      <c r="G71" s="302"/>
      <c r="H71" s="302"/>
      <c r="I71" s="219"/>
      <c r="J71" s="219"/>
      <c r="K71" s="219"/>
      <c r="L71" s="219"/>
      <c r="M71" s="219"/>
      <c r="O71" s="311"/>
      <c r="P71" s="311"/>
      <c r="Q71" s="311"/>
    </row>
    <row r="72" spans="1:17" s="303" customFormat="1" ht="45.75" customHeight="1" x14ac:dyDescent="0.25">
      <c r="A72" s="299"/>
      <c r="B72" s="300"/>
      <c r="C72" s="300"/>
      <c r="D72" s="300"/>
      <c r="E72" s="238"/>
      <c r="F72" s="302"/>
      <c r="G72" s="302"/>
      <c r="H72" s="302"/>
      <c r="I72" s="219"/>
      <c r="J72" s="219"/>
      <c r="K72" s="219"/>
      <c r="L72" s="219"/>
      <c r="M72" s="219"/>
      <c r="O72" s="311"/>
      <c r="P72" s="311"/>
      <c r="Q72" s="311"/>
    </row>
    <row r="73" spans="1:17" s="303" customFormat="1" ht="45.75" customHeight="1" x14ac:dyDescent="0.25">
      <c r="A73" s="299"/>
      <c r="B73" s="300"/>
      <c r="C73" s="300"/>
      <c r="D73" s="300"/>
      <c r="E73" s="238"/>
      <c r="F73" s="302"/>
      <c r="G73" s="302"/>
      <c r="H73" s="302"/>
      <c r="I73" s="219"/>
      <c r="J73" s="219"/>
      <c r="K73" s="219"/>
      <c r="L73" s="219"/>
      <c r="M73" s="219"/>
      <c r="O73" s="311"/>
      <c r="P73" s="311"/>
      <c r="Q73" s="311"/>
    </row>
    <row r="74" spans="1:17" s="303" customFormat="1" ht="45.75" customHeight="1" x14ac:dyDescent="0.25">
      <c r="A74" s="299"/>
      <c r="B74" s="300"/>
      <c r="C74" s="300"/>
      <c r="D74" s="300"/>
      <c r="E74" s="238"/>
      <c r="F74" s="302"/>
      <c r="G74" s="302"/>
      <c r="H74" s="302"/>
      <c r="I74" s="219"/>
      <c r="J74" s="219"/>
      <c r="K74" s="219"/>
      <c r="L74" s="219"/>
      <c r="M74" s="219"/>
      <c r="O74" s="311"/>
      <c r="P74" s="311"/>
      <c r="Q74" s="311"/>
    </row>
    <row r="75" spans="1:17" s="303" customFormat="1" ht="45.75" customHeight="1" x14ac:dyDescent="0.25">
      <c r="A75" s="299"/>
      <c r="B75" s="300"/>
      <c r="C75" s="300"/>
      <c r="D75" s="300"/>
      <c r="E75" s="238"/>
      <c r="F75" s="302"/>
      <c r="G75" s="302"/>
      <c r="H75" s="302"/>
      <c r="I75" s="219"/>
      <c r="J75" s="219"/>
      <c r="K75" s="219"/>
      <c r="L75" s="219"/>
      <c r="M75" s="219"/>
      <c r="O75" s="311"/>
      <c r="P75" s="311"/>
      <c r="Q75" s="311"/>
    </row>
    <row r="76" spans="1:17" s="303" customFormat="1" ht="45.75" customHeight="1" x14ac:dyDescent="0.25">
      <c r="A76" s="299"/>
      <c r="B76" s="300"/>
      <c r="C76" s="300"/>
      <c r="D76" s="300"/>
      <c r="E76" s="238"/>
      <c r="F76" s="302"/>
      <c r="G76" s="302"/>
      <c r="H76" s="302"/>
      <c r="I76" s="219"/>
      <c r="J76" s="219"/>
      <c r="K76" s="219"/>
      <c r="L76" s="219"/>
      <c r="M76" s="219"/>
      <c r="O76" s="311"/>
      <c r="P76" s="311"/>
      <c r="Q76" s="311"/>
    </row>
    <row r="77" spans="1:17" s="303" customFormat="1" ht="45.75" customHeight="1" x14ac:dyDescent="0.25">
      <c r="A77" s="299"/>
      <c r="B77" s="300"/>
      <c r="C77" s="300"/>
      <c r="D77" s="300"/>
      <c r="E77" s="238"/>
      <c r="F77" s="302"/>
      <c r="G77" s="302"/>
      <c r="H77" s="302"/>
      <c r="I77" s="219"/>
      <c r="J77" s="219"/>
      <c r="K77" s="219"/>
      <c r="L77" s="219"/>
      <c r="M77" s="219"/>
      <c r="O77" s="311"/>
      <c r="P77" s="311"/>
      <c r="Q77" s="311"/>
    </row>
    <row r="78" spans="1:17" s="303" customFormat="1" ht="45.75" customHeight="1" x14ac:dyDescent="0.25">
      <c r="A78" s="299"/>
      <c r="B78" s="300"/>
      <c r="C78" s="300"/>
      <c r="D78" s="300"/>
      <c r="E78" s="238"/>
      <c r="F78" s="302"/>
      <c r="G78" s="302"/>
      <c r="H78" s="302"/>
      <c r="I78" s="219"/>
      <c r="J78" s="219"/>
      <c r="K78" s="219"/>
      <c r="L78" s="219"/>
      <c r="M78" s="219"/>
      <c r="O78" s="311"/>
      <c r="P78" s="311"/>
      <c r="Q78" s="311"/>
    </row>
    <row r="79" spans="1:17" s="303" customFormat="1" ht="45.75" customHeight="1" x14ac:dyDescent="0.25">
      <c r="A79" s="299"/>
      <c r="B79" s="300"/>
      <c r="C79" s="300"/>
      <c r="D79" s="300"/>
      <c r="E79" s="238"/>
      <c r="F79" s="302"/>
      <c r="G79" s="302"/>
      <c r="H79" s="302"/>
      <c r="I79" s="219"/>
      <c r="J79" s="219"/>
      <c r="K79" s="219"/>
      <c r="L79" s="219"/>
      <c r="M79" s="219"/>
      <c r="O79" s="311"/>
      <c r="P79" s="311"/>
      <c r="Q79" s="311"/>
    </row>
    <row r="80" spans="1:17" s="303" customFormat="1" ht="45.75" customHeight="1" x14ac:dyDescent="0.25">
      <c r="A80" s="299"/>
      <c r="B80" s="300"/>
      <c r="C80" s="300"/>
      <c r="D80" s="300"/>
      <c r="E80" s="238"/>
      <c r="F80" s="302"/>
      <c r="G80" s="302"/>
      <c r="H80" s="302"/>
      <c r="I80" s="219"/>
      <c r="J80" s="219"/>
      <c r="K80" s="219"/>
      <c r="L80" s="219"/>
      <c r="M80" s="219"/>
      <c r="O80" s="311"/>
      <c r="P80" s="311"/>
      <c r="Q80" s="311"/>
    </row>
    <row r="81" spans="1:17" s="303" customFormat="1" ht="45.75" customHeight="1" x14ac:dyDescent="0.25">
      <c r="A81" s="299"/>
      <c r="B81" s="300"/>
      <c r="C81" s="300"/>
      <c r="D81" s="300"/>
      <c r="E81" s="238"/>
      <c r="F81" s="302"/>
      <c r="G81" s="302"/>
      <c r="H81" s="302"/>
      <c r="I81" s="219"/>
      <c r="J81" s="219"/>
      <c r="K81" s="219"/>
      <c r="L81" s="219"/>
      <c r="M81" s="219"/>
      <c r="O81" s="311"/>
      <c r="P81" s="311"/>
      <c r="Q81" s="311"/>
    </row>
    <row r="82" spans="1:17" s="303" customFormat="1" ht="45.75" customHeight="1" x14ac:dyDescent="0.25">
      <c r="A82" s="299"/>
      <c r="B82" s="300"/>
      <c r="C82" s="300"/>
      <c r="D82" s="300"/>
      <c r="E82" s="238"/>
      <c r="F82" s="302"/>
      <c r="G82" s="302"/>
      <c r="H82" s="302"/>
      <c r="I82" s="219"/>
      <c r="J82" s="219"/>
      <c r="K82" s="219"/>
      <c r="L82" s="219"/>
      <c r="M82" s="219"/>
      <c r="O82" s="311"/>
      <c r="P82" s="311"/>
      <c r="Q82" s="311"/>
    </row>
    <row r="83" spans="1:17" s="303" customFormat="1" ht="45.75" customHeight="1" x14ac:dyDescent="0.25">
      <c r="A83" s="299"/>
      <c r="B83" s="300"/>
      <c r="C83" s="300"/>
      <c r="D83" s="300"/>
      <c r="E83" s="238"/>
      <c r="F83" s="302"/>
      <c r="G83" s="302"/>
      <c r="H83" s="302"/>
      <c r="I83" s="219"/>
      <c r="J83" s="219"/>
      <c r="K83" s="219"/>
      <c r="L83" s="219"/>
      <c r="M83" s="219"/>
      <c r="O83" s="311"/>
      <c r="P83" s="311"/>
      <c r="Q83" s="311"/>
    </row>
    <row r="84" spans="1:17" s="303" customFormat="1" ht="45.75" customHeight="1" x14ac:dyDescent="0.25">
      <c r="A84" s="299"/>
      <c r="B84" s="300"/>
      <c r="C84" s="300"/>
      <c r="D84" s="300"/>
      <c r="E84" s="238"/>
      <c r="F84" s="302"/>
      <c r="G84" s="302"/>
      <c r="H84" s="302"/>
      <c r="I84" s="219"/>
      <c r="J84" s="219"/>
      <c r="K84" s="219"/>
      <c r="L84" s="219"/>
      <c r="M84" s="219"/>
      <c r="O84" s="311"/>
      <c r="P84" s="311"/>
      <c r="Q84" s="311"/>
    </row>
    <row r="85" spans="1:17" s="303" customFormat="1" ht="45.75" customHeight="1" x14ac:dyDescent="0.25">
      <c r="A85" s="299"/>
      <c r="B85" s="300"/>
      <c r="C85" s="300"/>
      <c r="D85" s="300"/>
      <c r="E85" s="238"/>
      <c r="F85" s="302"/>
      <c r="G85" s="302"/>
      <c r="H85" s="302"/>
      <c r="I85" s="219"/>
      <c r="J85" s="219"/>
      <c r="K85" s="219"/>
      <c r="L85" s="219"/>
      <c r="M85" s="219"/>
      <c r="O85" s="311"/>
      <c r="P85" s="311"/>
      <c r="Q85" s="311"/>
    </row>
    <row r="86" spans="1:17" s="303" customFormat="1" ht="45.75" customHeight="1" x14ac:dyDescent="0.25">
      <c r="A86" s="299"/>
      <c r="B86" s="300"/>
      <c r="C86" s="300"/>
      <c r="D86" s="300"/>
      <c r="E86" s="238"/>
      <c r="F86" s="302"/>
      <c r="G86" s="302"/>
      <c r="H86" s="302"/>
      <c r="I86" s="219"/>
      <c r="J86" s="219"/>
      <c r="K86" s="219"/>
      <c r="L86" s="219"/>
      <c r="M86" s="219"/>
      <c r="O86" s="311"/>
      <c r="P86" s="311"/>
      <c r="Q86" s="311"/>
    </row>
    <row r="87" spans="1:17" s="303" customFormat="1" ht="45.75" customHeight="1" x14ac:dyDescent="0.25">
      <c r="A87" s="299"/>
      <c r="B87" s="300"/>
      <c r="C87" s="300"/>
      <c r="D87" s="300"/>
      <c r="E87" s="238"/>
      <c r="F87" s="302"/>
      <c r="G87" s="302"/>
      <c r="H87" s="302"/>
      <c r="I87" s="219"/>
      <c r="J87" s="219"/>
      <c r="K87" s="219"/>
      <c r="L87" s="219"/>
      <c r="M87" s="219"/>
      <c r="O87" s="311"/>
      <c r="P87" s="311"/>
      <c r="Q87" s="311"/>
    </row>
    <row r="88" spans="1:17" s="303" customFormat="1" ht="45.75" customHeight="1" x14ac:dyDescent="0.25">
      <c r="A88" s="299"/>
      <c r="B88" s="300"/>
      <c r="C88" s="300"/>
      <c r="D88" s="300"/>
      <c r="E88" s="238"/>
      <c r="F88" s="302"/>
      <c r="G88" s="302"/>
      <c r="H88" s="302"/>
      <c r="I88" s="219"/>
      <c r="J88" s="219"/>
      <c r="K88" s="219"/>
      <c r="L88" s="219"/>
      <c r="M88" s="219"/>
      <c r="O88" s="311"/>
      <c r="P88" s="311"/>
      <c r="Q88" s="311"/>
    </row>
    <row r="89" spans="1:17" s="303" customFormat="1" ht="45.75" customHeight="1" x14ac:dyDescent="0.25">
      <c r="A89" s="299"/>
      <c r="B89" s="300"/>
      <c r="C89" s="300"/>
      <c r="D89" s="300"/>
      <c r="E89" s="238"/>
      <c r="F89" s="302"/>
      <c r="G89" s="302"/>
      <c r="H89" s="302"/>
      <c r="I89" s="219"/>
      <c r="J89" s="219"/>
      <c r="K89" s="219"/>
      <c r="L89" s="219"/>
      <c r="M89" s="219"/>
      <c r="O89" s="311"/>
      <c r="P89" s="311"/>
      <c r="Q89" s="311"/>
    </row>
    <row r="90" spans="1:17" s="303" customFormat="1" ht="45.75" customHeight="1" x14ac:dyDescent="0.25">
      <c r="A90" s="299"/>
      <c r="B90" s="300"/>
      <c r="C90" s="300"/>
      <c r="D90" s="300"/>
      <c r="E90" s="238"/>
      <c r="F90" s="302"/>
      <c r="G90" s="302"/>
      <c r="H90" s="302"/>
      <c r="I90" s="219"/>
      <c r="J90" s="219"/>
      <c r="K90" s="219"/>
      <c r="L90" s="219"/>
      <c r="M90" s="219"/>
      <c r="O90" s="311"/>
      <c r="P90" s="311"/>
      <c r="Q90" s="311"/>
    </row>
    <row r="91" spans="1:17" s="303" customFormat="1" ht="45.75" customHeight="1" x14ac:dyDescent="0.25">
      <c r="A91" s="299"/>
      <c r="B91" s="300"/>
      <c r="C91" s="300"/>
      <c r="D91" s="300"/>
      <c r="E91" s="238"/>
      <c r="F91" s="302"/>
      <c r="G91" s="302"/>
      <c r="H91" s="302"/>
      <c r="I91" s="219"/>
      <c r="J91" s="219"/>
      <c r="K91" s="219"/>
      <c r="L91" s="219"/>
      <c r="M91" s="219"/>
      <c r="O91" s="311"/>
      <c r="P91" s="311"/>
      <c r="Q91" s="311"/>
    </row>
    <row r="92" spans="1:17" s="303" customFormat="1" ht="45.75" customHeight="1" x14ac:dyDescent="0.25">
      <c r="A92" s="299"/>
      <c r="B92" s="300"/>
      <c r="C92" s="300"/>
      <c r="D92" s="300"/>
      <c r="E92" s="238"/>
      <c r="F92" s="302"/>
      <c r="G92" s="302"/>
      <c r="H92" s="302"/>
      <c r="I92" s="219"/>
      <c r="J92" s="219"/>
      <c r="K92" s="219"/>
      <c r="L92" s="219"/>
      <c r="M92" s="219"/>
      <c r="O92" s="311"/>
      <c r="P92" s="311"/>
      <c r="Q92" s="311"/>
    </row>
    <row r="93" spans="1:17" s="303" customFormat="1" ht="45.75" customHeight="1" x14ac:dyDescent="0.25">
      <c r="A93" s="299"/>
      <c r="B93" s="300"/>
      <c r="C93" s="300"/>
      <c r="D93" s="300"/>
      <c r="E93" s="238"/>
      <c r="F93" s="302"/>
      <c r="G93" s="302"/>
      <c r="H93" s="302"/>
      <c r="I93" s="219"/>
      <c r="J93" s="219"/>
      <c r="K93" s="219"/>
      <c r="L93" s="219"/>
      <c r="M93" s="219"/>
      <c r="O93" s="311"/>
      <c r="P93" s="311"/>
      <c r="Q93" s="311"/>
    </row>
    <row r="94" spans="1:17" s="303" customFormat="1" ht="45.75" customHeight="1" x14ac:dyDescent="0.25">
      <c r="A94" s="299"/>
      <c r="B94" s="300"/>
      <c r="C94" s="300"/>
      <c r="D94" s="300"/>
      <c r="E94" s="238"/>
      <c r="F94" s="302"/>
      <c r="G94" s="302"/>
      <c r="H94" s="302"/>
      <c r="I94" s="219"/>
      <c r="J94" s="219"/>
      <c r="K94" s="219"/>
      <c r="L94" s="219"/>
      <c r="M94" s="219"/>
      <c r="O94" s="311"/>
      <c r="P94" s="311"/>
      <c r="Q94" s="311"/>
    </row>
    <row r="95" spans="1:17" s="303" customFormat="1" ht="45.75" customHeight="1" x14ac:dyDescent="0.25">
      <c r="A95" s="299"/>
      <c r="B95" s="300"/>
      <c r="C95" s="300"/>
      <c r="D95" s="300"/>
      <c r="E95" s="238"/>
      <c r="F95" s="302"/>
      <c r="G95" s="302"/>
      <c r="H95" s="302"/>
      <c r="I95" s="219"/>
      <c r="J95" s="219"/>
      <c r="K95" s="219"/>
      <c r="L95" s="219"/>
      <c r="M95" s="219"/>
      <c r="O95" s="311"/>
      <c r="P95" s="311"/>
      <c r="Q95" s="311"/>
    </row>
    <row r="96" spans="1:17" s="303" customFormat="1" ht="45.75" customHeight="1" x14ac:dyDescent="0.25">
      <c r="A96" s="299"/>
      <c r="B96" s="300"/>
      <c r="C96" s="300"/>
      <c r="D96" s="300"/>
      <c r="E96" s="238"/>
      <c r="F96" s="302"/>
      <c r="G96" s="302"/>
      <c r="H96" s="302"/>
      <c r="I96" s="219"/>
      <c r="J96" s="219"/>
      <c r="K96" s="219"/>
      <c r="L96" s="219"/>
      <c r="M96" s="219"/>
      <c r="O96" s="311"/>
      <c r="P96" s="311"/>
      <c r="Q96" s="311"/>
    </row>
    <row r="97" spans="1:17" s="303" customFormat="1" ht="45.75" customHeight="1" x14ac:dyDescent="0.25">
      <c r="A97" s="299"/>
      <c r="B97" s="300"/>
      <c r="C97" s="300"/>
      <c r="D97" s="300"/>
      <c r="E97" s="238"/>
      <c r="F97" s="302"/>
      <c r="G97" s="302"/>
      <c r="H97" s="302"/>
      <c r="I97" s="219"/>
      <c r="J97" s="219"/>
      <c r="K97" s="219"/>
      <c r="L97" s="219"/>
      <c r="M97" s="219"/>
      <c r="O97" s="311"/>
      <c r="P97" s="311"/>
      <c r="Q97" s="311"/>
    </row>
    <row r="98" spans="1:17" s="303" customFormat="1" ht="45.75" customHeight="1" x14ac:dyDescent="0.25">
      <c r="A98" s="299"/>
      <c r="B98" s="300"/>
      <c r="C98" s="300"/>
      <c r="D98" s="300"/>
      <c r="E98" s="238"/>
      <c r="F98" s="302"/>
      <c r="G98" s="302"/>
      <c r="H98" s="302"/>
      <c r="I98" s="219"/>
      <c r="J98" s="219"/>
      <c r="K98" s="219"/>
      <c r="L98" s="219"/>
      <c r="M98" s="219"/>
      <c r="O98" s="311"/>
      <c r="P98" s="311"/>
      <c r="Q98" s="311"/>
    </row>
    <row r="99" spans="1:17" s="303" customFormat="1" ht="45.75" customHeight="1" x14ac:dyDescent="0.25">
      <c r="A99" s="299"/>
      <c r="B99" s="300"/>
      <c r="C99" s="300"/>
      <c r="D99" s="300"/>
      <c r="E99" s="238"/>
      <c r="F99" s="302"/>
      <c r="G99" s="302"/>
      <c r="H99" s="302"/>
      <c r="I99" s="219"/>
      <c r="J99" s="219"/>
      <c r="K99" s="219"/>
      <c r="L99" s="219"/>
      <c r="M99" s="219"/>
      <c r="O99" s="311"/>
      <c r="P99" s="311"/>
      <c r="Q99" s="311"/>
    </row>
    <row r="100" spans="1:17" s="303" customFormat="1" ht="45.75" customHeight="1" x14ac:dyDescent="0.25">
      <c r="A100" s="299"/>
      <c r="B100" s="300"/>
      <c r="C100" s="300"/>
      <c r="D100" s="300"/>
      <c r="E100" s="238"/>
      <c r="F100" s="302"/>
      <c r="G100" s="302"/>
      <c r="H100" s="302"/>
      <c r="I100" s="219"/>
      <c r="J100" s="219"/>
      <c r="K100" s="219"/>
      <c r="L100" s="219"/>
      <c r="M100" s="219"/>
      <c r="O100" s="311"/>
      <c r="P100" s="311"/>
      <c r="Q100" s="311"/>
    </row>
    <row r="101" spans="1:17" s="303" customFormat="1" ht="45.75" customHeight="1" x14ac:dyDescent="0.25">
      <c r="A101" s="299"/>
      <c r="B101" s="300"/>
      <c r="C101" s="300"/>
      <c r="D101" s="300"/>
      <c r="E101" s="238"/>
      <c r="F101" s="302"/>
      <c r="G101" s="302"/>
      <c r="H101" s="302"/>
      <c r="I101" s="219"/>
      <c r="J101" s="219"/>
      <c r="K101" s="219"/>
      <c r="L101" s="219"/>
      <c r="M101" s="219"/>
      <c r="O101" s="311"/>
      <c r="P101" s="311"/>
      <c r="Q101" s="311"/>
    </row>
    <row r="102" spans="1:17" s="303" customFormat="1" ht="45.75" customHeight="1" x14ac:dyDescent="0.25">
      <c r="A102" s="299"/>
      <c r="B102" s="300"/>
      <c r="C102" s="300"/>
      <c r="D102" s="300"/>
      <c r="E102" s="238"/>
      <c r="F102" s="302"/>
      <c r="G102" s="302"/>
      <c r="H102" s="302"/>
      <c r="I102" s="219"/>
      <c r="J102" s="219"/>
      <c r="K102" s="219"/>
      <c r="L102" s="219"/>
      <c r="M102" s="219"/>
      <c r="O102" s="311"/>
      <c r="P102" s="311"/>
      <c r="Q102" s="311"/>
    </row>
    <row r="103" spans="1:17" s="303" customFormat="1" ht="45.75" customHeight="1" x14ac:dyDescent="0.25">
      <c r="A103" s="299"/>
      <c r="B103" s="300"/>
      <c r="C103" s="300"/>
      <c r="D103" s="300"/>
      <c r="E103" s="238"/>
      <c r="F103" s="302"/>
      <c r="G103" s="302"/>
      <c r="H103" s="302"/>
      <c r="I103" s="219"/>
      <c r="J103" s="219"/>
      <c r="K103" s="219"/>
      <c r="L103" s="219"/>
      <c r="M103" s="219"/>
      <c r="O103" s="311"/>
      <c r="P103" s="311"/>
      <c r="Q103" s="311"/>
    </row>
    <row r="104" spans="1:17" s="303" customFormat="1" ht="45.75" customHeight="1" x14ac:dyDescent="0.25">
      <c r="A104" s="299"/>
      <c r="B104" s="300"/>
      <c r="C104" s="300"/>
      <c r="D104" s="300"/>
      <c r="E104" s="238"/>
      <c r="F104" s="302"/>
      <c r="G104" s="302"/>
      <c r="H104" s="302"/>
      <c r="I104" s="219"/>
      <c r="J104" s="219"/>
      <c r="K104" s="219"/>
      <c r="L104" s="219"/>
      <c r="M104" s="219"/>
      <c r="O104" s="311"/>
      <c r="P104" s="311"/>
      <c r="Q104" s="311"/>
    </row>
    <row r="105" spans="1:17" s="303" customFormat="1" ht="45.75" customHeight="1" x14ac:dyDescent="0.25">
      <c r="A105" s="299"/>
      <c r="B105" s="300"/>
      <c r="C105" s="300"/>
      <c r="D105" s="300"/>
      <c r="E105" s="238"/>
      <c r="F105" s="302"/>
      <c r="G105" s="302"/>
      <c r="H105" s="302"/>
      <c r="I105" s="219"/>
      <c r="J105" s="219"/>
      <c r="K105" s="219"/>
      <c r="L105" s="219"/>
      <c r="M105" s="219"/>
      <c r="O105" s="311"/>
      <c r="P105" s="311"/>
      <c r="Q105" s="311"/>
    </row>
    <row r="106" spans="1:17" s="303" customFormat="1" ht="45.75" customHeight="1" x14ac:dyDescent="0.25">
      <c r="A106" s="299"/>
      <c r="B106" s="300"/>
      <c r="C106" s="300"/>
      <c r="D106" s="300"/>
      <c r="E106" s="238"/>
      <c r="F106" s="302"/>
      <c r="G106" s="302"/>
      <c r="H106" s="302"/>
      <c r="I106" s="219"/>
      <c r="J106" s="219"/>
      <c r="K106" s="219"/>
      <c r="L106" s="219"/>
      <c r="M106" s="219"/>
      <c r="O106" s="311"/>
      <c r="P106" s="311"/>
      <c r="Q106" s="311"/>
    </row>
    <row r="107" spans="1:17" s="303" customFormat="1" ht="45.75" customHeight="1" x14ac:dyDescent="0.25">
      <c r="A107" s="299"/>
      <c r="B107" s="300"/>
      <c r="C107" s="300"/>
      <c r="D107" s="300"/>
      <c r="E107" s="238"/>
      <c r="F107" s="302"/>
      <c r="G107" s="302"/>
      <c r="H107" s="302"/>
      <c r="I107" s="219"/>
      <c r="J107" s="219"/>
      <c r="K107" s="219"/>
      <c r="L107" s="219"/>
      <c r="M107" s="219"/>
      <c r="O107" s="311"/>
      <c r="P107" s="311"/>
      <c r="Q107" s="311"/>
    </row>
    <row r="108" spans="1:17" s="303" customFormat="1" ht="45.75" customHeight="1" x14ac:dyDescent="0.25">
      <c r="A108" s="299"/>
      <c r="B108" s="300"/>
      <c r="C108" s="300"/>
      <c r="D108" s="300"/>
      <c r="E108" s="238"/>
      <c r="F108" s="302"/>
      <c r="G108" s="302"/>
      <c r="H108" s="302"/>
      <c r="I108" s="219"/>
      <c r="J108" s="219"/>
      <c r="K108" s="219"/>
      <c r="L108" s="219"/>
      <c r="M108" s="219"/>
      <c r="O108" s="311"/>
      <c r="P108" s="311"/>
      <c r="Q108" s="311"/>
    </row>
    <row r="109" spans="1:17" s="303" customFormat="1" ht="45.75" customHeight="1" x14ac:dyDescent="0.25">
      <c r="A109" s="299"/>
      <c r="B109" s="300"/>
      <c r="C109" s="300"/>
      <c r="D109" s="300"/>
      <c r="E109" s="238"/>
      <c r="F109" s="302"/>
      <c r="G109" s="302"/>
      <c r="H109" s="302"/>
      <c r="I109" s="219"/>
      <c r="J109" s="219"/>
      <c r="K109" s="219"/>
      <c r="L109" s="219"/>
      <c r="M109" s="219"/>
      <c r="O109" s="311"/>
      <c r="P109" s="311"/>
      <c r="Q109" s="311"/>
    </row>
    <row r="110" spans="1:17" s="303" customFormat="1" ht="45.75" customHeight="1" x14ac:dyDescent="0.25">
      <c r="A110" s="299"/>
      <c r="B110" s="300"/>
      <c r="C110" s="300"/>
      <c r="D110" s="300"/>
      <c r="E110" s="238"/>
      <c r="F110" s="302"/>
      <c r="G110" s="302"/>
      <c r="H110" s="302"/>
      <c r="I110" s="219"/>
      <c r="J110" s="219"/>
      <c r="K110" s="219"/>
      <c r="L110" s="219"/>
      <c r="M110" s="219"/>
      <c r="O110" s="311"/>
      <c r="P110" s="311"/>
      <c r="Q110" s="311"/>
    </row>
    <row r="111" spans="1:17" s="303" customFormat="1" ht="45.75" customHeight="1" x14ac:dyDescent="0.25">
      <c r="A111" s="299"/>
      <c r="B111" s="300"/>
      <c r="C111" s="300"/>
      <c r="D111" s="300"/>
      <c r="E111" s="238"/>
      <c r="F111" s="302"/>
      <c r="G111" s="302"/>
      <c r="H111" s="302"/>
      <c r="I111" s="219"/>
      <c r="J111" s="219"/>
      <c r="K111" s="219"/>
      <c r="L111" s="219"/>
      <c r="M111" s="219"/>
      <c r="O111" s="311"/>
      <c r="P111" s="311"/>
      <c r="Q111" s="311"/>
    </row>
    <row r="112" spans="1:17" s="303" customFormat="1" ht="45.75" customHeight="1" x14ac:dyDescent="0.25">
      <c r="A112" s="299"/>
      <c r="B112" s="300"/>
      <c r="C112" s="300"/>
      <c r="D112" s="300"/>
      <c r="E112" s="238"/>
      <c r="F112" s="302"/>
      <c r="G112" s="302"/>
      <c r="H112" s="302"/>
      <c r="I112" s="219"/>
      <c r="J112" s="219"/>
      <c r="K112" s="219"/>
      <c r="L112" s="219"/>
      <c r="M112" s="219"/>
      <c r="O112" s="311"/>
      <c r="P112" s="311"/>
      <c r="Q112" s="311"/>
    </row>
    <row r="113" spans="1:17" s="303" customFormat="1" ht="45.75" customHeight="1" x14ac:dyDescent="0.25">
      <c r="A113" s="299"/>
      <c r="B113" s="300"/>
      <c r="C113" s="300"/>
      <c r="D113" s="300"/>
      <c r="E113" s="238"/>
      <c r="F113" s="302"/>
      <c r="G113" s="302"/>
      <c r="H113" s="302"/>
      <c r="I113" s="219"/>
      <c r="J113" s="219"/>
      <c r="K113" s="219"/>
      <c r="L113" s="219"/>
      <c r="M113" s="219"/>
      <c r="O113" s="311"/>
      <c r="P113" s="311"/>
      <c r="Q113" s="311"/>
    </row>
    <row r="114" spans="1:17" s="303" customFormat="1" ht="45.75" customHeight="1" x14ac:dyDescent="0.25">
      <c r="A114" s="299"/>
      <c r="B114" s="300"/>
      <c r="C114" s="300"/>
      <c r="D114" s="300"/>
      <c r="E114" s="238"/>
      <c r="F114" s="302"/>
      <c r="G114" s="302"/>
      <c r="H114" s="302"/>
      <c r="I114" s="219"/>
      <c r="J114" s="219"/>
      <c r="K114" s="219"/>
      <c r="L114" s="219"/>
      <c r="M114" s="219"/>
      <c r="O114" s="311"/>
      <c r="P114" s="311"/>
      <c r="Q114" s="311"/>
    </row>
    <row r="115" spans="1:17" s="303" customFormat="1" ht="45.75" customHeight="1" x14ac:dyDescent="0.25">
      <c r="A115" s="299"/>
      <c r="B115" s="300"/>
      <c r="C115" s="300"/>
      <c r="D115" s="300"/>
      <c r="E115" s="238"/>
      <c r="F115" s="302"/>
      <c r="G115" s="302"/>
      <c r="H115" s="302"/>
      <c r="I115" s="219"/>
      <c r="J115" s="219"/>
      <c r="K115" s="219"/>
      <c r="L115" s="219"/>
      <c r="M115" s="219"/>
      <c r="O115" s="311"/>
      <c r="P115" s="311"/>
      <c r="Q115" s="311"/>
    </row>
    <row r="116" spans="1:17" s="303" customFormat="1" ht="45.75" customHeight="1" x14ac:dyDescent="0.25">
      <c r="A116" s="299"/>
      <c r="B116" s="300"/>
      <c r="C116" s="300"/>
      <c r="D116" s="300"/>
      <c r="E116" s="238"/>
      <c r="F116" s="302"/>
      <c r="G116" s="302"/>
      <c r="H116" s="302"/>
      <c r="I116" s="219"/>
      <c r="J116" s="219"/>
      <c r="K116" s="219"/>
      <c r="L116" s="219"/>
      <c r="M116" s="219"/>
      <c r="O116" s="311"/>
      <c r="P116" s="311"/>
      <c r="Q116" s="311"/>
    </row>
    <row r="117" spans="1:17" s="303" customFormat="1" ht="45.75" customHeight="1" x14ac:dyDescent="0.25">
      <c r="A117" s="299"/>
      <c r="B117" s="300"/>
      <c r="C117" s="300"/>
      <c r="D117" s="300"/>
      <c r="E117" s="238"/>
      <c r="F117" s="302"/>
      <c r="G117" s="302"/>
      <c r="H117" s="302"/>
      <c r="I117" s="219"/>
      <c r="J117" s="219"/>
      <c r="K117" s="219"/>
      <c r="L117" s="219"/>
      <c r="M117" s="219"/>
      <c r="O117" s="311"/>
      <c r="P117" s="311"/>
      <c r="Q117" s="311"/>
    </row>
    <row r="118" spans="1:17" s="303" customFormat="1" ht="45.75" customHeight="1" x14ac:dyDescent="0.25">
      <c r="A118" s="299"/>
      <c r="B118" s="300"/>
      <c r="C118" s="300"/>
      <c r="D118" s="300"/>
      <c r="E118" s="238"/>
      <c r="F118" s="302"/>
      <c r="G118" s="302"/>
      <c r="H118" s="302"/>
      <c r="I118" s="219"/>
      <c r="J118" s="219"/>
      <c r="K118" s="219"/>
      <c r="L118" s="219"/>
      <c r="M118" s="219"/>
      <c r="O118" s="311"/>
      <c r="P118" s="311"/>
      <c r="Q118" s="311"/>
    </row>
    <row r="119" spans="1:17" s="303" customFormat="1" ht="45.75" customHeight="1" x14ac:dyDescent="0.25">
      <c r="A119" s="299"/>
      <c r="B119" s="300"/>
      <c r="C119" s="300"/>
      <c r="D119" s="300"/>
      <c r="E119" s="238"/>
      <c r="F119" s="302"/>
      <c r="G119" s="302"/>
      <c r="H119" s="302"/>
      <c r="I119" s="219"/>
      <c r="J119" s="219"/>
      <c r="K119" s="219"/>
      <c r="L119" s="219"/>
      <c r="M119" s="219"/>
      <c r="O119" s="311"/>
      <c r="P119" s="311"/>
      <c r="Q119" s="311"/>
    </row>
    <row r="120" spans="1:17" s="303" customFormat="1" ht="45.75" customHeight="1" x14ac:dyDescent="0.25">
      <c r="A120" s="299"/>
      <c r="B120" s="300"/>
      <c r="C120" s="300"/>
      <c r="D120" s="300"/>
      <c r="E120" s="238"/>
      <c r="F120" s="302"/>
      <c r="G120" s="302"/>
      <c r="H120" s="302"/>
      <c r="I120" s="219"/>
      <c r="J120" s="219"/>
      <c r="K120" s="219"/>
      <c r="L120" s="219"/>
      <c r="M120" s="219"/>
      <c r="O120" s="311"/>
      <c r="P120" s="311"/>
      <c r="Q120" s="311"/>
    </row>
    <row r="121" spans="1:17" s="303" customFormat="1" ht="45.75" customHeight="1" x14ac:dyDescent="0.25">
      <c r="A121" s="299"/>
      <c r="B121" s="300"/>
      <c r="C121" s="300"/>
      <c r="D121" s="300"/>
      <c r="E121" s="238"/>
      <c r="F121" s="302"/>
      <c r="G121" s="302"/>
      <c r="H121" s="302"/>
      <c r="I121" s="219"/>
      <c r="J121" s="219"/>
      <c r="K121" s="219"/>
      <c r="L121" s="219"/>
      <c r="M121" s="219"/>
      <c r="O121" s="311"/>
      <c r="P121" s="311"/>
      <c r="Q121" s="311"/>
    </row>
    <row r="122" spans="1:17" s="303" customFormat="1" ht="45.75" customHeight="1" x14ac:dyDescent="0.25">
      <c r="A122" s="299"/>
      <c r="B122" s="300"/>
      <c r="C122" s="300"/>
      <c r="D122" s="300"/>
      <c r="E122" s="238"/>
      <c r="F122" s="302"/>
      <c r="G122" s="302"/>
      <c r="H122" s="302"/>
      <c r="I122" s="219"/>
      <c r="J122" s="219"/>
      <c r="K122" s="219"/>
      <c r="L122" s="219"/>
      <c r="M122" s="219"/>
      <c r="O122" s="311"/>
      <c r="P122" s="311"/>
      <c r="Q122" s="311"/>
    </row>
    <row r="123" spans="1:17" s="303" customFormat="1" ht="45.75" customHeight="1" x14ac:dyDescent="0.25">
      <c r="A123" s="299"/>
      <c r="B123" s="300"/>
      <c r="C123" s="300"/>
      <c r="D123" s="300"/>
      <c r="E123" s="238"/>
      <c r="F123" s="302"/>
      <c r="G123" s="302"/>
      <c r="H123" s="302"/>
      <c r="I123" s="219"/>
      <c r="J123" s="219"/>
      <c r="K123" s="219"/>
      <c r="L123" s="219"/>
      <c r="M123" s="219"/>
      <c r="O123" s="311"/>
      <c r="P123" s="311"/>
      <c r="Q123" s="311"/>
    </row>
    <row r="124" spans="1:17" s="303" customFormat="1" ht="45.75" customHeight="1" x14ac:dyDescent="0.25">
      <c r="A124" s="299"/>
      <c r="B124" s="300"/>
      <c r="C124" s="300"/>
      <c r="D124" s="300"/>
      <c r="E124" s="238"/>
      <c r="F124" s="302"/>
      <c r="G124" s="302"/>
      <c r="H124" s="302"/>
      <c r="I124" s="219"/>
      <c r="J124" s="219"/>
      <c r="K124" s="219"/>
      <c r="L124" s="219"/>
      <c r="M124" s="219"/>
      <c r="O124" s="311"/>
      <c r="P124" s="311"/>
      <c r="Q124" s="311"/>
    </row>
    <row r="125" spans="1:17" s="303" customFormat="1" ht="45.75" customHeight="1" x14ac:dyDescent="0.25">
      <c r="A125" s="299"/>
      <c r="B125" s="300"/>
      <c r="C125" s="300"/>
      <c r="D125" s="300"/>
      <c r="E125" s="238"/>
      <c r="F125" s="302"/>
      <c r="G125" s="302"/>
      <c r="H125" s="302"/>
      <c r="I125" s="219"/>
      <c r="J125" s="219"/>
      <c r="K125" s="219"/>
      <c r="L125" s="219"/>
      <c r="M125" s="219"/>
      <c r="O125" s="311"/>
      <c r="P125" s="311"/>
      <c r="Q125" s="311"/>
    </row>
    <row r="126" spans="1:17" s="303" customFormat="1" ht="45.75" customHeight="1" x14ac:dyDescent="0.25">
      <c r="A126" s="299"/>
      <c r="B126" s="300"/>
      <c r="C126" s="300"/>
      <c r="D126" s="300"/>
      <c r="E126" s="238"/>
      <c r="F126" s="302"/>
      <c r="G126" s="302"/>
      <c r="H126" s="302"/>
      <c r="I126" s="219"/>
      <c r="J126" s="219"/>
      <c r="K126" s="219"/>
      <c r="L126" s="219"/>
      <c r="M126" s="219"/>
      <c r="O126" s="311"/>
      <c r="P126" s="311"/>
      <c r="Q126" s="311"/>
    </row>
    <row r="127" spans="1:17" s="303" customFormat="1" ht="45.75" customHeight="1" x14ac:dyDescent="0.25">
      <c r="A127" s="299"/>
      <c r="B127" s="300"/>
      <c r="C127" s="300"/>
      <c r="D127" s="300"/>
      <c r="E127" s="238"/>
      <c r="F127" s="302"/>
      <c r="G127" s="302"/>
      <c r="H127" s="302"/>
      <c r="I127" s="219"/>
      <c r="J127" s="219"/>
      <c r="K127" s="219"/>
      <c r="L127" s="219"/>
      <c r="M127" s="219"/>
      <c r="O127" s="311"/>
      <c r="P127" s="311"/>
      <c r="Q127" s="311"/>
    </row>
    <row r="128" spans="1:17" s="303" customFormat="1" ht="45.75" customHeight="1" x14ac:dyDescent="0.25">
      <c r="A128" s="299"/>
      <c r="B128" s="300"/>
      <c r="C128" s="300"/>
      <c r="D128" s="300"/>
      <c r="E128" s="238"/>
      <c r="F128" s="302"/>
      <c r="G128" s="302"/>
      <c r="H128" s="302"/>
      <c r="I128" s="219"/>
      <c r="J128" s="219"/>
      <c r="K128" s="219"/>
      <c r="L128" s="219"/>
      <c r="M128" s="219"/>
      <c r="O128" s="311"/>
      <c r="P128" s="311"/>
      <c r="Q128" s="311"/>
    </row>
    <row r="129" spans="1:17" s="303" customFormat="1" ht="45.75" customHeight="1" x14ac:dyDescent="0.25">
      <c r="A129" s="299"/>
      <c r="B129" s="300"/>
      <c r="C129" s="300"/>
      <c r="D129" s="300"/>
      <c r="E129" s="238"/>
      <c r="F129" s="302"/>
      <c r="G129" s="302"/>
      <c r="H129" s="302"/>
      <c r="I129" s="219"/>
      <c r="J129" s="219"/>
      <c r="K129" s="219"/>
      <c r="L129" s="219"/>
      <c r="M129" s="219"/>
      <c r="O129" s="311"/>
      <c r="P129" s="311"/>
      <c r="Q129" s="311"/>
    </row>
    <row r="130" spans="1:17" s="303" customFormat="1" ht="45.75" customHeight="1" x14ac:dyDescent="0.25">
      <c r="A130" s="299"/>
      <c r="B130" s="300"/>
      <c r="C130" s="300"/>
      <c r="D130" s="300"/>
      <c r="E130" s="238"/>
      <c r="F130" s="302"/>
      <c r="G130" s="302"/>
      <c r="H130" s="302"/>
      <c r="I130" s="219"/>
      <c r="J130" s="219"/>
      <c r="K130" s="219"/>
      <c r="L130" s="219"/>
      <c r="M130" s="219"/>
      <c r="O130" s="311"/>
      <c r="P130" s="311"/>
      <c r="Q130" s="311"/>
    </row>
    <row r="131" spans="1:17" s="303" customFormat="1" ht="45.75" customHeight="1" x14ac:dyDescent="0.25">
      <c r="A131" s="299"/>
      <c r="B131" s="300"/>
      <c r="C131" s="300"/>
      <c r="D131" s="300"/>
      <c r="E131" s="238"/>
      <c r="F131" s="302"/>
      <c r="G131" s="302"/>
      <c r="H131" s="302"/>
      <c r="I131" s="219"/>
      <c r="J131" s="219"/>
      <c r="K131" s="219"/>
      <c r="L131" s="219"/>
      <c r="M131" s="219"/>
      <c r="O131" s="311"/>
      <c r="P131" s="311"/>
      <c r="Q131" s="311"/>
    </row>
    <row r="132" spans="1:17" s="303" customFormat="1" ht="45.75" customHeight="1" x14ac:dyDescent="0.25">
      <c r="A132" s="299"/>
      <c r="B132" s="300"/>
      <c r="C132" s="300"/>
      <c r="D132" s="300"/>
      <c r="E132" s="238"/>
      <c r="F132" s="302"/>
      <c r="G132" s="302"/>
      <c r="H132" s="302"/>
      <c r="I132" s="219"/>
      <c r="J132" s="219"/>
      <c r="K132" s="219"/>
      <c r="L132" s="219"/>
      <c r="M132" s="219"/>
      <c r="O132" s="311"/>
      <c r="P132" s="311"/>
      <c r="Q132" s="311"/>
    </row>
    <row r="133" spans="1:17" s="303" customFormat="1" ht="45.75" customHeight="1" x14ac:dyDescent="0.25">
      <c r="A133" s="299"/>
      <c r="B133" s="300"/>
      <c r="C133" s="300"/>
      <c r="D133" s="300"/>
      <c r="E133" s="238"/>
      <c r="F133" s="302"/>
      <c r="G133" s="302"/>
      <c r="H133" s="302"/>
      <c r="I133" s="219"/>
      <c r="J133" s="219"/>
      <c r="K133" s="219"/>
      <c r="L133" s="219"/>
      <c r="M133" s="219"/>
      <c r="O133" s="311"/>
      <c r="P133" s="311"/>
      <c r="Q133" s="311"/>
    </row>
    <row r="134" spans="1:17" s="303" customFormat="1" ht="45.75" customHeight="1" x14ac:dyDescent="0.25">
      <c r="A134" s="299"/>
      <c r="B134" s="300"/>
      <c r="C134" s="300"/>
      <c r="D134" s="300"/>
      <c r="E134" s="238"/>
      <c r="F134" s="302"/>
      <c r="G134" s="302"/>
      <c r="H134" s="302"/>
      <c r="I134" s="219"/>
      <c r="J134" s="219"/>
      <c r="K134" s="219"/>
      <c r="L134" s="219"/>
      <c r="M134" s="219"/>
      <c r="O134" s="311"/>
      <c r="P134" s="311"/>
      <c r="Q134" s="311"/>
    </row>
    <row r="135" spans="1:17" s="303" customFormat="1" ht="45.75" customHeight="1" x14ac:dyDescent="0.25">
      <c r="A135" s="299"/>
      <c r="B135" s="300"/>
      <c r="C135" s="300"/>
      <c r="D135" s="300"/>
      <c r="E135" s="238"/>
      <c r="F135" s="302"/>
      <c r="G135" s="302"/>
      <c r="H135" s="302"/>
      <c r="I135" s="219"/>
      <c r="J135" s="219"/>
      <c r="K135" s="219"/>
      <c r="L135" s="219"/>
      <c r="M135" s="219"/>
      <c r="O135" s="311"/>
      <c r="P135" s="311"/>
      <c r="Q135" s="311"/>
    </row>
    <row r="136" spans="1:17" s="303" customFormat="1" ht="45.75" customHeight="1" x14ac:dyDescent="0.25">
      <c r="A136" s="299"/>
      <c r="B136" s="300"/>
      <c r="C136" s="300"/>
      <c r="D136" s="300"/>
      <c r="E136" s="238"/>
      <c r="F136" s="302"/>
      <c r="G136" s="302"/>
      <c r="H136" s="302"/>
      <c r="I136" s="219"/>
      <c r="J136" s="219"/>
      <c r="K136" s="219"/>
      <c r="L136" s="219"/>
      <c r="M136" s="219"/>
      <c r="O136" s="311"/>
      <c r="P136" s="311"/>
      <c r="Q136" s="311"/>
    </row>
    <row r="137" spans="1:17" s="303" customFormat="1" ht="45.75" customHeight="1" x14ac:dyDescent="0.25">
      <c r="A137" s="299"/>
      <c r="B137" s="300"/>
      <c r="C137" s="300"/>
      <c r="D137" s="300"/>
      <c r="E137" s="238"/>
      <c r="F137" s="302"/>
      <c r="G137" s="302"/>
      <c r="H137" s="302"/>
      <c r="I137" s="219"/>
      <c r="J137" s="219"/>
      <c r="K137" s="219"/>
      <c r="L137" s="219"/>
      <c r="M137" s="219"/>
      <c r="O137" s="311"/>
      <c r="P137" s="311"/>
      <c r="Q137" s="311"/>
    </row>
    <row r="138" spans="1:17" s="303" customFormat="1" ht="45.75" customHeight="1" x14ac:dyDescent="0.25">
      <c r="A138" s="299"/>
      <c r="B138" s="300"/>
      <c r="C138" s="300"/>
      <c r="D138" s="300"/>
      <c r="E138" s="238"/>
      <c r="F138" s="302"/>
      <c r="G138" s="302"/>
      <c r="H138" s="302"/>
      <c r="I138" s="219"/>
      <c r="J138" s="219"/>
      <c r="K138" s="219"/>
      <c r="L138" s="219"/>
      <c r="M138" s="219"/>
      <c r="O138" s="311"/>
      <c r="P138" s="311"/>
      <c r="Q138" s="311"/>
    </row>
    <row r="139" spans="1:17" s="303" customFormat="1" ht="45.75" customHeight="1" x14ac:dyDescent="0.25">
      <c r="A139" s="299"/>
      <c r="B139" s="300"/>
      <c r="C139" s="300"/>
      <c r="D139" s="300"/>
      <c r="E139" s="238"/>
      <c r="F139" s="302"/>
      <c r="G139" s="302"/>
      <c r="H139" s="302"/>
      <c r="I139" s="219"/>
      <c r="J139" s="219"/>
      <c r="K139" s="219"/>
      <c r="L139" s="219"/>
      <c r="M139" s="219"/>
      <c r="O139" s="311"/>
      <c r="P139" s="311"/>
      <c r="Q139" s="311"/>
    </row>
    <row r="140" spans="1:17" s="303" customFormat="1" ht="45.75" customHeight="1" x14ac:dyDescent="0.25">
      <c r="A140" s="299"/>
      <c r="B140" s="300"/>
      <c r="C140" s="300"/>
      <c r="D140" s="300"/>
      <c r="E140" s="238"/>
      <c r="F140" s="302"/>
      <c r="G140" s="302"/>
      <c r="H140" s="302"/>
      <c r="I140" s="219"/>
      <c r="J140" s="219"/>
      <c r="K140" s="219"/>
      <c r="L140" s="219"/>
      <c r="M140" s="219"/>
      <c r="O140" s="311"/>
      <c r="P140" s="311"/>
      <c r="Q140" s="311"/>
    </row>
    <row r="141" spans="1:17" s="303" customFormat="1" ht="45.75" customHeight="1" x14ac:dyDescent="0.25">
      <c r="A141" s="299"/>
      <c r="B141" s="300"/>
      <c r="C141" s="300"/>
      <c r="D141" s="300"/>
      <c r="E141" s="238"/>
      <c r="F141" s="302"/>
      <c r="G141" s="302"/>
      <c r="H141" s="302"/>
      <c r="I141" s="219"/>
      <c r="J141" s="219"/>
      <c r="K141" s="219"/>
      <c r="L141" s="219"/>
      <c r="M141" s="219"/>
      <c r="O141" s="311"/>
      <c r="P141" s="311"/>
      <c r="Q141" s="311"/>
    </row>
    <row r="142" spans="1:17" s="303" customFormat="1" ht="45.75" customHeight="1" x14ac:dyDescent="0.25">
      <c r="A142" s="299"/>
      <c r="B142" s="300"/>
      <c r="C142" s="300"/>
      <c r="D142" s="300"/>
      <c r="E142" s="238"/>
      <c r="F142" s="302"/>
      <c r="G142" s="302"/>
      <c r="H142" s="302"/>
      <c r="I142" s="219"/>
      <c r="J142" s="219"/>
      <c r="K142" s="219"/>
      <c r="L142" s="219"/>
      <c r="M142" s="219"/>
      <c r="O142" s="311"/>
      <c r="P142" s="311"/>
      <c r="Q142" s="311"/>
    </row>
    <row r="143" spans="1:17" s="303" customFormat="1" ht="45.75" customHeight="1" x14ac:dyDescent="0.25">
      <c r="A143" s="299"/>
      <c r="B143" s="300"/>
      <c r="C143" s="300"/>
      <c r="D143" s="300"/>
      <c r="E143" s="238"/>
      <c r="F143" s="302"/>
      <c r="G143" s="302"/>
      <c r="H143" s="302"/>
      <c r="I143" s="219"/>
      <c r="J143" s="219"/>
      <c r="K143" s="219"/>
      <c r="L143" s="219"/>
      <c r="M143" s="219"/>
      <c r="O143" s="311"/>
      <c r="P143" s="311"/>
      <c r="Q143" s="311"/>
    </row>
    <row r="144" spans="1:17" s="303" customFormat="1" ht="45.75" customHeight="1" x14ac:dyDescent="0.25">
      <c r="A144" s="299"/>
      <c r="B144" s="300"/>
      <c r="C144" s="300"/>
      <c r="D144" s="300"/>
      <c r="E144" s="238"/>
      <c r="F144" s="302"/>
      <c r="G144" s="302"/>
      <c r="H144" s="302"/>
      <c r="I144" s="219"/>
      <c r="J144" s="219"/>
      <c r="K144" s="219"/>
      <c r="L144" s="219"/>
      <c r="M144" s="219"/>
      <c r="O144" s="311"/>
      <c r="P144" s="311"/>
      <c r="Q144" s="311"/>
    </row>
    <row r="145" spans="1:17" s="303" customFormat="1" ht="45.75" customHeight="1" x14ac:dyDescent="0.25">
      <c r="A145" s="299"/>
      <c r="B145" s="300"/>
      <c r="C145" s="300"/>
      <c r="D145" s="300"/>
      <c r="E145" s="238"/>
      <c r="F145" s="302"/>
      <c r="G145" s="302"/>
      <c r="H145" s="302"/>
      <c r="I145" s="219"/>
      <c r="J145" s="219"/>
      <c r="K145" s="219"/>
      <c r="L145" s="219"/>
      <c r="M145" s="219"/>
      <c r="O145" s="311"/>
      <c r="P145" s="311"/>
      <c r="Q145" s="311"/>
    </row>
    <row r="146" spans="1:17" s="303" customFormat="1" ht="45.75" customHeight="1" x14ac:dyDescent="0.25">
      <c r="A146" s="299"/>
      <c r="B146" s="300"/>
      <c r="C146" s="300"/>
      <c r="D146" s="300"/>
      <c r="E146" s="238"/>
      <c r="F146" s="302"/>
      <c r="G146" s="302"/>
      <c r="H146" s="302"/>
      <c r="I146" s="219"/>
      <c r="J146" s="219"/>
      <c r="K146" s="219"/>
      <c r="L146" s="219"/>
      <c r="M146" s="219"/>
      <c r="O146" s="311"/>
      <c r="P146" s="311"/>
      <c r="Q146" s="311"/>
    </row>
    <row r="147" spans="1:17" s="303" customFormat="1" ht="45.75" customHeight="1" x14ac:dyDescent="0.25">
      <c r="A147" s="299"/>
      <c r="B147" s="300"/>
      <c r="C147" s="300"/>
      <c r="D147" s="300"/>
      <c r="E147" s="238"/>
      <c r="F147" s="302"/>
      <c r="G147" s="302"/>
      <c r="H147" s="302"/>
      <c r="I147" s="219"/>
      <c r="J147" s="219"/>
      <c r="K147" s="219"/>
      <c r="L147" s="219"/>
      <c r="M147" s="219"/>
      <c r="O147" s="311"/>
      <c r="P147" s="311"/>
      <c r="Q147" s="311"/>
    </row>
    <row r="148" spans="1:17" s="303" customFormat="1" ht="45.75" customHeight="1" x14ac:dyDescent="0.25">
      <c r="A148" s="299"/>
      <c r="B148" s="300"/>
      <c r="C148" s="300"/>
      <c r="D148" s="300"/>
      <c r="E148" s="238"/>
      <c r="F148" s="302"/>
      <c r="G148" s="302"/>
      <c r="H148" s="302"/>
      <c r="I148" s="219"/>
      <c r="J148" s="219"/>
      <c r="K148" s="219"/>
      <c r="L148" s="219"/>
      <c r="M148" s="219"/>
      <c r="O148" s="311"/>
      <c r="P148" s="311"/>
      <c r="Q148" s="311"/>
    </row>
    <row r="149" spans="1:17" s="303" customFormat="1" ht="45.75" customHeight="1" x14ac:dyDescent="0.25">
      <c r="A149" s="299"/>
      <c r="B149" s="300"/>
      <c r="C149" s="300"/>
      <c r="D149" s="300"/>
      <c r="E149" s="238"/>
      <c r="F149" s="302"/>
      <c r="G149" s="302"/>
      <c r="H149" s="302"/>
      <c r="I149" s="219"/>
      <c r="J149" s="219"/>
      <c r="K149" s="219"/>
      <c r="L149" s="219"/>
      <c r="M149" s="219"/>
      <c r="O149" s="311"/>
      <c r="P149" s="311"/>
      <c r="Q149" s="311"/>
    </row>
    <row r="150" spans="1:17" s="303" customFormat="1" ht="45.75" customHeight="1" x14ac:dyDescent="0.25">
      <c r="A150" s="299"/>
      <c r="B150" s="300"/>
      <c r="C150" s="300"/>
      <c r="D150" s="300"/>
      <c r="E150" s="238"/>
      <c r="F150" s="302"/>
      <c r="G150" s="302"/>
      <c r="H150" s="302"/>
      <c r="I150" s="219"/>
      <c r="J150" s="219"/>
      <c r="K150" s="219"/>
      <c r="L150" s="219"/>
      <c r="M150" s="219"/>
      <c r="O150" s="311"/>
      <c r="P150" s="311"/>
      <c r="Q150" s="311"/>
    </row>
    <row r="151" spans="1:17" s="303" customFormat="1" ht="45.75" customHeight="1" x14ac:dyDescent="0.25">
      <c r="A151" s="299"/>
      <c r="B151" s="300"/>
      <c r="C151" s="300"/>
      <c r="D151" s="300"/>
      <c r="E151" s="238"/>
      <c r="F151" s="302"/>
      <c r="G151" s="302"/>
      <c r="H151" s="302"/>
      <c r="I151" s="219"/>
      <c r="J151" s="219"/>
      <c r="K151" s="219"/>
      <c r="L151" s="219"/>
      <c r="M151" s="219"/>
      <c r="O151" s="311"/>
      <c r="P151" s="311"/>
      <c r="Q151" s="311"/>
    </row>
    <row r="152" spans="1:17" s="303" customFormat="1" ht="45.75" customHeight="1" x14ac:dyDescent="0.25">
      <c r="A152" s="299"/>
      <c r="B152" s="300"/>
      <c r="C152" s="300"/>
      <c r="D152" s="300"/>
      <c r="E152" s="238"/>
      <c r="F152" s="302"/>
      <c r="G152" s="302"/>
      <c r="H152" s="302"/>
      <c r="I152" s="219"/>
      <c r="J152" s="219"/>
      <c r="K152" s="219"/>
      <c r="L152" s="219"/>
      <c r="M152" s="219"/>
      <c r="O152" s="311"/>
      <c r="P152" s="311"/>
      <c r="Q152" s="311"/>
    </row>
    <row r="153" spans="1:17" s="303" customFormat="1" ht="45.75" customHeight="1" x14ac:dyDescent="0.25">
      <c r="A153" s="299"/>
      <c r="B153" s="300"/>
      <c r="C153" s="300"/>
      <c r="D153" s="300"/>
      <c r="E153" s="238"/>
      <c r="F153" s="302"/>
      <c r="G153" s="302"/>
      <c r="H153" s="302"/>
      <c r="I153" s="219"/>
      <c r="J153" s="219"/>
      <c r="K153" s="219"/>
      <c r="L153" s="219"/>
      <c r="M153" s="219"/>
      <c r="O153" s="311"/>
      <c r="P153" s="311"/>
      <c r="Q153" s="311"/>
    </row>
    <row r="154" spans="1:17" s="303" customFormat="1" ht="45.75" customHeight="1" x14ac:dyDescent="0.25">
      <c r="A154" s="299"/>
      <c r="B154" s="300"/>
      <c r="C154" s="300"/>
      <c r="D154" s="300"/>
      <c r="E154" s="238"/>
      <c r="F154" s="302"/>
      <c r="G154" s="302"/>
      <c r="H154" s="302"/>
      <c r="I154" s="219"/>
      <c r="J154" s="219"/>
      <c r="K154" s="219"/>
      <c r="L154" s="219"/>
      <c r="M154" s="219"/>
      <c r="O154" s="311"/>
      <c r="P154" s="311"/>
      <c r="Q154" s="311"/>
    </row>
    <row r="155" spans="1:17" s="303" customFormat="1" ht="45.75" customHeight="1" x14ac:dyDescent="0.25">
      <c r="A155" s="299"/>
      <c r="B155" s="300"/>
      <c r="C155" s="300"/>
      <c r="D155" s="300"/>
      <c r="E155" s="238"/>
      <c r="F155" s="302"/>
      <c r="G155" s="302"/>
      <c r="H155" s="302"/>
      <c r="I155" s="219"/>
      <c r="J155" s="219"/>
      <c r="K155" s="219"/>
      <c r="L155" s="219"/>
      <c r="M155" s="219"/>
      <c r="O155" s="311"/>
      <c r="P155" s="311"/>
      <c r="Q155" s="311"/>
    </row>
    <row r="156" spans="1:17" s="303" customFormat="1" ht="45.75" customHeight="1" x14ac:dyDescent="0.25">
      <c r="A156" s="299"/>
      <c r="B156" s="300"/>
      <c r="C156" s="300"/>
      <c r="D156" s="300"/>
      <c r="E156" s="238"/>
      <c r="F156" s="302"/>
      <c r="G156" s="302"/>
      <c r="H156" s="302"/>
      <c r="I156" s="219"/>
      <c r="J156" s="219"/>
      <c r="K156" s="219"/>
      <c r="L156" s="219"/>
      <c r="M156" s="219"/>
      <c r="O156" s="311"/>
      <c r="P156" s="311"/>
      <c r="Q156" s="311"/>
    </row>
    <row r="157" spans="1:17" s="303" customFormat="1" ht="45.75" customHeight="1" x14ac:dyDescent="0.25">
      <c r="A157" s="299"/>
      <c r="B157" s="300"/>
      <c r="C157" s="300"/>
      <c r="D157" s="300"/>
      <c r="E157" s="238"/>
      <c r="F157" s="302"/>
      <c r="G157" s="302"/>
      <c r="H157" s="302"/>
      <c r="I157" s="219"/>
      <c r="J157" s="219"/>
      <c r="K157" s="219"/>
      <c r="L157" s="219"/>
      <c r="M157" s="219"/>
      <c r="O157" s="311"/>
      <c r="P157" s="311"/>
      <c r="Q157" s="311"/>
    </row>
    <row r="158" spans="1:17" s="303" customFormat="1" ht="45.75" customHeight="1" x14ac:dyDescent="0.25">
      <c r="A158" s="299"/>
      <c r="B158" s="300"/>
      <c r="C158" s="300"/>
      <c r="D158" s="300"/>
      <c r="E158" s="238"/>
      <c r="F158" s="302"/>
      <c r="G158" s="302"/>
      <c r="H158" s="302"/>
      <c r="I158" s="219"/>
      <c r="J158" s="219"/>
      <c r="K158" s="219"/>
      <c r="L158" s="219"/>
      <c r="M158" s="219"/>
      <c r="O158" s="311"/>
      <c r="P158" s="311"/>
      <c r="Q158" s="311"/>
    </row>
    <row r="159" spans="1:17" s="303" customFormat="1" ht="45.75" customHeight="1" x14ac:dyDescent="0.25">
      <c r="A159" s="299"/>
      <c r="B159" s="300"/>
      <c r="C159" s="300"/>
      <c r="D159" s="300"/>
      <c r="E159" s="238"/>
      <c r="F159" s="302"/>
      <c r="G159" s="302"/>
      <c r="H159" s="302"/>
      <c r="I159" s="219"/>
      <c r="J159" s="219"/>
      <c r="K159" s="219"/>
      <c r="L159" s="219"/>
      <c r="M159" s="219"/>
      <c r="O159" s="311"/>
      <c r="P159" s="311"/>
      <c r="Q159" s="311"/>
    </row>
    <row r="160" spans="1:17" s="303" customFormat="1" ht="45.75" customHeight="1" x14ac:dyDescent="0.25">
      <c r="A160" s="299"/>
      <c r="B160" s="300"/>
      <c r="C160" s="300"/>
      <c r="D160" s="300"/>
      <c r="E160" s="238"/>
      <c r="F160" s="302"/>
      <c r="G160" s="302"/>
      <c r="H160" s="302"/>
      <c r="I160" s="219"/>
      <c r="J160" s="219"/>
      <c r="K160" s="219"/>
      <c r="L160" s="219"/>
      <c r="M160" s="219"/>
      <c r="O160" s="311"/>
      <c r="P160" s="311"/>
      <c r="Q160" s="311"/>
    </row>
    <row r="161" spans="1:17" s="303" customFormat="1" ht="45.75" customHeight="1" x14ac:dyDescent="0.25">
      <c r="A161" s="299"/>
      <c r="B161" s="300"/>
      <c r="C161" s="300"/>
      <c r="D161" s="300"/>
      <c r="E161" s="238"/>
      <c r="F161" s="302"/>
      <c r="G161" s="302"/>
      <c r="H161" s="302"/>
      <c r="I161" s="219"/>
      <c r="J161" s="219"/>
      <c r="K161" s="219"/>
      <c r="L161" s="219"/>
      <c r="M161" s="219"/>
      <c r="O161" s="311"/>
      <c r="P161" s="311"/>
      <c r="Q161" s="311"/>
    </row>
    <row r="162" spans="1:17" s="303" customFormat="1" ht="45.75" customHeight="1" x14ac:dyDescent="0.25">
      <c r="A162" s="299"/>
      <c r="B162" s="300"/>
      <c r="C162" s="300"/>
      <c r="D162" s="300"/>
      <c r="E162" s="238"/>
      <c r="F162" s="302"/>
      <c r="G162" s="302"/>
      <c r="H162" s="302"/>
      <c r="I162" s="219"/>
      <c r="J162" s="219"/>
      <c r="K162" s="219"/>
      <c r="L162" s="219"/>
      <c r="M162" s="219"/>
      <c r="O162" s="311"/>
      <c r="P162" s="311"/>
      <c r="Q162" s="311"/>
    </row>
    <row r="163" spans="1:17" s="303" customFormat="1" ht="45.75" customHeight="1" x14ac:dyDescent="0.25">
      <c r="A163" s="299"/>
      <c r="B163" s="300"/>
      <c r="C163" s="300"/>
      <c r="D163" s="300"/>
      <c r="E163" s="238"/>
      <c r="F163" s="302"/>
      <c r="G163" s="302"/>
      <c r="H163" s="302"/>
      <c r="I163" s="219"/>
      <c r="J163" s="219"/>
      <c r="K163" s="219"/>
      <c r="L163" s="219"/>
      <c r="M163" s="219"/>
      <c r="O163" s="311"/>
      <c r="P163" s="311"/>
      <c r="Q163" s="311"/>
    </row>
    <row r="164" spans="1:17" s="303" customFormat="1" ht="45.75" customHeight="1" x14ac:dyDescent="0.25">
      <c r="A164" s="299"/>
      <c r="B164" s="300"/>
      <c r="C164" s="300"/>
      <c r="D164" s="300"/>
      <c r="E164" s="238"/>
      <c r="F164" s="302"/>
      <c r="G164" s="302"/>
      <c r="H164" s="302"/>
      <c r="I164" s="219"/>
      <c r="J164" s="219"/>
      <c r="K164" s="219"/>
      <c r="L164" s="219"/>
      <c r="M164" s="219"/>
      <c r="O164" s="311"/>
      <c r="P164" s="311"/>
      <c r="Q164" s="311"/>
    </row>
    <row r="165" spans="1:17" s="303" customFormat="1" ht="45.75" customHeight="1" x14ac:dyDescent="0.25">
      <c r="A165" s="299"/>
      <c r="B165" s="300"/>
      <c r="C165" s="300"/>
      <c r="D165" s="300"/>
      <c r="E165" s="238"/>
      <c r="F165" s="302"/>
      <c r="G165" s="302"/>
      <c r="H165" s="302"/>
      <c r="I165" s="219"/>
      <c r="J165" s="219"/>
      <c r="K165" s="219"/>
      <c r="L165" s="219"/>
      <c r="M165" s="219"/>
      <c r="O165" s="311"/>
      <c r="P165" s="311"/>
      <c r="Q165" s="311"/>
    </row>
    <row r="166" spans="1:17" s="303" customFormat="1" ht="45.75" customHeight="1" x14ac:dyDescent="0.25">
      <c r="A166" s="299"/>
      <c r="B166" s="300"/>
      <c r="C166" s="300"/>
      <c r="D166" s="300"/>
      <c r="E166" s="238"/>
      <c r="F166" s="302"/>
      <c r="G166" s="302"/>
      <c r="H166" s="302"/>
      <c r="I166" s="219"/>
      <c r="J166" s="219"/>
      <c r="K166" s="219"/>
      <c r="L166" s="219"/>
      <c r="M166" s="219"/>
      <c r="O166" s="311"/>
      <c r="P166" s="311"/>
      <c r="Q166" s="311"/>
    </row>
    <row r="167" spans="1:17" s="303" customFormat="1" ht="45.75" customHeight="1" x14ac:dyDescent="0.25">
      <c r="A167" s="299"/>
      <c r="B167" s="300"/>
      <c r="C167" s="300"/>
      <c r="D167" s="300"/>
      <c r="E167" s="238"/>
      <c r="F167" s="302"/>
      <c r="G167" s="302"/>
      <c r="H167" s="302"/>
      <c r="I167" s="219"/>
      <c r="J167" s="219"/>
      <c r="K167" s="219"/>
      <c r="L167" s="219"/>
      <c r="M167" s="219"/>
      <c r="O167" s="311"/>
      <c r="P167" s="311"/>
      <c r="Q167" s="311"/>
    </row>
    <row r="168" spans="1:17" s="303" customFormat="1" ht="45.75" customHeight="1" x14ac:dyDescent="0.25">
      <c r="A168" s="299"/>
      <c r="B168" s="300"/>
      <c r="C168" s="300"/>
      <c r="D168" s="300"/>
      <c r="E168" s="238"/>
      <c r="F168" s="302"/>
      <c r="G168" s="302"/>
      <c r="H168" s="302"/>
      <c r="I168" s="219"/>
      <c r="J168" s="219"/>
      <c r="K168" s="219"/>
      <c r="L168" s="219"/>
      <c r="M168" s="219"/>
      <c r="O168" s="311"/>
      <c r="P168" s="311"/>
      <c r="Q168" s="311"/>
    </row>
    <row r="169" spans="1:17" s="303" customFormat="1" ht="45.75" customHeight="1" x14ac:dyDescent="0.25">
      <c r="A169" s="299"/>
      <c r="B169" s="300"/>
      <c r="C169" s="300"/>
      <c r="D169" s="300"/>
      <c r="E169" s="238"/>
      <c r="F169" s="302"/>
      <c r="G169" s="302"/>
      <c r="H169" s="302"/>
      <c r="I169" s="219"/>
      <c r="J169" s="219"/>
      <c r="K169" s="219"/>
      <c r="L169" s="219"/>
      <c r="M169" s="219"/>
      <c r="O169" s="311"/>
      <c r="P169" s="311"/>
      <c r="Q169" s="311"/>
    </row>
    <row r="170" spans="1:17" s="303" customFormat="1" ht="45.75" customHeight="1" x14ac:dyDescent="0.25">
      <c r="A170" s="299"/>
      <c r="B170" s="300"/>
      <c r="C170" s="300"/>
      <c r="D170" s="300"/>
      <c r="E170" s="238"/>
      <c r="F170" s="302"/>
      <c r="G170" s="302"/>
      <c r="H170" s="302"/>
      <c r="I170" s="219"/>
      <c r="J170" s="219"/>
      <c r="K170" s="219"/>
      <c r="L170" s="219"/>
      <c r="M170" s="219"/>
      <c r="O170" s="311"/>
      <c r="P170" s="311"/>
      <c r="Q170" s="311"/>
    </row>
    <row r="171" spans="1:17" s="303" customFormat="1" ht="45.75" customHeight="1" x14ac:dyDescent="0.25">
      <c r="A171" s="299"/>
      <c r="B171" s="300"/>
      <c r="C171" s="300"/>
      <c r="D171" s="300"/>
      <c r="E171" s="238"/>
      <c r="F171" s="302"/>
      <c r="G171" s="302"/>
      <c r="H171" s="302"/>
      <c r="I171" s="219"/>
      <c r="J171" s="219"/>
      <c r="K171" s="219"/>
      <c r="L171" s="219"/>
      <c r="M171" s="219"/>
      <c r="O171" s="311"/>
      <c r="P171" s="311"/>
      <c r="Q171" s="311"/>
    </row>
    <row r="172" spans="1:17" s="303" customFormat="1" ht="45.75" customHeight="1" x14ac:dyDescent="0.25">
      <c r="A172" s="299"/>
      <c r="B172" s="300"/>
      <c r="C172" s="300"/>
      <c r="D172" s="300"/>
      <c r="E172" s="238"/>
      <c r="F172" s="302"/>
      <c r="G172" s="302"/>
      <c r="H172" s="302"/>
      <c r="I172" s="219"/>
      <c r="J172" s="219"/>
      <c r="K172" s="219"/>
      <c r="L172" s="219"/>
      <c r="M172" s="219"/>
      <c r="O172" s="311"/>
      <c r="P172" s="311"/>
      <c r="Q172" s="311"/>
    </row>
    <row r="173" spans="1:17" s="303" customFormat="1" ht="45.75" customHeight="1" x14ac:dyDescent="0.25">
      <c r="A173" s="299"/>
      <c r="B173" s="300"/>
      <c r="C173" s="300"/>
      <c r="D173" s="300"/>
      <c r="E173" s="238"/>
      <c r="F173" s="302"/>
      <c r="G173" s="302"/>
      <c r="H173" s="302"/>
      <c r="I173" s="219"/>
      <c r="J173" s="219"/>
      <c r="K173" s="219"/>
      <c r="L173" s="219"/>
      <c r="M173" s="219"/>
      <c r="O173" s="311"/>
      <c r="P173" s="311"/>
      <c r="Q173" s="311"/>
    </row>
    <row r="174" spans="1:17" s="303" customFormat="1" ht="45.75" customHeight="1" x14ac:dyDescent="0.25">
      <c r="A174" s="299"/>
      <c r="B174" s="300"/>
      <c r="C174" s="300"/>
      <c r="D174" s="300"/>
      <c r="E174" s="238"/>
      <c r="F174" s="302"/>
      <c r="G174" s="302"/>
      <c r="H174" s="302"/>
      <c r="I174" s="219"/>
      <c r="J174" s="219"/>
      <c r="K174" s="219"/>
      <c r="L174" s="219"/>
      <c r="M174" s="219"/>
      <c r="O174" s="311"/>
      <c r="P174" s="311"/>
      <c r="Q174" s="311"/>
    </row>
    <row r="175" spans="1:17" s="303" customFormat="1" ht="45.75" customHeight="1" x14ac:dyDescent="0.25">
      <c r="A175" s="299"/>
      <c r="B175" s="300"/>
      <c r="C175" s="300"/>
      <c r="D175" s="300"/>
      <c r="E175" s="238"/>
      <c r="F175" s="302"/>
      <c r="G175" s="302"/>
      <c r="H175" s="302"/>
      <c r="I175" s="219"/>
      <c r="J175" s="219"/>
      <c r="K175" s="219"/>
      <c r="L175" s="219"/>
      <c r="M175" s="219"/>
      <c r="O175" s="311"/>
      <c r="P175" s="311"/>
      <c r="Q175" s="311"/>
    </row>
    <row r="176" spans="1:17" s="303" customFormat="1" ht="45.75" customHeight="1" x14ac:dyDescent="0.25">
      <c r="A176" s="299"/>
      <c r="B176" s="300"/>
      <c r="C176" s="300"/>
      <c r="D176" s="300"/>
      <c r="E176" s="238"/>
      <c r="F176" s="302"/>
      <c r="G176" s="302"/>
      <c r="H176" s="302"/>
      <c r="I176" s="219"/>
      <c r="J176" s="219"/>
      <c r="K176" s="219"/>
      <c r="L176" s="219"/>
      <c r="M176" s="219"/>
      <c r="O176" s="311"/>
      <c r="P176" s="311"/>
      <c r="Q176" s="311"/>
    </row>
    <row r="177" spans="1:17" s="303" customFormat="1" ht="45.75" customHeight="1" x14ac:dyDescent="0.25">
      <c r="A177" s="299"/>
      <c r="B177" s="300"/>
      <c r="C177" s="300"/>
      <c r="D177" s="300"/>
      <c r="E177" s="238"/>
      <c r="F177" s="302"/>
      <c r="G177" s="302"/>
      <c r="H177" s="302"/>
      <c r="I177" s="219"/>
      <c r="J177" s="219"/>
      <c r="K177" s="219"/>
      <c r="L177" s="219"/>
      <c r="M177" s="219"/>
      <c r="O177" s="311"/>
      <c r="P177" s="311"/>
      <c r="Q177" s="311"/>
    </row>
    <row r="178" spans="1:17" s="303" customFormat="1" ht="45.75" customHeight="1" x14ac:dyDescent="0.25">
      <c r="A178" s="299"/>
      <c r="B178" s="300"/>
      <c r="C178" s="300"/>
      <c r="D178" s="300"/>
      <c r="E178" s="238"/>
      <c r="F178" s="302"/>
      <c r="G178" s="302"/>
      <c r="H178" s="302"/>
      <c r="I178" s="219"/>
      <c r="J178" s="219"/>
      <c r="K178" s="219"/>
      <c r="L178" s="219"/>
      <c r="M178" s="219"/>
      <c r="O178" s="311"/>
      <c r="P178" s="311"/>
      <c r="Q178" s="311"/>
    </row>
    <row r="179" spans="1:17" s="303" customFormat="1" ht="45.75" customHeight="1" x14ac:dyDescent="0.25">
      <c r="A179" s="299"/>
      <c r="B179" s="300"/>
      <c r="C179" s="300"/>
      <c r="D179" s="300"/>
      <c r="E179" s="238"/>
      <c r="F179" s="302"/>
      <c r="G179" s="302"/>
      <c r="H179" s="302"/>
      <c r="I179" s="219"/>
      <c r="J179" s="219"/>
      <c r="K179" s="219"/>
      <c r="L179" s="219"/>
      <c r="M179" s="219"/>
      <c r="O179" s="311"/>
      <c r="P179" s="311"/>
      <c r="Q179" s="311"/>
    </row>
    <row r="180" spans="1:17" s="303" customFormat="1" ht="45.75" customHeight="1" x14ac:dyDescent="0.25">
      <c r="A180" s="299"/>
      <c r="B180" s="300"/>
      <c r="C180" s="300"/>
      <c r="D180" s="300"/>
      <c r="E180" s="238"/>
      <c r="F180" s="302"/>
      <c r="G180" s="302"/>
      <c r="H180" s="302"/>
      <c r="I180" s="219"/>
      <c r="J180" s="219"/>
      <c r="K180" s="219"/>
      <c r="L180" s="219"/>
      <c r="M180" s="219"/>
      <c r="O180" s="311"/>
      <c r="P180" s="311"/>
      <c r="Q180" s="311"/>
    </row>
    <row r="181" spans="1:17" s="303" customFormat="1" ht="45.75" customHeight="1" x14ac:dyDescent="0.25">
      <c r="A181" s="299"/>
      <c r="B181" s="300"/>
      <c r="C181" s="300"/>
      <c r="D181" s="300"/>
      <c r="E181" s="238"/>
      <c r="F181" s="302"/>
      <c r="G181" s="302"/>
      <c r="H181" s="302"/>
      <c r="I181" s="219"/>
      <c r="J181" s="219"/>
      <c r="K181" s="219"/>
      <c r="L181" s="219"/>
      <c r="M181" s="219"/>
      <c r="O181" s="311"/>
      <c r="P181" s="311"/>
      <c r="Q181" s="311"/>
    </row>
    <row r="182" spans="1:17" s="303" customFormat="1" ht="45.75" customHeight="1" x14ac:dyDescent="0.25">
      <c r="A182" s="299"/>
      <c r="B182" s="300"/>
      <c r="C182" s="300"/>
      <c r="D182" s="300"/>
      <c r="E182" s="238"/>
      <c r="F182" s="302"/>
      <c r="G182" s="302"/>
      <c r="H182" s="302"/>
      <c r="I182" s="219"/>
      <c r="J182" s="219"/>
      <c r="K182" s="219"/>
      <c r="L182" s="219"/>
      <c r="M182" s="219"/>
      <c r="O182" s="311"/>
      <c r="P182" s="311"/>
      <c r="Q182" s="311"/>
    </row>
    <row r="183" spans="1:17" s="303" customFormat="1" ht="45.75" customHeight="1" x14ac:dyDescent="0.25">
      <c r="A183" s="299"/>
      <c r="B183" s="300"/>
      <c r="C183" s="300"/>
      <c r="D183" s="300"/>
      <c r="E183" s="238"/>
      <c r="F183" s="302"/>
      <c r="G183" s="302"/>
      <c r="H183" s="302"/>
      <c r="I183" s="219"/>
      <c r="J183" s="219"/>
      <c r="K183" s="219"/>
      <c r="L183" s="219"/>
      <c r="M183" s="219"/>
      <c r="O183" s="311"/>
      <c r="P183" s="311"/>
      <c r="Q183" s="311"/>
    </row>
    <row r="184" spans="1:17" s="303" customFormat="1" ht="45.75" customHeight="1" x14ac:dyDescent="0.25">
      <c r="A184" s="299"/>
      <c r="B184" s="300"/>
      <c r="C184" s="300"/>
      <c r="D184" s="300"/>
      <c r="E184" s="238"/>
      <c r="F184" s="302"/>
      <c r="G184" s="302"/>
      <c r="H184" s="302"/>
      <c r="I184" s="219"/>
      <c r="J184" s="219"/>
      <c r="K184" s="219"/>
      <c r="L184" s="219"/>
      <c r="M184" s="219"/>
      <c r="O184" s="311"/>
      <c r="P184" s="311"/>
      <c r="Q184" s="311"/>
    </row>
    <row r="185" spans="1:17" s="303" customFormat="1" ht="45.75" customHeight="1" x14ac:dyDescent="0.25">
      <c r="A185" s="299"/>
      <c r="B185" s="300"/>
      <c r="C185" s="300"/>
      <c r="D185" s="300"/>
      <c r="E185" s="238"/>
      <c r="F185" s="302"/>
      <c r="G185" s="302"/>
      <c r="H185" s="302"/>
      <c r="I185" s="219"/>
      <c r="J185" s="219"/>
      <c r="K185" s="219"/>
      <c r="L185" s="219"/>
      <c r="M185" s="219"/>
      <c r="O185" s="311"/>
      <c r="P185" s="311"/>
      <c r="Q185" s="311"/>
    </row>
    <row r="186" spans="1:17" s="303" customFormat="1" ht="45.75" customHeight="1" x14ac:dyDescent="0.25">
      <c r="A186" s="299"/>
      <c r="B186" s="300"/>
      <c r="C186" s="300"/>
      <c r="D186" s="300"/>
      <c r="E186" s="238"/>
      <c r="F186" s="302"/>
      <c r="G186" s="302"/>
      <c r="H186" s="302"/>
      <c r="I186" s="219"/>
      <c r="J186" s="219"/>
      <c r="K186" s="219"/>
      <c r="L186" s="219"/>
      <c r="M186" s="219"/>
      <c r="O186" s="311"/>
      <c r="P186" s="311"/>
      <c r="Q186" s="311"/>
    </row>
    <row r="187" spans="1:17" s="303" customFormat="1" ht="45.75" customHeight="1" x14ac:dyDescent="0.25">
      <c r="A187" s="299"/>
      <c r="B187" s="300"/>
      <c r="C187" s="300"/>
      <c r="D187" s="300"/>
      <c r="E187" s="238"/>
      <c r="F187" s="302"/>
      <c r="G187" s="302"/>
      <c r="H187" s="302"/>
      <c r="I187" s="219"/>
      <c r="J187" s="219"/>
      <c r="K187" s="219"/>
      <c r="L187" s="219"/>
      <c r="M187" s="219"/>
      <c r="O187" s="311"/>
      <c r="P187" s="311"/>
      <c r="Q187" s="311"/>
    </row>
    <row r="188" spans="1:17" s="303" customFormat="1" ht="45.75" customHeight="1" x14ac:dyDescent="0.25">
      <c r="A188" s="299"/>
      <c r="B188" s="300"/>
      <c r="C188" s="300"/>
      <c r="D188" s="300"/>
      <c r="E188" s="238"/>
      <c r="F188" s="302"/>
      <c r="G188" s="302"/>
      <c r="H188" s="302"/>
      <c r="I188" s="219"/>
      <c r="J188" s="219"/>
      <c r="K188" s="219"/>
      <c r="L188" s="219"/>
      <c r="M188" s="219"/>
      <c r="O188" s="311"/>
      <c r="P188" s="311"/>
      <c r="Q188" s="311"/>
    </row>
    <row r="189" spans="1:17" s="303" customFormat="1" ht="45.75" customHeight="1" x14ac:dyDescent="0.25">
      <c r="A189" s="299"/>
      <c r="B189" s="300"/>
      <c r="C189" s="300"/>
      <c r="D189" s="300"/>
      <c r="E189" s="238"/>
      <c r="F189" s="302"/>
      <c r="G189" s="302"/>
      <c r="H189" s="302"/>
      <c r="I189" s="219"/>
      <c r="J189" s="219"/>
      <c r="K189" s="219"/>
      <c r="L189" s="219"/>
      <c r="M189" s="219"/>
      <c r="O189" s="311"/>
      <c r="P189" s="311"/>
      <c r="Q189" s="311"/>
    </row>
    <row r="190" spans="1:17" s="303" customFormat="1" ht="45.75" customHeight="1" x14ac:dyDescent="0.25">
      <c r="A190" s="299"/>
      <c r="B190" s="300"/>
      <c r="C190" s="300"/>
      <c r="D190" s="300"/>
      <c r="E190" s="238"/>
      <c r="F190" s="302"/>
      <c r="G190" s="302"/>
      <c r="H190" s="302"/>
      <c r="I190" s="219"/>
      <c r="J190" s="219"/>
      <c r="K190" s="219"/>
      <c r="L190" s="219"/>
      <c r="M190" s="219"/>
      <c r="O190" s="311"/>
      <c r="P190" s="311"/>
      <c r="Q190" s="311"/>
    </row>
    <row r="191" spans="1:17" s="303" customFormat="1" ht="45.75" customHeight="1" x14ac:dyDescent="0.25">
      <c r="A191" s="299"/>
      <c r="B191" s="300"/>
      <c r="C191" s="300"/>
      <c r="D191" s="300"/>
      <c r="E191" s="238"/>
      <c r="F191" s="302"/>
      <c r="G191" s="302"/>
      <c r="H191" s="302"/>
      <c r="I191" s="219"/>
      <c r="J191" s="219"/>
      <c r="K191" s="219"/>
      <c r="L191" s="219"/>
      <c r="M191" s="219"/>
      <c r="O191" s="311"/>
      <c r="P191" s="311"/>
      <c r="Q191" s="311"/>
    </row>
    <row r="192" spans="1:17" s="303" customFormat="1" ht="45.75" customHeight="1" x14ac:dyDescent="0.25">
      <c r="A192" s="299"/>
      <c r="B192" s="300"/>
      <c r="C192" s="300"/>
      <c r="D192" s="300"/>
      <c r="E192" s="238"/>
      <c r="F192" s="302"/>
      <c r="G192" s="302"/>
      <c r="H192" s="302"/>
      <c r="I192" s="219"/>
      <c r="J192" s="219"/>
      <c r="K192" s="219"/>
      <c r="L192" s="219"/>
      <c r="M192" s="219"/>
      <c r="O192" s="311"/>
      <c r="P192" s="311"/>
      <c r="Q192" s="311"/>
    </row>
    <row r="193" spans="1:17" s="303" customFormat="1" ht="45.75" customHeight="1" x14ac:dyDescent="0.25">
      <c r="A193" s="299"/>
      <c r="B193" s="300"/>
      <c r="C193" s="300"/>
      <c r="D193" s="300"/>
      <c r="E193" s="238"/>
      <c r="F193" s="302"/>
      <c r="G193" s="302"/>
      <c r="H193" s="302"/>
      <c r="I193" s="219"/>
      <c r="J193" s="219"/>
      <c r="K193" s="219"/>
      <c r="L193" s="219"/>
      <c r="M193" s="219"/>
      <c r="O193" s="311"/>
      <c r="P193" s="311"/>
      <c r="Q193" s="311"/>
    </row>
    <row r="194" spans="1:17" s="303" customFormat="1" ht="45.75" customHeight="1" x14ac:dyDescent="0.25">
      <c r="A194" s="299"/>
      <c r="B194" s="300"/>
      <c r="C194" s="300"/>
      <c r="D194" s="300"/>
      <c r="E194" s="238"/>
      <c r="F194" s="302"/>
      <c r="G194" s="302"/>
      <c r="H194" s="302"/>
      <c r="I194" s="219"/>
      <c r="J194" s="219"/>
      <c r="K194" s="219"/>
      <c r="L194" s="219"/>
      <c r="M194" s="219"/>
      <c r="O194" s="311"/>
      <c r="P194" s="311"/>
      <c r="Q194" s="311"/>
    </row>
    <row r="195" spans="1:17" s="303" customFormat="1" ht="45.75" customHeight="1" x14ac:dyDescent="0.25">
      <c r="A195" s="299"/>
      <c r="B195" s="300"/>
      <c r="C195" s="300"/>
      <c r="D195" s="300"/>
      <c r="E195" s="238"/>
      <c r="F195" s="302"/>
      <c r="G195" s="302"/>
      <c r="H195" s="302"/>
      <c r="I195" s="219"/>
      <c r="J195" s="219"/>
      <c r="K195" s="219"/>
      <c r="L195" s="219"/>
      <c r="M195" s="219"/>
      <c r="O195" s="311"/>
      <c r="P195" s="311"/>
      <c r="Q195" s="311"/>
    </row>
    <row r="196" spans="1:17" s="303" customFormat="1" ht="45.75" customHeight="1" x14ac:dyDescent="0.25">
      <c r="A196" s="299"/>
      <c r="B196" s="300"/>
      <c r="C196" s="300"/>
      <c r="D196" s="300"/>
      <c r="E196" s="238"/>
      <c r="F196" s="302"/>
      <c r="G196" s="302"/>
      <c r="H196" s="302"/>
      <c r="I196" s="219"/>
      <c r="J196" s="219"/>
      <c r="K196" s="219"/>
      <c r="L196" s="219"/>
      <c r="M196" s="219"/>
      <c r="O196" s="311"/>
      <c r="P196" s="311"/>
      <c r="Q196" s="311"/>
    </row>
    <row r="197" spans="1:17" s="303" customFormat="1" ht="45.75" customHeight="1" x14ac:dyDescent="0.25">
      <c r="A197" s="299"/>
      <c r="B197" s="300"/>
      <c r="C197" s="300"/>
      <c r="D197" s="300"/>
      <c r="E197" s="238"/>
      <c r="F197" s="302"/>
      <c r="G197" s="302"/>
      <c r="H197" s="302"/>
      <c r="I197" s="219"/>
      <c r="J197" s="219"/>
      <c r="K197" s="219"/>
      <c r="L197" s="219"/>
      <c r="M197" s="219"/>
      <c r="O197" s="311"/>
      <c r="P197" s="311"/>
      <c r="Q197" s="311"/>
    </row>
    <row r="198" spans="1:17" s="303" customFormat="1" ht="45.75" customHeight="1" x14ac:dyDescent="0.25">
      <c r="A198" s="299"/>
      <c r="B198" s="300"/>
      <c r="C198" s="300"/>
      <c r="D198" s="300"/>
      <c r="E198" s="238"/>
      <c r="F198" s="302"/>
      <c r="G198" s="302"/>
      <c r="H198" s="302"/>
      <c r="I198" s="219"/>
      <c r="J198" s="219"/>
      <c r="K198" s="219"/>
      <c r="L198" s="219"/>
      <c r="M198" s="219"/>
      <c r="O198" s="311"/>
      <c r="P198" s="311"/>
      <c r="Q198" s="311"/>
    </row>
    <row r="199" spans="1:17" s="303" customFormat="1" ht="45.75" customHeight="1" x14ac:dyDescent="0.25">
      <c r="A199" s="299"/>
      <c r="B199" s="300"/>
      <c r="C199" s="300"/>
      <c r="D199" s="300"/>
      <c r="E199" s="238"/>
      <c r="F199" s="302"/>
      <c r="G199" s="302"/>
      <c r="H199" s="302"/>
      <c r="I199" s="219"/>
      <c r="J199" s="219"/>
      <c r="K199" s="219"/>
      <c r="L199" s="219"/>
      <c r="M199" s="219"/>
      <c r="O199" s="311"/>
      <c r="P199" s="311"/>
      <c r="Q199" s="311"/>
    </row>
    <row r="200" spans="1:17" s="303" customFormat="1" ht="45.75" customHeight="1" x14ac:dyDescent="0.25">
      <c r="A200" s="299"/>
      <c r="B200" s="300"/>
      <c r="C200" s="300"/>
      <c r="D200" s="300"/>
      <c r="E200" s="238"/>
      <c r="F200" s="302"/>
      <c r="G200" s="302"/>
      <c r="H200" s="302"/>
      <c r="I200" s="219"/>
      <c r="J200" s="219"/>
      <c r="K200" s="219"/>
      <c r="L200" s="219"/>
      <c r="M200" s="219"/>
      <c r="O200" s="311"/>
      <c r="P200" s="311"/>
      <c r="Q200" s="311"/>
    </row>
    <row r="201" spans="1:17" s="303" customFormat="1" ht="45.75" customHeight="1" x14ac:dyDescent="0.25">
      <c r="A201" s="299"/>
      <c r="B201" s="300"/>
      <c r="C201" s="300"/>
      <c r="D201" s="300"/>
      <c r="E201" s="238"/>
      <c r="F201" s="302"/>
      <c r="G201" s="302"/>
      <c r="H201" s="302"/>
      <c r="I201" s="219"/>
      <c r="J201" s="219"/>
      <c r="K201" s="219"/>
      <c r="L201" s="219"/>
      <c r="M201" s="219"/>
      <c r="O201" s="311"/>
      <c r="P201" s="311"/>
      <c r="Q201" s="311"/>
    </row>
    <row r="202" spans="1:17" s="303" customFormat="1" ht="45.75" customHeight="1" x14ac:dyDescent="0.25">
      <c r="A202" s="299"/>
      <c r="B202" s="300"/>
      <c r="C202" s="300"/>
      <c r="D202" s="300"/>
      <c r="E202" s="238"/>
      <c r="F202" s="302"/>
      <c r="G202" s="302"/>
      <c r="H202" s="302"/>
      <c r="I202" s="219"/>
      <c r="J202" s="219"/>
      <c r="K202" s="219"/>
      <c r="L202" s="219"/>
      <c r="M202" s="219"/>
      <c r="O202" s="311"/>
      <c r="P202" s="311"/>
      <c r="Q202" s="311"/>
    </row>
    <row r="203" spans="1:17" s="303" customFormat="1" ht="45.75" customHeight="1" x14ac:dyDescent="0.25">
      <c r="A203" s="299"/>
      <c r="B203" s="300"/>
      <c r="C203" s="300"/>
      <c r="D203" s="300"/>
      <c r="E203" s="238"/>
      <c r="F203" s="302"/>
      <c r="G203" s="302"/>
      <c r="H203" s="302"/>
      <c r="I203" s="219"/>
      <c r="J203" s="219"/>
      <c r="K203" s="219"/>
      <c r="L203" s="219"/>
      <c r="M203" s="219"/>
      <c r="O203" s="311"/>
      <c r="P203" s="311"/>
      <c r="Q203" s="311"/>
    </row>
    <row r="204" spans="1:17" s="303" customFormat="1" ht="45.75" customHeight="1" x14ac:dyDescent="0.25">
      <c r="A204" s="299"/>
      <c r="B204" s="300"/>
      <c r="C204" s="300"/>
      <c r="D204" s="300"/>
      <c r="E204" s="238"/>
      <c r="F204" s="302"/>
      <c r="G204" s="302"/>
      <c r="H204" s="302"/>
      <c r="I204" s="219"/>
      <c r="J204" s="219"/>
      <c r="K204" s="219"/>
      <c r="L204" s="219"/>
      <c r="M204" s="219"/>
      <c r="O204" s="311"/>
      <c r="P204" s="311"/>
      <c r="Q204" s="311"/>
    </row>
    <row r="205" spans="1:17" s="303" customFormat="1" ht="45.75" customHeight="1" x14ac:dyDescent="0.25">
      <c r="A205" s="299"/>
      <c r="B205" s="300"/>
      <c r="C205" s="300"/>
      <c r="D205" s="300"/>
      <c r="E205" s="238"/>
      <c r="F205" s="302"/>
      <c r="G205" s="302"/>
      <c r="H205" s="302"/>
      <c r="I205" s="219"/>
      <c r="J205" s="219"/>
      <c r="K205" s="219"/>
      <c r="L205" s="219"/>
      <c r="M205" s="219"/>
      <c r="O205" s="311"/>
      <c r="P205" s="311"/>
      <c r="Q205" s="311"/>
    </row>
    <row r="206" spans="1:17" s="303" customFormat="1" ht="45.75" customHeight="1" x14ac:dyDescent="0.25">
      <c r="A206" s="299"/>
      <c r="B206" s="300"/>
      <c r="C206" s="300"/>
      <c r="D206" s="300"/>
      <c r="E206" s="238"/>
      <c r="F206" s="302"/>
      <c r="G206" s="302"/>
      <c r="H206" s="302"/>
      <c r="I206" s="219"/>
      <c r="J206" s="219"/>
      <c r="K206" s="219"/>
      <c r="L206" s="219"/>
      <c r="M206" s="219"/>
      <c r="O206" s="311"/>
      <c r="P206" s="311"/>
      <c r="Q206" s="311"/>
    </row>
    <row r="207" spans="1:17" s="303" customFormat="1" ht="45.75" customHeight="1" x14ac:dyDescent="0.25">
      <c r="A207" s="299"/>
      <c r="B207" s="300"/>
      <c r="C207" s="300"/>
      <c r="D207" s="300"/>
      <c r="E207" s="238"/>
      <c r="F207" s="302"/>
      <c r="G207" s="302"/>
      <c r="H207" s="302"/>
      <c r="I207" s="219"/>
      <c r="J207" s="219"/>
      <c r="K207" s="219"/>
      <c r="L207" s="219"/>
      <c r="M207" s="219"/>
      <c r="O207" s="311"/>
      <c r="P207" s="311"/>
      <c r="Q207" s="311"/>
    </row>
    <row r="208" spans="1:17" s="303" customFormat="1" ht="45.75" customHeight="1" x14ac:dyDescent="0.25">
      <c r="A208" s="299"/>
      <c r="B208" s="300"/>
      <c r="C208" s="300"/>
      <c r="D208" s="300"/>
      <c r="E208" s="238"/>
      <c r="F208" s="302"/>
      <c r="G208" s="302"/>
      <c r="H208" s="302"/>
      <c r="I208" s="219"/>
      <c r="J208" s="219"/>
      <c r="K208" s="219"/>
      <c r="L208" s="219"/>
      <c r="M208" s="219"/>
      <c r="O208" s="311"/>
      <c r="P208" s="311"/>
      <c r="Q208" s="311"/>
    </row>
    <row r="209" spans="1:17" s="303" customFormat="1" ht="45.75" customHeight="1" x14ac:dyDescent="0.25">
      <c r="A209" s="299"/>
      <c r="B209" s="300"/>
      <c r="C209" s="300"/>
      <c r="D209" s="300"/>
      <c r="E209" s="238"/>
      <c r="F209" s="302"/>
      <c r="G209" s="302"/>
      <c r="H209" s="302"/>
      <c r="I209" s="219"/>
      <c r="J209" s="219"/>
      <c r="K209" s="219"/>
      <c r="L209" s="219"/>
      <c r="M209" s="219"/>
      <c r="O209" s="311"/>
      <c r="P209" s="311"/>
      <c r="Q209" s="311"/>
    </row>
    <row r="210" spans="1:17" s="303" customFormat="1" ht="45.75" customHeight="1" x14ac:dyDescent="0.25">
      <c r="A210" s="299"/>
      <c r="B210" s="300"/>
      <c r="C210" s="300"/>
      <c r="D210" s="300"/>
      <c r="E210" s="238"/>
      <c r="F210" s="302"/>
      <c r="G210" s="302"/>
      <c r="H210" s="302"/>
      <c r="I210" s="219"/>
      <c r="J210" s="219"/>
      <c r="K210" s="219"/>
      <c r="L210" s="219"/>
      <c r="M210" s="219"/>
      <c r="O210" s="311"/>
      <c r="P210" s="311"/>
      <c r="Q210" s="311"/>
    </row>
    <row r="211" spans="1:17" s="303" customFormat="1" ht="45.75" customHeight="1" x14ac:dyDescent="0.25">
      <c r="A211" s="299"/>
      <c r="B211" s="300"/>
      <c r="C211" s="300"/>
      <c r="D211" s="300"/>
      <c r="E211" s="238"/>
      <c r="F211" s="302"/>
      <c r="G211" s="302"/>
      <c r="H211" s="302"/>
      <c r="I211" s="219"/>
      <c r="J211" s="219"/>
      <c r="K211" s="219"/>
      <c r="L211" s="219"/>
      <c r="M211" s="219"/>
      <c r="O211" s="311"/>
      <c r="P211" s="311"/>
      <c r="Q211" s="311"/>
    </row>
    <row r="212" spans="1:17" s="303" customFormat="1" ht="45.75" customHeight="1" x14ac:dyDescent="0.25">
      <c r="A212" s="299"/>
      <c r="B212" s="300"/>
      <c r="C212" s="300"/>
      <c r="D212" s="300"/>
      <c r="E212" s="238"/>
      <c r="F212" s="302"/>
      <c r="G212" s="302"/>
      <c r="H212" s="302"/>
      <c r="I212" s="219"/>
      <c r="J212" s="219"/>
      <c r="K212" s="219"/>
      <c r="L212" s="219"/>
      <c r="M212" s="219"/>
      <c r="O212" s="311"/>
      <c r="P212" s="311"/>
      <c r="Q212" s="311"/>
    </row>
    <row r="213" spans="1:17" s="303" customFormat="1" ht="45.75" customHeight="1" x14ac:dyDescent="0.25">
      <c r="A213" s="299"/>
      <c r="B213" s="300"/>
      <c r="C213" s="300"/>
      <c r="D213" s="300"/>
      <c r="E213" s="238"/>
      <c r="F213" s="302"/>
      <c r="G213" s="302"/>
      <c r="H213" s="302"/>
      <c r="I213" s="219"/>
      <c r="J213" s="219"/>
      <c r="K213" s="219"/>
      <c r="L213" s="219"/>
      <c r="M213" s="219"/>
      <c r="O213" s="311"/>
      <c r="P213" s="311"/>
      <c r="Q213" s="311"/>
    </row>
    <row r="214" spans="1:17" s="303" customFormat="1" ht="45.75" customHeight="1" x14ac:dyDescent="0.25">
      <c r="A214" s="299"/>
      <c r="B214" s="300"/>
      <c r="C214" s="300"/>
      <c r="D214" s="300"/>
      <c r="E214" s="238"/>
      <c r="F214" s="302"/>
      <c r="G214" s="302"/>
      <c r="H214" s="302"/>
      <c r="I214" s="219"/>
      <c r="J214" s="219"/>
      <c r="K214" s="219"/>
      <c r="L214" s="219"/>
      <c r="M214" s="219"/>
      <c r="O214" s="311"/>
      <c r="P214" s="311"/>
      <c r="Q214" s="311"/>
    </row>
    <row r="215" spans="1:17" s="303" customFormat="1" ht="45.75" customHeight="1" x14ac:dyDescent="0.25">
      <c r="A215" s="299"/>
      <c r="B215" s="300"/>
      <c r="C215" s="300"/>
      <c r="D215" s="300"/>
      <c r="E215" s="238"/>
      <c r="F215" s="302"/>
      <c r="G215" s="302"/>
      <c r="H215" s="302"/>
      <c r="I215" s="219"/>
      <c r="J215" s="219"/>
      <c r="K215" s="219"/>
      <c r="L215" s="219"/>
      <c r="M215" s="219"/>
      <c r="O215" s="311"/>
      <c r="P215" s="311"/>
      <c r="Q215" s="311"/>
    </row>
    <row r="216" spans="1:17" s="303" customFormat="1" ht="45.75" customHeight="1" x14ac:dyDescent="0.25">
      <c r="A216" s="299"/>
      <c r="B216" s="300"/>
      <c r="C216" s="300"/>
      <c r="D216" s="300"/>
      <c r="E216" s="238"/>
      <c r="F216" s="302"/>
      <c r="G216" s="302"/>
      <c r="H216" s="302"/>
      <c r="I216" s="219"/>
      <c r="J216" s="219"/>
      <c r="K216" s="219"/>
      <c r="L216" s="219"/>
      <c r="M216" s="219"/>
      <c r="O216" s="311"/>
      <c r="P216" s="311"/>
      <c r="Q216" s="311"/>
    </row>
    <row r="217" spans="1:17" s="303" customFormat="1" ht="45.75" customHeight="1" x14ac:dyDescent="0.25">
      <c r="A217" s="299"/>
      <c r="B217" s="300"/>
      <c r="C217" s="300"/>
      <c r="D217" s="300"/>
      <c r="E217" s="238"/>
      <c r="F217" s="302"/>
      <c r="G217" s="302"/>
      <c r="H217" s="302"/>
      <c r="I217" s="219"/>
      <c r="J217" s="219"/>
      <c r="K217" s="219"/>
      <c r="L217" s="219"/>
      <c r="M217" s="219"/>
      <c r="O217" s="311"/>
      <c r="P217" s="311"/>
      <c r="Q217" s="311"/>
    </row>
    <row r="218" spans="1:17" s="303" customFormat="1" ht="45.75" customHeight="1" x14ac:dyDescent="0.25">
      <c r="A218" s="299"/>
      <c r="B218" s="300"/>
      <c r="C218" s="300"/>
      <c r="D218" s="300"/>
      <c r="E218" s="238"/>
      <c r="F218" s="302"/>
      <c r="G218" s="302"/>
      <c r="H218" s="302"/>
      <c r="I218" s="219"/>
      <c r="J218" s="219"/>
      <c r="K218" s="219"/>
      <c r="L218" s="219"/>
      <c r="M218" s="219"/>
      <c r="O218" s="311"/>
      <c r="P218" s="311"/>
      <c r="Q218" s="311"/>
    </row>
    <row r="219" spans="1:17" s="303" customFormat="1" ht="45.75" customHeight="1" x14ac:dyDescent="0.25">
      <c r="A219" s="299"/>
      <c r="B219" s="300"/>
      <c r="C219" s="300"/>
      <c r="D219" s="300"/>
      <c r="E219" s="238"/>
      <c r="F219" s="302"/>
      <c r="G219" s="302"/>
      <c r="H219" s="302"/>
      <c r="I219" s="219"/>
      <c r="J219" s="219"/>
      <c r="K219" s="219"/>
      <c r="L219" s="219"/>
      <c r="M219" s="219"/>
      <c r="O219" s="311"/>
      <c r="P219" s="311"/>
      <c r="Q219" s="311"/>
    </row>
    <row r="220" spans="1:17" s="303" customFormat="1" ht="45.75" customHeight="1" x14ac:dyDescent="0.25">
      <c r="A220" s="299"/>
      <c r="B220" s="300"/>
      <c r="C220" s="300"/>
      <c r="D220" s="300"/>
      <c r="E220" s="238"/>
      <c r="F220" s="302"/>
      <c r="G220" s="302"/>
      <c r="H220" s="302"/>
      <c r="I220" s="219"/>
      <c r="J220" s="219"/>
      <c r="K220" s="219"/>
      <c r="L220" s="219"/>
      <c r="M220" s="219"/>
      <c r="O220" s="311"/>
      <c r="P220" s="311"/>
      <c r="Q220" s="311"/>
    </row>
    <row r="221" spans="1:17" s="303" customFormat="1" ht="45.75" customHeight="1" x14ac:dyDescent="0.25">
      <c r="A221" s="299"/>
      <c r="B221" s="300"/>
      <c r="C221" s="300"/>
      <c r="D221" s="300"/>
      <c r="E221" s="238"/>
      <c r="F221" s="302"/>
      <c r="G221" s="302"/>
      <c r="H221" s="302"/>
      <c r="I221" s="219"/>
      <c r="J221" s="219"/>
      <c r="K221" s="219"/>
      <c r="L221" s="219"/>
      <c r="M221" s="219"/>
      <c r="O221" s="311"/>
      <c r="P221" s="311"/>
      <c r="Q221" s="311"/>
    </row>
    <row r="222" spans="1:17" s="303" customFormat="1" ht="45.75" customHeight="1" x14ac:dyDescent="0.25">
      <c r="A222" s="299"/>
      <c r="B222" s="300"/>
      <c r="C222" s="300"/>
      <c r="D222" s="300"/>
      <c r="E222" s="238"/>
      <c r="F222" s="302"/>
      <c r="G222" s="302"/>
      <c r="H222" s="302"/>
      <c r="I222" s="219"/>
      <c r="J222" s="219"/>
      <c r="K222" s="219"/>
      <c r="L222" s="219"/>
      <c r="M222" s="219"/>
      <c r="O222" s="311"/>
      <c r="P222" s="311"/>
      <c r="Q222" s="311"/>
    </row>
    <row r="223" spans="1:17" s="303" customFormat="1" ht="45.75" customHeight="1" x14ac:dyDescent="0.25">
      <c r="A223" s="299"/>
      <c r="B223" s="300"/>
      <c r="C223" s="300"/>
      <c r="D223" s="300"/>
      <c r="E223" s="238"/>
      <c r="F223" s="302"/>
      <c r="G223" s="302"/>
      <c r="H223" s="302"/>
      <c r="I223" s="219"/>
      <c r="J223" s="219"/>
      <c r="K223" s="219"/>
      <c r="L223" s="219"/>
      <c r="M223" s="219"/>
      <c r="O223" s="311"/>
      <c r="P223" s="311"/>
      <c r="Q223" s="311"/>
    </row>
    <row r="224" spans="1:17" s="303" customFormat="1" ht="45.75" customHeight="1" x14ac:dyDescent="0.25">
      <c r="A224" s="299"/>
      <c r="B224" s="300"/>
      <c r="C224" s="300"/>
      <c r="D224" s="300"/>
      <c r="E224" s="238"/>
      <c r="F224" s="302"/>
      <c r="G224" s="302"/>
      <c r="H224" s="302"/>
      <c r="I224" s="219"/>
      <c r="J224" s="219"/>
      <c r="K224" s="219"/>
      <c r="L224" s="219"/>
      <c r="M224" s="219"/>
      <c r="O224" s="311"/>
      <c r="P224" s="311"/>
      <c r="Q224" s="311"/>
    </row>
    <row r="225" spans="1:17" s="303" customFormat="1" ht="45.75" customHeight="1" x14ac:dyDescent="0.25">
      <c r="A225" s="299"/>
      <c r="B225" s="300"/>
      <c r="C225" s="300"/>
      <c r="D225" s="300"/>
      <c r="E225" s="238"/>
      <c r="F225" s="302"/>
      <c r="G225" s="302"/>
      <c r="H225" s="302"/>
      <c r="I225" s="219"/>
      <c r="J225" s="219"/>
      <c r="K225" s="219"/>
      <c r="L225" s="219"/>
      <c r="M225" s="219"/>
      <c r="O225" s="311"/>
      <c r="P225" s="311"/>
      <c r="Q225" s="311"/>
    </row>
    <row r="226" spans="1:17" s="303" customFormat="1" ht="45.75" customHeight="1" x14ac:dyDescent="0.25">
      <c r="A226" s="299"/>
      <c r="B226" s="300"/>
      <c r="C226" s="300"/>
      <c r="D226" s="300"/>
      <c r="E226" s="238"/>
      <c r="F226" s="302"/>
      <c r="G226" s="302"/>
      <c r="H226" s="302"/>
      <c r="I226" s="219"/>
      <c r="J226" s="219"/>
      <c r="K226" s="219"/>
      <c r="L226" s="219"/>
      <c r="M226" s="219"/>
      <c r="O226" s="311"/>
      <c r="P226" s="311"/>
      <c r="Q226" s="311"/>
    </row>
    <row r="227" spans="1:17" s="303" customFormat="1" ht="45.75" customHeight="1" x14ac:dyDescent="0.25">
      <c r="A227" s="299"/>
      <c r="B227" s="300"/>
      <c r="C227" s="300"/>
      <c r="D227" s="300"/>
      <c r="E227" s="238"/>
      <c r="F227" s="302"/>
      <c r="G227" s="302"/>
      <c r="H227" s="302"/>
      <c r="I227" s="219"/>
      <c r="J227" s="219"/>
      <c r="K227" s="219"/>
      <c r="L227" s="219"/>
      <c r="M227" s="219"/>
      <c r="O227" s="311"/>
      <c r="P227" s="311"/>
      <c r="Q227" s="311"/>
    </row>
    <row r="228" spans="1:17" s="303" customFormat="1" ht="45.75" customHeight="1" x14ac:dyDescent="0.25">
      <c r="A228" s="299"/>
      <c r="B228" s="300"/>
      <c r="C228" s="300"/>
      <c r="D228" s="300"/>
      <c r="E228" s="238"/>
      <c r="F228" s="302"/>
      <c r="G228" s="302"/>
      <c r="H228" s="302"/>
      <c r="I228" s="219"/>
      <c r="J228" s="219"/>
      <c r="K228" s="219"/>
      <c r="L228" s="219"/>
      <c r="M228" s="219"/>
      <c r="O228" s="311"/>
      <c r="P228" s="311"/>
      <c r="Q228" s="311"/>
    </row>
    <row r="229" spans="1:17" s="303" customFormat="1" ht="45.75" customHeight="1" x14ac:dyDescent="0.25">
      <c r="A229" s="299"/>
      <c r="B229" s="300"/>
      <c r="C229" s="300"/>
      <c r="D229" s="300"/>
      <c r="E229" s="238"/>
      <c r="F229" s="302"/>
      <c r="G229" s="302"/>
      <c r="H229" s="302"/>
      <c r="I229" s="219"/>
      <c r="J229" s="219"/>
      <c r="K229" s="219"/>
      <c r="L229" s="219"/>
      <c r="M229" s="219"/>
      <c r="O229" s="311"/>
      <c r="P229" s="311"/>
      <c r="Q229" s="311"/>
    </row>
    <row r="230" spans="1:17" s="303" customFormat="1" ht="45.75" customHeight="1" x14ac:dyDescent="0.25">
      <c r="A230" s="299"/>
      <c r="B230" s="300"/>
      <c r="C230" s="300"/>
      <c r="D230" s="300"/>
      <c r="E230" s="238"/>
      <c r="F230" s="302"/>
      <c r="G230" s="302"/>
      <c r="H230" s="302"/>
      <c r="I230" s="219"/>
      <c r="J230" s="219"/>
      <c r="K230" s="219"/>
      <c r="L230" s="219"/>
      <c r="M230" s="219"/>
      <c r="O230" s="311"/>
      <c r="P230" s="311"/>
      <c r="Q230" s="311"/>
    </row>
    <row r="231" spans="1:17" s="303" customFormat="1" ht="45.75" customHeight="1" x14ac:dyDescent="0.25">
      <c r="A231" s="299"/>
      <c r="B231" s="300"/>
      <c r="C231" s="300"/>
      <c r="D231" s="300"/>
      <c r="E231" s="238"/>
      <c r="F231" s="302"/>
      <c r="G231" s="302"/>
      <c r="H231" s="302"/>
      <c r="I231" s="219"/>
      <c r="J231" s="219"/>
      <c r="K231" s="219"/>
      <c r="L231" s="219"/>
      <c r="M231" s="219"/>
      <c r="O231" s="311"/>
      <c r="P231" s="311"/>
      <c r="Q231" s="311"/>
    </row>
    <row r="232" spans="1:17" s="303" customFormat="1" ht="45.75" customHeight="1" x14ac:dyDescent="0.25">
      <c r="A232" s="299"/>
      <c r="B232" s="300"/>
      <c r="C232" s="300"/>
      <c r="D232" s="300"/>
      <c r="E232" s="238"/>
      <c r="F232" s="302"/>
      <c r="G232" s="302"/>
      <c r="H232" s="302"/>
      <c r="I232" s="219"/>
      <c r="J232" s="219"/>
      <c r="K232" s="219"/>
      <c r="L232" s="219"/>
      <c r="M232" s="219"/>
      <c r="O232" s="311"/>
      <c r="P232" s="311"/>
      <c r="Q232" s="311"/>
    </row>
    <row r="233" spans="1:17" s="303" customFormat="1" ht="45.75" customHeight="1" x14ac:dyDescent="0.25">
      <c r="A233" s="299"/>
      <c r="B233" s="300"/>
      <c r="C233" s="300"/>
      <c r="D233" s="300"/>
      <c r="E233" s="238"/>
      <c r="F233" s="302"/>
      <c r="G233" s="302"/>
      <c r="H233" s="302"/>
      <c r="I233" s="219"/>
      <c r="J233" s="219"/>
      <c r="K233" s="219"/>
      <c r="L233" s="219"/>
      <c r="M233" s="219"/>
      <c r="O233" s="311"/>
      <c r="P233" s="311"/>
      <c r="Q233" s="311"/>
    </row>
    <row r="234" spans="1:17" s="303" customFormat="1" ht="45.75" customHeight="1" x14ac:dyDescent="0.25">
      <c r="A234" s="299"/>
      <c r="B234" s="300"/>
      <c r="C234" s="300"/>
      <c r="D234" s="300"/>
      <c r="E234" s="238"/>
      <c r="F234" s="302"/>
      <c r="G234" s="302"/>
      <c r="H234" s="302"/>
      <c r="I234" s="219"/>
      <c r="J234" s="219"/>
      <c r="K234" s="219"/>
      <c r="L234" s="219"/>
      <c r="M234" s="219"/>
      <c r="O234" s="311"/>
      <c r="P234" s="311"/>
      <c r="Q234" s="311"/>
    </row>
    <row r="235" spans="1:17" s="303" customFormat="1" ht="45.75" customHeight="1" x14ac:dyDescent="0.25">
      <c r="A235" s="299"/>
      <c r="B235" s="300"/>
      <c r="C235" s="300"/>
      <c r="D235" s="300"/>
      <c r="E235" s="238"/>
      <c r="F235" s="302"/>
      <c r="G235" s="302"/>
      <c r="H235" s="302"/>
      <c r="I235" s="219"/>
      <c r="J235" s="219"/>
      <c r="K235" s="219"/>
      <c r="L235" s="219"/>
      <c r="M235" s="219"/>
      <c r="O235" s="311"/>
      <c r="P235" s="311"/>
      <c r="Q235" s="311"/>
    </row>
    <row r="236" spans="1:17" s="303" customFormat="1" ht="45.75" customHeight="1" x14ac:dyDescent="0.25">
      <c r="A236" s="299"/>
      <c r="B236" s="300"/>
      <c r="C236" s="300"/>
      <c r="D236" s="300"/>
      <c r="E236" s="238"/>
      <c r="F236" s="302"/>
      <c r="G236" s="302"/>
      <c r="H236" s="302"/>
      <c r="I236" s="219"/>
      <c r="J236" s="219"/>
      <c r="K236" s="219"/>
      <c r="L236" s="219"/>
      <c r="M236" s="219"/>
      <c r="O236" s="311"/>
      <c r="P236" s="311"/>
      <c r="Q236" s="311"/>
    </row>
    <row r="237" spans="1:17" s="303" customFormat="1" ht="45.75" customHeight="1" x14ac:dyDescent="0.25">
      <c r="A237" s="299"/>
      <c r="B237" s="300"/>
      <c r="C237" s="300"/>
      <c r="D237" s="300"/>
      <c r="E237" s="238"/>
      <c r="F237" s="302"/>
      <c r="G237" s="302"/>
      <c r="H237" s="302"/>
      <c r="I237" s="219"/>
      <c r="J237" s="219"/>
      <c r="K237" s="219"/>
      <c r="L237" s="219"/>
      <c r="M237" s="219"/>
      <c r="O237" s="311"/>
      <c r="P237" s="311"/>
      <c r="Q237" s="311"/>
    </row>
    <row r="238" spans="1:17" s="303" customFormat="1" ht="45.75" customHeight="1" x14ac:dyDescent="0.25">
      <c r="A238" s="299"/>
      <c r="B238" s="300"/>
      <c r="C238" s="300"/>
      <c r="D238" s="300"/>
      <c r="E238" s="238"/>
      <c r="F238" s="302"/>
      <c r="G238" s="302"/>
      <c r="H238" s="302"/>
      <c r="I238" s="219"/>
      <c r="J238" s="219"/>
      <c r="K238" s="219"/>
      <c r="L238" s="219"/>
      <c r="M238" s="219"/>
      <c r="O238" s="311"/>
      <c r="P238" s="311"/>
      <c r="Q238" s="311"/>
    </row>
    <row r="239" spans="1:17" s="303" customFormat="1" ht="45.75" customHeight="1" x14ac:dyDescent="0.25">
      <c r="A239" s="299"/>
      <c r="B239" s="300"/>
      <c r="C239" s="300"/>
      <c r="D239" s="300"/>
      <c r="E239" s="238"/>
      <c r="F239" s="302"/>
      <c r="G239" s="302"/>
      <c r="H239" s="302"/>
      <c r="I239" s="219"/>
      <c r="J239" s="219"/>
      <c r="K239" s="219"/>
      <c r="L239" s="219"/>
      <c r="M239" s="219"/>
      <c r="O239" s="311"/>
      <c r="P239" s="311"/>
      <c r="Q239" s="311"/>
    </row>
    <row r="240" spans="1:17" s="303" customFormat="1" ht="45.75" customHeight="1" x14ac:dyDescent="0.25">
      <c r="A240" s="299"/>
      <c r="B240" s="300"/>
      <c r="C240" s="300"/>
      <c r="D240" s="300"/>
      <c r="E240" s="238"/>
      <c r="F240" s="302"/>
      <c r="G240" s="302"/>
      <c r="H240" s="302"/>
      <c r="I240" s="219"/>
      <c r="J240" s="219"/>
      <c r="K240" s="219"/>
      <c r="L240" s="219"/>
      <c r="M240" s="219"/>
      <c r="O240" s="311"/>
      <c r="P240" s="311"/>
      <c r="Q240" s="311"/>
    </row>
    <row r="241" spans="1:17" s="303" customFormat="1" ht="45.75" customHeight="1" x14ac:dyDescent="0.25">
      <c r="A241" s="299"/>
      <c r="B241" s="300"/>
      <c r="C241" s="300"/>
      <c r="D241" s="300"/>
      <c r="E241" s="238"/>
      <c r="F241" s="302"/>
      <c r="G241" s="302"/>
      <c r="H241" s="302"/>
      <c r="I241" s="219"/>
      <c r="J241" s="219"/>
      <c r="K241" s="219"/>
      <c r="L241" s="219"/>
      <c r="M241" s="219"/>
      <c r="O241" s="311"/>
      <c r="P241" s="311"/>
      <c r="Q241" s="311"/>
    </row>
    <row r="242" spans="1:17" s="303" customFormat="1" ht="45.75" customHeight="1" x14ac:dyDescent="0.25">
      <c r="A242" s="299"/>
      <c r="B242" s="300"/>
      <c r="C242" s="300"/>
      <c r="D242" s="300"/>
      <c r="E242" s="238"/>
      <c r="F242" s="302"/>
      <c r="G242" s="302"/>
      <c r="H242" s="302"/>
      <c r="I242" s="219"/>
      <c r="J242" s="219"/>
      <c r="K242" s="219"/>
      <c r="L242" s="219"/>
      <c r="M242" s="219"/>
      <c r="O242" s="311"/>
      <c r="P242" s="311"/>
      <c r="Q242" s="311"/>
    </row>
    <row r="243" spans="1:17" s="303" customFormat="1" ht="45.75" customHeight="1" x14ac:dyDescent="0.25">
      <c r="A243" s="299"/>
      <c r="B243" s="300"/>
      <c r="C243" s="300"/>
      <c r="D243" s="300"/>
      <c r="E243" s="238"/>
      <c r="F243" s="302"/>
      <c r="G243" s="302"/>
      <c r="H243" s="302"/>
      <c r="I243" s="219"/>
      <c r="J243" s="219"/>
      <c r="K243" s="219"/>
      <c r="L243" s="219"/>
      <c r="M243" s="219"/>
      <c r="O243" s="311"/>
      <c r="P243" s="311"/>
      <c r="Q243" s="311"/>
    </row>
    <row r="244" spans="1:17" s="303" customFormat="1" ht="45.75" customHeight="1" x14ac:dyDescent="0.25">
      <c r="A244" s="299"/>
      <c r="B244" s="300"/>
      <c r="C244" s="300"/>
      <c r="D244" s="300"/>
      <c r="E244" s="238"/>
      <c r="F244" s="302"/>
      <c r="G244" s="302"/>
      <c r="H244" s="302"/>
      <c r="I244" s="219"/>
      <c r="J244" s="219"/>
      <c r="K244" s="219"/>
      <c r="L244" s="219"/>
      <c r="M244" s="219"/>
      <c r="O244" s="311"/>
      <c r="P244" s="311"/>
      <c r="Q244" s="311"/>
    </row>
    <row r="245" spans="1:17" s="303" customFormat="1" ht="45.75" customHeight="1" x14ac:dyDescent="0.25">
      <c r="A245" s="299"/>
      <c r="B245" s="300"/>
      <c r="C245" s="300"/>
      <c r="D245" s="300"/>
      <c r="E245" s="238"/>
      <c r="F245" s="302"/>
      <c r="G245" s="302"/>
      <c r="H245" s="302"/>
      <c r="I245" s="219"/>
      <c r="J245" s="219"/>
      <c r="K245" s="219"/>
      <c r="L245" s="219"/>
      <c r="M245" s="219"/>
      <c r="O245" s="311"/>
      <c r="P245" s="311"/>
      <c r="Q245" s="311"/>
    </row>
    <row r="246" spans="1:17" s="303" customFormat="1" ht="45.75" customHeight="1" x14ac:dyDescent="0.25">
      <c r="A246" s="299"/>
      <c r="B246" s="300"/>
      <c r="C246" s="300"/>
      <c r="D246" s="300"/>
      <c r="E246" s="238"/>
      <c r="F246" s="302"/>
      <c r="G246" s="302"/>
      <c r="H246" s="302"/>
      <c r="I246" s="219"/>
      <c r="J246" s="219"/>
      <c r="K246" s="219"/>
      <c r="L246" s="219"/>
      <c r="M246" s="219"/>
      <c r="O246" s="311"/>
      <c r="P246" s="311"/>
      <c r="Q246" s="311"/>
    </row>
    <row r="247" spans="1:17" s="303" customFormat="1" ht="45.75" customHeight="1" x14ac:dyDescent="0.25">
      <c r="A247" s="299"/>
      <c r="B247" s="300"/>
      <c r="C247" s="300"/>
      <c r="D247" s="300"/>
      <c r="E247" s="238"/>
      <c r="F247" s="302"/>
      <c r="G247" s="302"/>
      <c r="H247" s="302"/>
      <c r="I247" s="219"/>
      <c r="J247" s="219"/>
      <c r="K247" s="219"/>
      <c r="L247" s="219"/>
      <c r="M247" s="219"/>
      <c r="O247" s="311"/>
      <c r="P247" s="311"/>
      <c r="Q247" s="311"/>
    </row>
    <row r="248" spans="1:17" s="303" customFormat="1" ht="45.75" customHeight="1" x14ac:dyDescent="0.25">
      <c r="A248" s="299"/>
      <c r="B248" s="300"/>
      <c r="C248" s="300"/>
      <c r="D248" s="300"/>
      <c r="E248" s="238"/>
      <c r="F248" s="302"/>
      <c r="G248" s="302"/>
      <c r="H248" s="302"/>
      <c r="I248" s="219"/>
      <c r="J248" s="219"/>
      <c r="K248" s="219"/>
      <c r="L248" s="219"/>
      <c r="M248" s="219"/>
      <c r="O248" s="311"/>
      <c r="P248" s="311"/>
      <c r="Q248" s="311"/>
    </row>
    <row r="249" spans="1:17" s="303" customFormat="1" ht="45.75" customHeight="1" x14ac:dyDescent="0.25">
      <c r="A249" s="299"/>
      <c r="B249" s="300"/>
      <c r="C249" s="300"/>
      <c r="D249" s="300"/>
      <c r="E249" s="238"/>
      <c r="F249" s="302"/>
      <c r="G249" s="302"/>
      <c r="H249" s="302"/>
      <c r="I249" s="219"/>
      <c r="J249" s="219"/>
      <c r="K249" s="219"/>
      <c r="L249" s="219"/>
      <c r="M249" s="219"/>
      <c r="O249" s="311"/>
      <c r="P249" s="311"/>
      <c r="Q249" s="311"/>
    </row>
    <row r="250" spans="1:17" x14ac:dyDescent="0.25">
      <c r="D250" s="300"/>
    </row>
  </sheetData>
  <autoFilter ref="A2:K162" xr:uid="{21FD5320-84F1-40F0-A1D9-1A2D3BC5519E}"/>
  <mergeCells count="1">
    <mergeCell ref="V1:Z1"/>
  </mergeCells>
  <conditionalFormatting sqref="I3:M3 I240:M246">
    <cfRule type="expression" dxfId="66" priority="17" stopIfTrue="1">
      <formula>I3&gt;$H3*1.5</formula>
    </cfRule>
    <cfRule type="expression" dxfId="65" priority="18" stopIfTrue="1">
      <formula>I3*1.5&lt;$G3</formula>
    </cfRule>
  </conditionalFormatting>
  <conditionalFormatting sqref="I3:M3 I240:M246">
    <cfRule type="expression" dxfId="64" priority="19" stopIfTrue="1">
      <formula>I3&lt;$G3</formula>
    </cfRule>
    <cfRule type="expression" dxfId="63" priority="20" stopIfTrue="1">
      <formula>I3&gt;$H3</formula>
    </cfRule>
  </conditionalFormatting>
  <conditionalFormatting sqref="I4:M216">
    <cfRule type="expression" dxfId="62" priority="15" stopIfTrue="1">
      <formula>I4&lt;$G4</formula>
    </cfRule>
    <cfRule type="expression" dxfId="61" priority="16" stopIfTrue="1">
      <formula>I4&gt;$H4</formula>
    </cfRule>
  </conditionalFormatting>
  <conditionalFormatting sqref="I4:M216">
    <cfRule type="expression" dxfId="60" priority="13" stopIfTrue="1">
      <formula>I4&gt;$H4*1.5</formula>
    </cfRule>
    <cfRule type="expression" dxfId="59" priority="14" stopIfTrue="1">
      <formula>I4*1.5&lt;$G4</formula>
    </cfRule>
  </conditionalFormatting>
  <conditionalFormatting sqref="I217:M226">
    <cfRule type="expression" dxfId="58" priority="11" stopIfTrue="1">
      <formula>I217&lt;$G217</formula>
    </cfRule>
    <cfRule type="expression" dxfId="57" priority="12" stopIfTrue="1">
      <formula>I217&gt;$H217</formula>
    </cfRule>
  </conditionalFormatting>
  <conditionalFormatting sqref="I217:M226">
    <cfRule type="expression" dxfId="56" priority="9" stopIfTrue="1">
      <formula>I217&gt;$H217*1.5</formula>
    </cfRule>
    <cfRule type="expression" dxfId="55" priority="10" stopIfTrue="1">
      <formula>I217*1.5&lt;$G217</formula>
    </cfRule>
  </conditionalFormatting>
  <conditionalFormatting sqref="I227:M239">
    <cfRule type="expression" dxfId="54" priority="7" stopIfTrue="1">
      <formula>I227&lt;$G227</formula>
    </cfRule>
    <cfRule type="expression" dxfId="53" priority="8" stopIfTrue="1">
      <formula>I227&gt;$H227</formula>
    </cfRule>
  </conditionalFormatting>
  <conditionalFormatting sqref="I227:M239">
    <cfRule type="expression" dxfId="52" priority="5" stopIfTrue="1">
      <formula>I227&gt;$H227*1.5</formula>
    </cfRule>
    <cfRule type="expression" dxfId="51" priority="6" stopIfTrue="1">
      <formula>I227*1.5&lt;$G227</formula>
    </cfRule>
  </conditionalFormatting>
  <conditionalFormatting sqref="I247:M249">
    <cfRule type="expression" dxfId="50" priority="3" stopIfTrue="1">
      <formula>I247&lt;$G247</formula>
    </cfRule>
    <cfRule type="expression" dxfId="49" priority="4" stopIfTrue="1">
      <formula>I247&gt;$H247</formula>
    </cfRule>
  </conditionalFormatting>
  <conditionalFormatting sqref="I247:M249">
    <cfRule type="expression" dxfId="48" priority="1" stopIfTrue="1">
      <formula>I247&gt;$H247*1.5</formula>
    </cfRule>
    <cfRule type="expression" dxfId="47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7" width="37.7109375" style="128" customWidth="1"/>
    <col min="28" max="28" width="20.7109375" style="128" customWidth="1"/>
    <col min="29" max="29" width="9.140625" style="128" customWidth="1"/>
    <col min="30" max="16384" width="9.140625" style="128"/>
  </cols>
  <sheetData>
    <row r="1" spans="1:63" s="85" customFormat="1" ht="41.25" customHeight="1" x14ac:dyDescent="0.25">
      <c r="A1" s="113"/>
      <c r="B1" s="116"/>
      <c r="C1" s="120" t="s">
        <v>73</v>
      </c>
      <c r="E1" s="121" t="s">
        <v>383</v>
      </c>
      <c r="F1" s="122"/>
      <c r="G1" s="122" t="s">
        <v>75</v>
      </c>
      <c r="H1" s="123">
        <f>B4</f>
        <v>0</v>
      </c>
      <c r="I1" s="168" t="s">
        <v>76</v>
      </c>
      <c r="J1" s="116">
        <f>A4</f>
        <v>0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A1" s="121"/>
      <c r="AB1" s="125"/>
      <c r="AC1" s="66" t="s">
        <v>77</v>
      </c>
      <c r="AD1" s="151"/>
      <c r="AE1" s="23"/>
      <c r="AF1" s="23"/>
      <c r="AG1" s="323"/>
      <c r="AH1" s="324"/>
      <c r="AI1" s="324"/>
      <c r="AJ1" s="324"/>
      <c r="AK1" s="325"/>
      <c r="AL1" s="153"/>
      <c r="AM1" s="15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318" t="s">
        <v>78</v>
      </c>
      <c r="B2" s="316" t="s">
        <v>79</v>
      </c>
      <c r="C2" s="319" t="s">
        <v>333</v>
      </c>
      <c r="D2" s="319" t="s">
        <v>81</v>
      </c>
      <c r="E2" s="319" t="s">
        <v>82</v>
      </c>
      <c r="F2" s="319" t="s">
        <v>83</v>
      </c>
      <c r="G2" s="326" t="s">
        <v>84</v>
      </c>
      <c r="H2" s="327"/>
      <c r="I2" s="328" t="s">
        <v>85</v>
      </c>
      <c r="J2" s="329" t="s">
        <v>86</v>
      </c>
      <c r="K2" s="331" t="s">
        <v>87</v>
      </c>
      <c r="L2" s="330" t="s">
        <v>88</v>
      </c>
      <c r="M2" s="332" t="s">
        <v>89</v>
      </c>
      <c r="N2" s="333" t="s">
        <v>90</v>
      </c>
      <c r="O2" s="334"/>
      <c r="P2" s="334"/>
      <c r="Q2" s="334"/>
      <c r="R2" s="334"/>
      <c r="S2" s="334"/>
      <c r="T2" s="334"/>
      <c r="U2" s="334"/>
      <c r="V2" s="327"/>
      <c r="W2" s="321" t="s">
        <v>91</v>
      </c>
      <c r="X2" s="321" t="s">
        <v>92</v>
      </c>
      <c r="Y2" s="321" t="s">
        <v>93</v>
      </c>
      <c r="Z2" s="336" t="s">
        <v>94</v>
      </c>
      <c r="AA2" s="319" t="s">
        <v>334</v>
      </c>
      <c r="AB2" s="321" t="s">
        <v>97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3">
      <c r="A3" s="318"/>
      <c r="B3" s="317"/>
      <c r="C3" s="320"/>
      <c r="D3" s="320"/>
      <c r="E3" s="320"/>
      <c r="F3" s="320"/>
      <c r="G3" s="169" t="s">
        <v>99</v>
      </c>
      <c r="H3" s="169" t="s">
        <v>100</v>
      </c>
      <c r="I3" s="320"/>
      <c r="J3" s="320"/>
      <c r="K3" s="320"/>
      <c r="L3" s="320"/>
      <c r="M3" s="320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22"/>
      <c r="X3" s="322"/>
      <c r="Y3" s="322"/>
      <c r="Z3" s="320"/>
      <c r="AA3" s="320"/>
      <c r="AB3" s="322"/>
    </row>
    <row r="4" spans="1:63" ht="45.75" customHeight="1" thickTop="1" thickBot="1" x14ac:dyDescent="0.3">
      <c r="A4"/>
      <c r="B4" s="129"/>
      <c r="C4" s="131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3"/>
    </row>
    <row r="5" spans="1:63" ht="45.75" customHeight="1" thickTop="1" thickBot="1" x14ac:dyDescent="0.3">
      <c r="A5"/>
      <c r="B5" s="129"/>
      <c r="C5" s="131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3"/>
    </row>
    <row r="6" spans="1:63" ht="45.75" customHeight="1" thickTop="1" thickBot="1" x14ac:dyDescent="0.3">
      <c r="A6"/>
      <c r="B6" s="129"/>
      <c r="C6" s="131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3"/>
    </row>
    <row r="7" spans="1:63" ht="45.75" customHeight="1" thickTop="1" thickBot="1" x14ac:dyDescent="0.3">
      <c r="A7"/>
      <c r="B7" s="129"/>
      <c r="C7" s="131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3"/>
    </row>
    <row r="8" spans="1:63" ht="45.75" customHeight="1" thickTop="1" thickBot="1" x14ac:dyDescent="0.3">
      <c r="A8"/>
      <c r="B8" s="129"/>
      <c r="C8" s="131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3"/>
    </row>
    <row r="9" spans="1:63" ht="45.75" customHeight="1" thickTop="1" thickBot="1" x14ac:dyDescent="0.3">
      <c r="A9"/>
      <c r="B9" s="129"/>
      <c r="C9" s="131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3"/>
    </row>
    <row r="10" spans="1:63" ht="45.75" customHeight="1" thickTop="1" thickBot="1" x14ac:dyDescent="0.3">
      <c r="A10"/>
      <c r="B10" s="129"/>
      <c r="C10" s="131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3"/>
    </row>
    <row r="11" spans="1:63" ht="45.75" customHeight="1" thickTop="1" thickBot="1" x14ac:dyDescent="0.3">
      <c r="A11"/>
      <c r="B11" s="129"/>
      <c r="C11" s="131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3"/>
    </row>
    <row r="12" spans="1:63" ht="45.75" customHeight="1" thickTop="1" thickBot="1" x14ac:dyDescent="0.3">
      <c r="A12"/>
      <c r="B12" s="129"/>
      <c r="C12" s="131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3"/>
    </row>
    <row r="13" spans="1:63" ht="45.75" customHeight="1" thickTop="1" thickBot="1" x14ac:dyDescent="0.3">
      <c r="A13"/>
      <c r="B13" s="129"/>
      <c r="C13" s="131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3"/>
    </row>
    <row r="14" spans="1:63" ht="45.75" customHeight="1" thickTop="1" thickBot="1" x14ac:dyDescent="0.3">
      <c r="A14"/>
      <c r="B14" s="129"/>
      <c r="C14" s="131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3"/>
    </row>
    <row r="15" spans="1:63" ht="45.75" customHeight="1" thickTop="1" thickBot="1" x14ac:dyDescent="0.3">
      <c r="A15"/>
      <c r="B15" s="129"/>
      <c r="C15" s="131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3"/>
    </row>
    <row r="16" spans="1:63" ht="45.75" customHeight="1" thickTop="1" thickBot="1" x14ac:dyDescent="0.3">
      <c r="A16"/>
      <c r="B16" s="129"/>
      <c r="C16" s="131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3"/>
    </row>
    <row r="17" spans="1:28" ht="45.75" customHeight="1" thickTop="1" thickBot="1" x14ac:dyDescent="0.3">
      <c r="A17"/>
      <c r="B17" s="129"/>
      <c r="C17" s="131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3"/>
    </row>
    <row r="18" spans="1:28" ht="45.75" customHeight="1" thickTop="1" thickBot="1" x14ac:dyDescent="0.3">
      <c r="A18"/>
      <c r="B18" s="129"/>
      <c r="C18" s="131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3"/>
    </row>
    <row r="19" spans="1:28" ht="45.75" customHeight="1" thickTop="1" thickBot="1" x14ac:dyDescent="0.3">
      <c r="A19"/>
      <c r="B19" s="129"/>
      <c r="C19" s="131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3"/>
    </row>
    <row r="20" spans="1:28" ht="45.75" customHeight="1" thickTop="1" thickBot="1" x14ac:dyDescent="0.3">
      <c r="A20"/>
      <c r="B20" s="129"/>
      <c r="C20" s="131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3"/>
    </row>
    <row r="21" spans="1:28" ht="45.75" customHeight="1" thickTop="1" thickBot="1" x14ac:dyDescent="0.3">
      <c r="A21"/>
      <c r="B21" s="129"/>
      <c r="C21" s="131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3"/>
    </row>
    <row r="22" spans="1:28" ht="45.75" customHeight="1" thickTop="1" thickBot="1" x14ac:dyDescent="0.3">
      <c r="A22"/>
      <c r="B22" s="129"/>
      <c r="C22" s="131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3"/>
    </row>
    <row r="23" spans="1:28" ht="45.75" customHeight="1" thickTop="1" thickBot="1" x14ac:dyDescent="0.3">
      <c r="A23"/>
      <c r="B23" s="129"/>
      <c r="C23" s="131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3"/>
    </row>
    <row r="24" spans="1:28" ht="45.75" customHeight="1" thickTop="1" thickBot="1" x14ac:dyDescent="0.3">
      <c r="A24"/>
      <c r="B24" s="129"/>
      <c r="C24" s="131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3"/>
    </row>
    <row r="25" spans="1:28" ht="45.75" customHeight="1" thickTop="1" thickBot="1" x14ac:dyDescent="0.3">
      <c r="A25"/>
      <c r="B25" s="129"/>
      <c r="C25" s="131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3"/>
    </row>
    <row r="26" spans="1:28" ht="45.75" customHeight="1" thickTop="1" thickBot="1" x14ac:dyDescent="0.3">
      <c r="A26"/>
      <c r="B26" s="129"/>
      <c r="C26" s="131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3"/>
    </row>
    <row r="27" spans="1:28" ht="45.75" customHeight="1" thickTop="1" thickBot="1" x14ac:dyDescent="0.3">
      <c r="A27"/>
      <c r="B27" s="129"/>
      <c r="C27" s="131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3"/>
    </row>
    <row r="28" spans="1:28" ht="45.75" customHeight="1" thickTop="1" thickBot="1" x14ac:dyDescent="0.3">
      <c r="A28"/>
      <c r="B28" s="129"/>
      <c r="C28" s="131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3"/>
    </row>
    <row r="29" spans="1:28" ht="45.75" customHeight="1" thickTop="1" thickBot="1" x14ac:dyDescent="0.3">
      <c r="A29"/>
      <c r="B29" s="129"/>
      <c r="C29" s="131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3"/>
    </row>
    <row r="30" spans="1:28" ht="45.75" customHeight="1" thickTop="1" thickBot="1" x14ac:dyDescent="0.3">
      <c r="A30"/>
      <c r="B30" s="129"/>
      <c r="C30" s="131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3"/>
    </row>
    <row r="31" spans="1:28" ht="45.75" customHeight="1" thickTop="1" thickBot="1" x14ac:dyDescent="0.3">
      <c r="A31"/>
      <c r="B31" s="129"/>
      <c r="C31" s="131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3"/>
    </row>
    <row r="32" spans="1:28" ht="45.75" customHeight="1" thickTop="1" thickBot="1" x14ac:dyDescent="0.3">
      <c r="A32"/>
      <c r="B32" s="129"/>
      <c r="C32" s="131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3"/>
    </row>
    <row r="33" spans="1:28" ht="45.75" customHeight="1" thickTop="1" thickBot="1" x14ac:dyDescent="0.3">
      <c r="A33"/>
      <c r="B33" s="129"/>
      <c r="C33" s="131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3"/>
    </row>
    <row r="34" spans="1:28" ht="45.75" customHeight="1" thickTop="1" thickBot="1" x14ac:dyDescent="0.3">
      <c r="A34"/>
      <c r="B34" s="129"/>
      <c r="C34" s="131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3"/>
    </row>
    <row r="35" spans="1:28" ht="45.75" customHeight="1" thickTop="1" thickBot="1" x14ac:dyDescent="0.3">
      <c r="A35"/>
      <c r="B35" s="129"/>
      <c r="C35" s="131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3"/>
    </row>
    <row r="36" spans="1:28" ht="45.75" customHeight="1" thickTop="1" thickBot="1" x14ac:dyDescent="0.3">
      <c r="A36"/>
      <c r="B36" s="129"/>
      <c r="C36" s="131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3"/>
    </row>
    <row r="37" spans="1:28" s="136" customFormat="1" ht="45.75" customHeight="1" thickTop="1" thickBot="1" x14ac:dyDescent="0.3">
      <c r="A37"/>
      <c r="B37" s="129"/>
      <c r="C37" s="131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3"/>
    </row>
    <row r="38" spans="1:28" ht="45.75" customHeight="1" thickTop="1" thickBot="1" x14ac:dyDescent="0.3">
      <c r="A38"/>
      <c r="B38" s="129"/>
      <c r="C38" s="131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3"/>
    </row>
    <row r="39" spans="1:28" ht="45.75" customHeight="1" thickTop="1" thickBot="1" x14ac:dyDescent="0.3">
      <c r="A39"/>
      <c r="B39" s="129"/>
      <c r="C39" s="131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3"/>
    </row>
    <row r="40" spans="1:28" ht="45.75" customHeight="1" thickTop="1" thickBot="1" x14ac:dyDescent="0.3">
      <c r="A40"/>
      <c r="B40" s="129"/>
      <c r="C40" s="131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3"/>
    </row>
    <row r="41" spans="1:28" ht="45.75" customHeight="1" thickTop="1" thickBot="1" x14ac:dyDescent="0.3">
      <c r="A41"/>
      <c r="B41" s="129"/>
      <c r="C41" s="131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3"/>
    </row>
    <row r="42" spans="1:28" ht="45.75" customHeight="1" thickTop="1" thickBot="1" x14ac:dyDescent="0.3">
      <c r="A42"/>
      <c r="B42" s="129"/>
      <c r="C42" s="131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3"/>
    </row>
    <row r="43" spans="1:28" ht="45.75" customHeight="1" thickTop="1" thickBot="1" x14ac:dyDescent="0.3">
      <c r="A43"/>
      <c r="B43" s="129"/>
      <c r="C43" s="131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3"/>
    </row>
    <row r="44" spans="1:28" ht="45.75" customHeight="1" thickTop="1" thickBot="1" x14ac:dyDescent="0.3">
      <c r="A44"/>
      <c r="B44" s="129"/>
      <c r="C44" s="131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3"/>
    </row>
    <row r="45" spans="1:28" ht="45.75" customHeight="1" thickTop="1" thickBot="1" x14ac:dyDescent="0.3">
      <c r="A45"/>
      <c r="B45" s="129"/>
      <c r="C45" s="131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3"/>
    </row>
    <row r="46" spans="1:28" ht="45.75" customHeight="1" thickTop="1" thickBot="1" x14ac:dyDescent="0.3">
      <c r="A46"/>
      <c r="B46" s="129"/>
      <c r="C46" s="131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3"/>
    </row>
    <row r="47" spans="1:28" ht="45.75" customHeight="1" thickTop="1" thickBot="1" x14ac:dyDescent="0.3">
      <c r="A47"/>
      <c r="B47" s="129"/>
      <c r="C47" s="131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3"/>
    </row>
    <row r="48" spans="1:28" ht="45.75" customHeight="1" thickTop="1" thickBot="1" x14ac:dyDescent="0.3">
      <c r="A48"/>
      <c r="B48" s="129"/>
      <c r="C48" s="131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3"/>
    </row>
    <row r="49" spans="1:28" ht="45.75" customHeight="1" thickTop="1" thickBot="1" x14ac:dyDescent="0.3">
      <c r="A49"/>
      <c r="B49" s="129"/>
      <c r="C49" s="131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3"/>
    </row>
    <row r="50" spans="1:28" ht="45.75" customHeight="1" thickTop="1" thickBot="1" x14ac:dyDescent="0.3">
      <c r="A50"/>
      <c r="B50" s="129"/>
      <c r="C50" s="131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3"/>
    </row>
    <row r="51" spans="1:28" ht="45.75" customHeight="1" thickTop="1" thickBot="1" x14ac:dyDescent="0.3">
      <c r="A51"/>
      <c r="B51" s="129"/>
      <c r="C51" s="131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3"/>
    </row>
    <row r="52" spans="1:28" ht="45.75" customHeight="1" thickTop="1" thickBot="1" x14ac:dyDescent="0.3">
      <c r="A52"/>
      <c r="B52" s="129"/>
      <c r="C52" s="131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3"/>
    </row>
    <row r="53" spans="1:28" ht="45.75" customHeight="1" thickTop="1" thickBot="1" x14ac:dyDescent="0.3">
      <c r="A53"/>
      <c r="B53" s="129"/>
      <c r="C53" s="131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3"/>
    </row>
    <row r="54" spans="1:28" ht="45.75" customHeight="1" thickTop="1" thickBot="1" x14ac:dyDescent="0.3">
      <c r="A54"/>
      <c r="B54" s="129"/>
      <c r="C54" s="131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3"/>
    </row>
    <row r="55" spans="1:28" ht="45.75" customHeight="1" thickTop="1" thickBot="1" x14ac:dyDescent="0.3">
      <c r="A55"/>
      <c r="B55" s="129"/>
      <c r="C55" s="131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3"/>
    </row>
    <row r="56" spans="1:28" ht="45.75" customHeight="1" thickTop="1" thickBot="1" x14ac:dyDescent="0.3">
      <c r="A56"/>
      <c r="B56" s="129"/>
      <c r="C56" s="131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3"/>
    </row>
    <row r="57" spans="1:28" ht="45.75" customHeight="1" thickTop="1" thickBot="1" x14ac:dyDescent="0.3">
      <c r="A57"/>
      <c r="B57" s="129"/>
      <c r="C57" s="131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3"/>
    </row>
    <row r="58" spans="1:28" ht="45.75" customHeight="1" thickTop="1" thickBot="1" x14ac:dyDescent="0.3">
      <c r="A58"/>
      <c r="B58" s="129"/>
      <c r="C58" s="131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3"/>
    </row>
    <row r="59" spans="1:28" ht="45.75" customHeight="1" thickTop="1" thickBot="1" x14ac:dyDescent="0.3">
      <c r="A59"/>
      <c r="B59" s="129"/>
      <c r="C59" s="131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3"/>
    </row>
    <row r="60" spans="1:28" ht="45.75" customHeight="1" thickTop="1" thickBot="1" x14ac:dyDescent="0.3">
      <c r="A60"/>
      <c r="B60" s="129"/>
      <c r="C60" s="131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3"/>
    </row>
    <row r="61" spans="1:28" ht="45.75" customHeight="1" thickTop="1" thickBot="1" x14ac:dyDescent="0.3">
      <c r="A61"/>
      <c r="B61" s="129"/>
      <c r="C61" s="131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3"/>
    </row>
    <row r="62" spans="1:28" x14ac:dyDescent="0.25">
      <c r="A62"/>
      <c r="B62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34"/>
      <c r="AB62" s="133"/>
    </row>
    <row r="63" spans="1:28" x14ac:dyDescent="0.25">
      <c r="A63"/>
      <c r="B63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34"/>
      <c r="AB63" s="133"/>
    </row>
    <row r="64" spans="1:28" x14ac:dyDescent="0.25">
      <c r="A64"/>
      <c r="B6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34"/>
      <c r="AB64" s="133"/>
    </row>
    <row r="65" spans="1:28" x14ac:dyDescent="0.25">
      <c r="A65"/>
      <c r="B6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34"/>
      <c r="AB65" s="133"/>
    </row>
    <row r="66" spans="1:28" x14ac:dyDescent="0.25">
      <c r="A66"/>
      <c r="B66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34"/>
      <c r="AB66" s="133"/>
    </row>
    <row r="67" spans="1:28" x14ac:dyDescent="0.25">
      <c r="A67"/>
      <c r="B67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34"/>
      <c r="AB67" s="133"/>
    </row>
    <row r="68" spans="1:28" x14ac:dyDescent="0.25">
      <c r="A68"/>
      <c r="B68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34"/>
      <c r="AB68" s="133"/>
    </row>
    <row r="69" spans="1:28" x14ac:dyDescent="0.25">
      <c r="A69"/>
      <c r="B69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34"/>
      <c r="AB69" s="133"/>
    </row>
    <row r="70" spans="1:28" x14ac:dyDescent="0.25">
      <c r="A70"/>
      <c r="B70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34"/>
      <c r="AB70" s="133"/>
    </row>
    <row r="71" spans="1:28" x14ac:dyDescent="0.25">
      <c r="A71"/>
      <c r="B71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34"/>
      <c r="AB71" s="133"/>
    </row>
    <row r="72" spans="1:28" x14ac:dyDescent="0.25">
      <c r="A72"/>
      <c r="B72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34"/>
      <c r="AB72" s="133"/>
    </row>
    <row r="73" spans="1:28" x14ac:dyDescent="0.25">
      <c r="A73"/>
      <c r="B73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34"/>
      <c r="AB73" s="133"/>
    </row>
    <row r="74" spans="1:28" x14ac:dyDescent="0.25">
      <c r="A74"/>
      <c r="B7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34"/>
      <c r="AB74" s="133"/>
    </row>
    <row r="75" spans="1:28" x14ac:dyDescent="0.25">
      <c r="A75"/>
      <c r="B75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34"/>
      <c r="AB75" s="133"/>
    </row>
    <row r="76" spans="1:28" x14ac:dyDescent="0.25">
      <c r="A76"/>
      <c r="B76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34"/>
      <c r="AB76" s="133"/>
    </row>
    <row r="77" spans="1:28" x14ac:dyDescent="0.25">
      <c r="A77"/>
      <c r="B77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34"/>
      <c r="AB77" s="133"/>
    </row>
    <row r="78" spans="1:28" x14ac:dyDescent="0.25">
      <c r="A78"/>
      <c r="B78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34"/>
      <c r="AB78" s="133"/>
    </row>
    <row r="79" spans="1:28" x14ac:dyDescent="0.25">
      <c r="A79"/>
      <c r="B79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34"/>
      <c r="AB79" s="133"/>
    </row>
    <row r="80" spans="1:28" x14ac:dyDescent="0.25">
      <c r="A80"/>
      <c r="B80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34"/>
      <c r="AB80" s="133"/>
    </row>
    <row r="81" spans="1:28" x14ac:dyDescent="0.25">
      <c r="A81"/>
      <c r="B81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34"/>
      <c r="AB81" s="133"/>
    </row>
    <row r="82" spans="1:28" x14ac:dyDescent="0.25">
      <c r="A82"/>
      <c r="B82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34"/>
      <c r="AB82" s="133"/>
    </row>
    <row r="83" spans="1:28" x14ac:dyDescent="0.25">
      <c r="A83"/>
      <c r="B8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34"/>
      <c r="AB83" s="133"/>
    </row>
    <row r="84" spans="1:28" x14ac:dyDescent="0.25">
      <c r="A84"/>
      <c r="B8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34"/>
      <c r="AB84" s="133"/>
    </row>
    <row r="85" spans="1:28" x14ac:dyDescent="0.25">
      <c r="A85"/>
      <c r="B8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34"/>
      <c r="AB85" s="133"/>
    </row>
    <row r="86" spans="1:28" x14ac:dyDescent="0.25">
      <c r="A86"/>
      <c r="B86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34"/>
      <c r="AB86" s="133"/>
    </row>
    <row r="87" spans="1:28" x14ac:dyDescent="0.25">
      <c r="A87"/>
      <c r="B87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34"/>
      <c r="AB87" s="133"/>
    </row>
    <row r="88" spans="1:28" x14ac:dyDescent="0.25">
      <c r="A88"/>
      <c r="B88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34"/>
      <c r="AB88" s="133"/>
    </row>
    <row r="89" spans="1:28" x14ac:dyDescent="0.25">
      <c r="A89"/>
      <c r="B89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34"/>
      <c r="AB89" s="133"/>
    </row>
    <row r="90" spans="1:28" x14ac:dyDescent="0.25">
      <c r="A90"/>
      <c r="B90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34"/>
      <c r="AB90" s="133"/>
    </row>
    <row r="91" spans="1:28" x14ac:dyDescent="0.25">
      <c r="A91"/>
      <c r="B91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34"/>
      <c r="AB91" s="133"/>
    </row>
    <row r="92" spans="1:28" x14ac:dyDescent="0.25">
      <c r="A92"/>
      <c r="B92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34"/>
      <c r="AB92" s="133"/>
    </row>
    <row r="93" spans="1:28" x14ac:dyDescent="0.25">
      <c r="A93"/>
      <c r="B93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34"/>
      <c r="AB93" s="133"/>
    </row>
    <row r="94" spans="1:28" x14ac:dyDescent="0.25">
      <c r="A94"/>
      <c r="B9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34"/>
      <c r="AB94" s="133"/>
    </row>
    <row r="95" spans="1:28" x14ac:dyDescent="0.25">
      <c r="A95"/>
      <c r="B95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34"/>
      <c r="AB95" s="133"/>
    </row>
    <row r="96" spans="1:28" x14ac:dyDescent="0.25">
      <c r="A96"/>
      <c r="B96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34"/>
      <c r="AB96" s="133"/>
    </row>
    <row r="97" spans="1:28" x14ac:dyDescent="0.25">
      <c r="A97"/>
      <c r="B97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34"/>
      <c r="AB97" s="133"/>
    </row>
    <row r="98" spans="1:28" x14ac:dyDescent="0.25">
      <c r="A98"/>
      <c r="B98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34"/>
      <c r="AB98" s="133"/>
    </row>
    <row r="99" spans="1:28" x14ac:dyDescent="0.25">
      <c r="A99"/>
      <c r="B99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34"/>
      <c r="AB99" s="133"/>
    </row>
    <row r="100" spans="1:28" x14ac:dyDescent="0.25">
      <c r="A100"/>
      <c r="B100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34"/>
      <c r="AB100" s="133"/>
    </row>
    <row r="101" spans="1:28" x14ac:dyDescent="0.25">
      <c r="A101"/>
      <c r="B101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34"/>
      <c r="AB101" s="133"/>
    </row>
    <row r="102" spans="1:28" x14ac:dyDescent="0.25">
      <c r="A102"/>
      <c r="B102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34"/>
      <c r="AB102" s="133"/>
    </row>
    <row r="103" spans="1:28" x14ac:dyDescent="0.25">
      <c r="A103"/>
      <c r="B10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34"/>
      <c r="AB103" s="133"/>
    </row>
    <row r="104" spans="1:28" x14ac:dyDescent="0.25">
      <c r="A104"/>
      <c r="B10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34"/>
      <c r="AB104" s="133"/>
    </row>
    <row r="105" spans="1:28" x14ac:dyDescent="0.25">
      <c r="A105"/>
      <c r="B10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34"/>
      <c r="AB105" s="133"/>
    </row>
    <row r="106" spans="1:28" x14ac:dyDescent="0.25">
      <c r="A106"/>
      <c r="B106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34"/>
      <c r="AB106" s="133"/>
    </row>
    <row r="107" spans="1:28" x14ac:dyDescent="0.25">
      <c r="A107"/>
      <c r="B107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34"/>
      <c r="AB107" s="133"/>
    </row>
    <row r="108" spans="1:28" x14ac:dyDescent="0.25">
      <c r="A108"/>
      <c r="B108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34"/>
      <c r="AB108" s="133"/>
    </row>
    <row r="109" spans="1:28" x14ac:dyDescent="0.25">
      <c r="A109"/>
      <c r="B109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34"/>
      <c r="AB109" s="133"/>
    </row>
    <row r="110" spans="1:28" x14ac:dyDescent="0.25">
      <c r="A110"/>
      <c r="B110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34"/>
      <c r="AB110" s="133"/>
    </row>
    <row r="111" spans="1:28" x14ac:dyDescent="0.25">
      <c r="A111"/>
      <c r="B111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34"/>
      <c r="AB111" s="133"/>
    </row>
    <row r="112" spans="1:28" x14ac:dyDescent="0.25">
      <c r="A112"/>
      <c r="B112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34"/>
      <c r="AB112" s="133"/>
    </row>
    <row r="113" spans="1:28" x14ac:dyDescent="0.25">
      <c r="A113"/>
      <c r="B113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34"/>
      <c r="AB113" s="133"/>
    </row>
    <row r="114" spans="1:28" x14ac:dyDescent="0.25">
      <c r="A114"/>
      <c r="B11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34"/>
      <c r="AB114" s="133"/>
    </row>
    <row r="115" spans="1:28" x14ac:dyDescent="0.25">
      <c r="A115"/>
      <c r="B11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34"/>
      <c r="AB115" s="133"/>
    </row>
    <row r="116" spans="1:28" x14ac:dyDescent="0.25">
      <c r="A116"/>
      <c r="B116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34"/>
      <c r="AB116" s="133"/>
    </row>
    <row r="117" spans="1:28" x14ac:dyDescent="0.25">
      <c r="A117"/>
      <c r="B117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34"/>
      <c r="AB117" s="133"/>
    </row>
    <row r="118" spans="1:28" x14ac:dyDescent="0.25">
      <c r="A118"/>
      <c r="B118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34"/>
      <c r="AB118" s="133"/>
    </row>
    <row r="119" spans="1:28" x14ac:dyDescent="0.25">
      <c r="A119"/>
      <c r="B119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34"/>
      <c r="AB119" s="133"/>
    </row>
    <row r="120" spans="1:28" x14ac:dyDescent="0.25">
      <c r="A120"/>
      <c r="B120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34"/>
      <c r="AB120" s="133"/>
    </row>
    <row r="121" spans="1:28" x14ac:dyDescent="0.25">
      <c r="A121"/>
      <c r="B121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34"/>
      <c r="AB121" s="133"/>
    </row>
    <row r="122" spans="1:28" x14ac:dyDescent="0.25">
      <c r="A122"/>
      <c r="B122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34"/>
      <c r="AB122" s="133"/>
    </row>
    <row r="123" spans="1:28" x14ac:dyDescent="0.25">
      <c r="A123"/>
      <c r="B123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34"/>
      <c r="AB123" s="133"/>
    </row>
    <row r="124" spans="1:28" x14ac:dyDescent="0.25">
      <c r="A124"/>
      <c r="B12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34"/>
      <c r="AB124" s="133"/>
    </row>
    <row r="125" spans="1:28" x14ac:dyDescent="0.25">
      <c r="A125"/>
      <c r="B1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34"/>
      <c r="AB125" s="133"/>
    </row>
    <row r="126" spans="1:28" x14ac:dyDescent="0.25">
      <c r="A126"/>
      <c r="B126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34"/>
      <c r="AB126" s="133"/>
    </row>
    <row r="127" spans="1:28" x14ac:dyDescent="0.25">
      <c r="A127"/>
      <c r="B127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3"/>
    </row>
    <row r="128" spans="1:28" x14ac:dyDescent="0.25">
      <c r="A128"/>
      <c r="B128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3"/>
    </row>
    <row r="129" spans="1:28" x14ac:dyDescent="0.25">
      <c r="A129"/>
      <c r="B129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3"/>
    </row>
    <row r="130" spans="1:28" x14ac:dyDescent="0.25">
      <c r="A130"/>
      <c r="B130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3"/>
    </row>
    <row r="131" spans="1:28" x14ac:dyDescent="0.25">
      <c r="A131"/>
      <c r="B131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3"/>
    </row>
    <row r="132" spans="1:28" x14ac:dyDescent="0.25">
      <c r="A132"/>
      <c r="B132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3"/>
    </row>
    <row r="133" spans="1:28" x14ac:dyDescent="0.25">
      <c r="A133"/>
      <c r="B133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3"/>
    </row>
    <row r="134" spans="1:28" x14ac:dyDescent="0.25">
      <c r="A134"/>
      <c r="B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3"/>
    </row>
    <row r="135" spans="1:28" x14ac:dyDescent="0.25">
      <c r="A135"/>
      <c r="B135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3"/>
    </row>
    <row r="136" spans="1:28" x14ac:dyDescent="0.25">
      <c r="A136"/>
      <c r="B136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3"/>
    </row>
    <row r="137" spans="1:28" x14ac:dyDescent="0.25">
      <c r="A137"/>
      <c r="B137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3"/>
    </row>
    <row r="138" spans="1:28" x14ac:dyDescent="0.25">
      <c r="A138"/>
      <c r="B138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3"/>
    </row>
    <row r="139" spans="1:28" x14ac:dyDescent="0.25">
      <c r="A139"/>
      <c r="B139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3"/>
    </row>
    <row r="140" spans="1:28" x14ac:dyDescent="0.25">
      <c r="A140"/>
      <c r="B140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3"/>
    </row>
    <row r="141" spans="1:28" x14ac:dyDescent="0.25">
      <c r="A141"/>
      <c r="B141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3"/>
    </row>
    <row r="142" spans="1:28" x14ac:dyDescent="0.25">
      <c r="A142"/>
      <c r="B142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3"/>
    </row>
    <row r="143" spans="1:28" x14ac:dyDescent="0.25">
      <c r="A143"/>
      <c r="B143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3"/>
    </row>
    <row r="144" spans="1:28" x14ac:dyDescent="0.25">
      <c r="A144"/>
      <c r="B14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3"/>
    </row>
    <row r="145" spans="1:28" x14ac:dyDescent="0.25">
      <c r="A145"/>
      <c r="B145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3"/>
    </row>
    <row r="146" spans="1:28" x14ac:dyDescent="0.25">
      <c r="A146"/>
      <c r="B146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3"/>
    </row>
    <row r="147" spans="1:28" x14ac:dyDescent="0.25">
      <c r="A147"/>
      <c r="B147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3"/>
    </row>
    <row r="148" spans="1:28" x14ac:dyDescent="0.25">
      <c r="A148"/>
      <c r="B148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3"/>
    </row>
    <row r="149" spans="1:28" x14ac:dyDescent="0.25">
      <c r="A149"/>
      <c r="B149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3"/>
    </row>
    <row r="150" spans="1:28" x14ac:dyDescent="0.25">
      <c r="A150"/>
      <c r="B150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3"/>
    </row>
    <row r="151" spans="1:28" x14ac:dyDescent="0.25">
      <c r="A151"/>
      <c r="B151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3"/>
    </row>
    <row r="152" spans="1:28" x14ac:dyDescent="0.25">
      <c r="A152"/>
      <c r="B152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3"/>
    </row>
    <row r="153" spans="1:28" x14ac:dyDescent="0.25">
      <c r="A153"/>
      <c r="B153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3"/>
    </row>
    <row r="154" spans="1:28" x14ac:dyDescent="0.25">
      <c r="A154"/>
      <c r="B15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3"/>
    </row>
    <row r="155" spans="1:28" x14ac:dyDescent="0.25">
      <c r="A155"/>
      <c r="B155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3"/>
    </row>
    <row r="156" spans="1:28" x14ac:dyDescent="0.25">
      <c r="A156"/>
      <c r="B156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3"/>
    </row>
    <row r="157" spans="1:28" x14ac:dyDescent="0.25">
      <c r="A157"/>
      <c r="B157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3"/>
    </row>
    <row r="158" spans="1:28" x14ac:dyDescent="0.25">
      <c r="A158"/>
      <c r="B158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3"/>
    </row>
    <row r="159" spans="1:28" x14ac:dyDescent="0.25">
      <c r="A159"/>
      <c r="B159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3"/>
    </row>
    <row r="160" spans="1:28" x14ac:dyDescent="0.25">
      <c r="A160"/>
      <c r="B160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3"/>
    </row>
    <row r="161" spans="1:28" x14ac:dyDescent="0.25">
      <c r="A161"/>
      <c r="B161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3"/>
    </row>
    <row r="162" spans="1:28" x14ac:dyDescent="0.25">
      <c r="A162"/>
      <c r="B162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3"/>
    </row>
    <row r="163" spans="1:28" x14ac:dyDescent="0.25">
      <c r="A163"/>
      <c r="B163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3"/>
    </row>
    <row r="164" spans="1:28" x14ac:dyDescent="0.25">
      <c r="A164"/>
      <c r="B16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3"/>
    </row>
    <row r="165" spans="1:28" x14ac:dyDescent="0.25">
      <c r="A165"/>
      <c r="B165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3"/>
    </row>
    <row r="166" spans="1:28" x14ac:dyDescent="0.25">
      <c r="A166"/>
      <c r="B166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3"/>
    </row>
    <row r="167" spans="1:28" x14ac:dyDescent="0.25">
      <c r="A167"/>
      <c r="B167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3"/>
    </row>
    <row r="168" spans="1:28" x14ac:dyDescent="0.25">
      <c r="A168"/>
      <c r="B168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3"/>
    </row>
    <row r="169" spans="1:28" x14ac:dyDescent="0.25">
      <c r="A169"/>
      <c r="B169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3"/>
    </row>
    <row r="170" spans="1:28" x14ac:dyDescent="0.25">
      <c r="A170"/>
      <c r="B170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3"/>
    </row>
    <row r="171" spans="1:28" x14ac:dyDescent="0.25">
      <c r="A171"/>
      <c r="B171"/>
      <c r="D171"/>
      <c r="E171"/>
      <c r="F171"/>
      <c r="G171"/>
      <c r="H171"/>
      <c r="I171"/>
      <c r="J171"/>
      <c r="K171"/>
      <c r="L171"/>
      <c r="M171"/>
      <c r="N171" s="126"/>
      <c r="O171" s="126"/>
      <c r="P171" s="126"/>
      <c r="Q171" s="126"/>
      <c r="R171" s="126"/>
      <c r="S171" s="126"/>
      <c r="T171" s="126"/>
      <c r="U171" s="126"/>
      <c r="V171" s="126"/>
      <c r="W171"/>
      <c r="X171"/>
      <c r="Y171" s="127"/>
      <c r="Z171"/>
      <c r="AA171"/>
      <c r="AB171" s="133"/>
    </row>
    <row r="172" spans="1:28" x14ac:dyDescent="0.25">
      <c r="A172"/>
      <c r="B172"/>
      <c r="D172"/>
      <c r="E172"/>
      <c r="F172"/>
      <c r="G172"/>
      <c r="H172"/>
      <c r="I172"/>
      <c r="J172"/>
      <c r="K172"/>
      <c r="L172"/>
      <c r="M172"/>
      <c r="N172" s="81"/>
      <c r="O172" s="81"/>
      <c r="P172" s="81"/>
      <c r="Q172" s="81"/>
      <c r="R172" s="81"/>
      <c r="S172" s="81"/>
      <c r="T172" s="81"/>
      <c r="U172" s="81"/>
      <c r="V172" s="81"/>
      <c r="W172"/>
      <c r="X172"/>
      <c r="Y172" s="127"/>
      <c r="Z172"/>
      <c r="AA172"/>
      <c r="AB172" s="133"/>
    </row>
    <row r="173" spans="1:28" x14ac:dyDescent="0.25">
      <c r="A173"/>
      <c r="B173"/>
      <c r="D173"/>
      <c r="E173"/>
      <c r="F173"/>
      <c r="G173"/>
      <c r="H173"/>
      <c r="I173"/>
      <c r="J173"/>
      <c r="K173"/>
      <c r="L173"/>
      <c r="M173"/>
      <c r="N173" s="81"/>
      <c r="O173" s="81"/>
      <c r="P173" s="81"/>
      <c r="Q173" s="81"/>
      <c r="R173" s="81"/>
      <c r="S173" s="81"/>
      <c r="T173" s="81"/>
      <c r="U173" s="81"/>
      <c r="V173" s="81"/>
      <c r="W173"/>
      <c r="X173"/>
      <c r="Y173" s="127"/>
      <c r="Z173"/>
      <c r="AA173"/>
      <c r="AB173" s="133"/>
    </row>
    <row r="174" spans="1:28" x14ac:dyDescent="0.25">
      <c r="A174"/>
      <c r="B174"/>
      <c r="D174"/>
      <c r="E174"/>
      <c r="F174"/>
      <c r="G174"/>
      <c r="H174"/>
      <c r="I174"/>
      <c r="J174"/>
      <c r="K174"/>
      <c r="L174"/>
      <c r="M174"/>
      <c r="N174" s="81"/>
      <c r="O174" s="81"/>
      <c r="P174" s="81"/>
      <c r="Q174" s="81"/>
      <c r="R174" s="81"/>
      <c r="S174" s="81"/>
      <c r="T174" s="81"/>
      <c r="U174" s="81"/>
      <c r="V174" s="81"/>
      <c r="W174"/>
      <c r="X174"/>
      <c r="Y174" s="127"/>
      <c r="Z174"/>
      <c r="AA174"/>
      <c r="AB174" s="133"/>
    </row>
    <row r="175" spans="1:28" x14ac:dyDescent="0.25">
      <c r="A175"/>
      <c r="B175"/>
      <c r="D175"/>
      <c r="E175"/>
      <c r="F175"/>
      <c r="G175"/>
      <c r="H175"/>
      <c r="I175"/>
      <c r="J175"/>
      <c r="K175"/>
      <c r="L175"/>
      <c r="M175"/>
      <c r="N175" s="81"/>
      <c r="O175" s="81"/>
      <c r="P175" s="81"/>
      <c r="Q175" s="81"/>
      <c r="R175" s="81"/>
      <c r="S175" s="81"/>
      <c r="T175" s="81"/>
      <c r="U175" s="81"/>
      <c r="V175" s="81"/>
      <c r="W175"/>
      <c r="X175"/>
      <c r="Y175" s="127"/>
      <c r="Z175"/>
      <c r="AA175"/>
      <c r="AB175" s="133"/>
    </row>
    <row r="176" spans="1:28" x14ac:dyDescent="0.25">
      <c r="A176"/>
      <c r="B176"/>
      <c r="D176"/>
      <c r="E176"/>
      <c r="F176"/>
      <c r="G176"/>
      <c r="H176"/>
      <c r="I176"/>
      <c r="J176"/>
      <c r="K176"/>
      <c r="L176"/>
      <c r="M176"/>
      <c r="N176" s="81"/>
      <c r="O176" s="81"/>
      <c r="P176" s="81"/>
      <c r="Q176" s="81"/>
      <c r="R176" s="81"/>
      <c r="S176" s="81"/>
      <c r="T176" s="81"/>
      <c r="U176" s="81"/>
      <c r="V176" s="81"/>
      <c r="W176"/>
      <c r="X176"/>
      <c r="Y176" s="127"/>
      <c r="Z176"/>
      <c r="AA176"/>
      <c r="AB176" s="133"/>
    </row>
    <row r="177" spans="1:28" x14ac:dyDescent="0.25">
      <c r="A177"/>
      <c r="B177"/>
      <c r="D177"/>
      <c r="E177"/>
      <c r="F177"/>
      <c r="G177"/>
      <c r="H177"/>
      <c r="I177"/>
      <c r="J177"/>
      <c r="K177"/>
      <c r="L177"/>
      <c r="M177"/>
      <c r="N177" s="81"/>
      <c r="O177" s="81"/>
      <c r="P177" s="81"/>
      <c r="Q177" s="81"/>
      <c r="R177" s="81"/>
      <c r="S177" s="81"/>
      <c r="T177" s="81"/>
      <c r="U177" s="81"/>
      <c r="V177" s="81"/>
      <c r="W177"/>
      <c r="X177"/>
      <c r="Y177" s="127"/>
      <c r="Z177"/>
      <c r="AA177"/>
      <c r="AB177" s="133"/>
    </row>
    <row r="178" spans="1:28" x14ac:dyDescent="0.25">
      <c r="A178"/>
      <c r="B178"/>
      <c r="D178"/>
      <c r="E178"/>
      <c r="F178"/>
      <c r="G178"/>
      <c r="H178"/>
      <c r="I178"/>
      <c r="J178"/>
      <c r="K178"/>
      <c r="L178"/>
      <c r="M178"/>
      <c r="N178" s="81"/>
      <c r="O178" s="81"/>
      <c r="P178" s="81"/>
      <c r="Q178" s="81"/>
      <c r="R178" s="81"/>
      <c r="S178" s="81"/>
      <c r="T178" s="81"/>
      <c r="U178" s="81"/>
      <c r="V178" s="81"/>
      <c r="W178"/>
      <c r="X178"/>
      <c r="Y178" s="127"/>
      <c r="Z178"/>
      <c r="AA178"/>
      <c r="AB178" s="133"/>
    </row>
    <row r="179" spans="1:28" x14ac:dyDescent="0.25">
      <c r="A179"/>
      <c r="B179"/>
      <c r="D179"/>
      <c r="E179"/>
      <c r="F179"/>
      <c r="G179"/>
      <c r="H179"/>
      <c r="I179"/>
      <c r="J179"/>
      <c r="K179"/>
      <c r="L179"/>
      <c r="M179"/>
      <c r="N179" s="81"/>
      <c r="O179" s="81"/>
      <c r="P179" s="81"/>
      <c r="Q179" s="81"/>
      <c r="R179" s="81"/>
      <c r="S179" s="81"/>
      <c r="T179" s="81"/>
      <c r="U179" s="81"/>
      <c r="V179" s="81"/>
      <c r="W179"/>
      <c r="X179"/>
      <c r="Y179" s="127"/>
      <c r="Z179"/>
      <c r="AA179"/>
      <c r="AB179" s="133"/>
    </row>
    <row r="180" spans="1:28" x14ac:dyDescent="0.25">
      <c r="A180"/>
      <c r="B180"/>
      <c r="D180"/>
      <c r="E180"/>
      <c r="F180"/>
      <c r="G180"/>
      <c r="H180"/>
      <c r="I180"/>
      <c r="J180"/>
      <c r="K180"/>
      <c r="L180"/>
      <c r="M180"/>
      <c r="N180" s="81"/>
      <c r="O180" s="81"/>
      <c r="P180" s="81"/>
      <c r="Q180" s="81"/>
      <c r="R180" s="81"/>
      <c r="S180" s="81"/>
      <c r="T180" s="81"/>
      <c r="U180" s="81"/>
      <c r="V180" s="81"/>
      <c r="W180"/>
      <c r="X180"/>
      <c r="Y180" s="127"/>
      <c r="Z180"/>
      <c r="AA180"/>
      <c r="AB180" s="133"/>
    </row>
    <row r="181" spans="1:28" x14ac:dyDescent="0.25">
      <c r="A181"/>
      <c r="B181"/>
      <c r="D181"/>
      <c r="E181"/>
      <c r="F181"/>
      <c r="G181"/>
      <c r="H181"/>
      <c r="I181"/>
      <c r="J181"/>
      <c r="K181"/>
      <c r="L181"/>
      <c r="M181"/>
      <c r="N181" s="81"/>
      <c r="O181" s="81"/>
      <c r="P181" s="81"/>
      <c r="Q181" s="81"/>
      <c r="R181" s="81"/>
      <c r="S181" s="81"/>
      <c r="T181" s="81"/>
      <c r="U181" s="81"/>
      <c r="V181" s="81"/>
      <c r="W181"/>
      <c r="X181"/>
      <c r="Y181" s="127"/>
      <c r="Z181"/>
      <c r="AA181"/>
      <c r="AB181" s="133"/>
    </row>
    <row r="182" spans="1:28" x14ac:dyDescent="0.25">
      <c r="A182"/>
      <c r="B182"/>
      <c r="D182"/>
      <c r="E182"/>
      <c r="F182"/>
      <c r="G182"/>
      <c r="H182"/>
      <c r="I182"/>
      <c r="J182"/>
      <c r="K182"/>
      <c r="L182"/>
      <c r="M182"/>
      <c r="N182" s="81"/>
      <c r="O182" s="81"/>
      <c r="P182" s="81"/>
      <c r="Q182" s="81"/>
      <c r="R182" s="81"/>
      <c r="S182" s="81"/>
      <c r="T182" s="81"/>
      <c r="U182" s="81"/>
      <c r="V182" s="81"/>
      <c r="W182"/>
      <c r="X182"/>
      <c r="Y182" s="127"/>
      <c r="Z182"/>
      <c r="AA182"/>
      <c r="AB182" s="133"/>
    </row>
    <row r="183" spans="1:28" x14ac:dyDescent="0.25">
      <c r="A183"/>
      <c r="B183"/>
      <c r="D183"/>
      <c r="E183"/>
      <c r="F183"/>
      <c r="G183"/>
      <c r="H183"/>
      <c r="I183"/>
      <c r="J183"/>
      <c r="K183"/>
      <c r="L183"/>
      <c r="M183"/>
      <c r="N183" s="81"/>
      <c r="O183" s="81"/>
      <c r="P183" s="81"/>
      <c r="Q183" s="81"/>
      <c r="R183" s="81"/>
      <c r="S183" s="81"/>
      <c r="T183" s="81"/>
      <c r="U183" s="81"/>
      <c r="V183" s="81"/>
      <c r="W183"/>
      <c r="X183"/>
      <c r="Y183" s="127"/>
      <c r="Z183"/>
      <c r="AA183"/>
      <c r="AB183" s="133"/>
    </row>
    <row r="184" spans="1:28" x14ac:dyDescent="0.25">
      <c r="A184"/>
      <c r="B184"/>
      <c r="D184"/>
      <c r="E184"/>
      <c r="F184"/>
      <c r="G184"/>
      <c r="H184"/>
      <c r="I184"/>
      <c r="J184"/>
      <c r="K184"/>
      <c r="L184"/>
      <c r="M184"/>
      <c r="N184" s="81"/>
      <c r="O184" s="81"/>
      <c r="P184" s="81"/>
      <c r="Q184" s="81"/>
      <c r="R184" s="81"/>
      <c r="S184" s="81"/>
      <c r="T184" s="81"/>
      <c r="U184" s="81"/>
      <c r="V184" s="81"/>
      <c r="W184"/>
      <c r="X184"/>
      <c r="Y184" s="127"/>
      <c r="Z184"/>
      <c r="AA184"/>
      <c r="AB184" s="133"/>
    </row>
    <row r="185" spans="1:28" x14ac:dyDescent="0.25">
      <c r="A185"/>
      <c r="B185"/>
      <c r="D185"/>
      <c r="E185"/>
      <c r="F185"/>
      <c r="G185"/>
      <c r="H185"/>
      <c r="I185"/>
      <c r="J185"/>
      <c r="K185"/>
      <c r="L185"/>
      <c r="M185"/>
      <c r="N185" s="81"/>
      <c r="O185" s="81"/>
      <c r="P185" s="81"/>
      <c r="Q185" s="81"/>
      <c r="R185" s="81"/>
      <c r="S185" s="81"/>
      <c r="T185" s="81"/>
      <c r="U185" s="81"/>
      <c r="V185" s="81"/>
      <c r="W185"/>
      <c r="X185"/>
      <c r="Y185" s="127"/>
      <c r="Z185"/>
      <c r="AA185"/>
      <c r="AB185" s="133"/>
    </row>
    <row r="186" spans="1:28" x14ac:dyDescent="0.25">
      <c r="A186"/>
      <c r="B186"/>
      <c r="D186"/>
      <c r="E186"/>
      <c r="F186"/>
      <c r="G186"/>
      <c r="H186"/>
      <c r="I186"/>
      <c r="J186"/>
      <c r="K186"/>
      <c r="L186"/>
      <c r="M186"/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Z186"/>
      <c r="AA186"/>
      <c r="AB186" s="133"/>
    </row>
    <row r="187" spans="1:28" x14ac:dyDescent="0.25">
      <c r="A187"/>
      <c r="B187"/>
      <c r="D187"/>
      <c r="E187"/>
      <c r="F187"/>
      <c r="G187"/>
      <c r="H187"/>
      <c r="I187"/>
      <c r="J187"/>
      <c r="K187"/>
      <c r="L187"/>
      <c r="M187"/>
      <c r="N187" s="81"/>
      <c r="O187" s="81"/>
      <c r="P187" s="81"/>
      <c r="Q187" s="81"/>
      <c r="R187" s="81"/>
      <c r="S187" s="81"/>
      <c r="T187" s="81"/>
      <c r="U187" s="81"/>
      <c r="V187" s="81"/>
      <c r="W187"/>
      <c r="X187"/>
      <c r="Y187" s="127"/>
      <c r="Z187"/>
      <c r="AA187"/>
      <c r="AB187" s="133"/>
    </row>
    <row r="188" spans="1:28" x14ac:dyDescent="0.25">
      <c r="A188"/>
      <c r="B188"/>
      <c r="D188"/>
      <c r="E188"/>
      <c r="F188"/>
      <c r="G188"/>
      <c r="H188"/>
      <c r="J188"/>
      <c r="K188"/>
      <c r="N188" s="81"/>
      <c r="O188" s="81"/>
      <c r="P188" s="81"/>
      <c r="Q188" s="81"/>
      <c r="R188" s="81"/>
      <c r="S188" s="81"/>
      <c r="T188" s="81"/>
      <c r="U188" s="81"/>
      <c r="V188" s="81"/>
      <c r="W188"/>
      <c r="X188"/>
      <c r="Y188" s="127"/>
      <c r="Z188"/>
      <c r="AA188"/>
      <c r="AB188" s="133"/>
    </row>
    <row r="189" spans="1:28" x14ac:dyDescent="0.25">
      <c r="A189"/>
      <c r="B189"/>
      <c r="D189"/>
      <c r="E189"/>
      <c r="F189"/>
      <c r="G189"/>
      <c r="H189"/>
      <c r="I189"/>
      <c r="J189"/>
      <c r="K189"/>
      <c r="L189"/>
      <c r="M189"/>
      <c r="N189" s="81"/>
      <c r="O189" s="81"/>
      <c r="P189" s="81"/>
      <c r="Q189" s="81"/>
      <c r="R189" s="81"/>
      <c r="S189" s="81"/>
      <c r="T189" s="81"/>
      <c r="U189" s="81"/>
      <c r="V189" s="81"/>
      <c r="W189"/>
      <c r="X189"/>
      <c r="Y189" s="127"/>
      <c r="Z189"/>
      <c r="AA189"/>
      <c r="AB189" s="133"/>
    </row>
    <row r="190" spans="1:28" x14ac:dyDescent="0.25">
      <c r="A190"/>
      <c r="B190"/>
      <c r="D190"/>
      <c r="E190"/>
      <c r="F190"/>
      <c r="G190"/>
      <c r="H190"/>
      <c r="I190"/>
      <c r="J190"/>
      <c r="K190"/>
      <c r="L190"/>
      <c r="M190"/>
      <c r="N190" s="81"/>
      <c r="O190" s="81"/>
      <c r="P190" s="81"/>
      <c r="Q190" s="81"/>
      <c r="R190" s="81"/>
      <c r="S190" s="81"/>
      <c r="T190" s="81"/>
      <c r="U190" s="81"/>
      <c r="V190" s="81"/>
      <c r="W190"/>
      <c r="X190"/>
      <c r="Y190" s="127"/>
      <c r="Z190"/>
      <c r="AA190"/>
      <c r="AB190" s="133"/>
    </row>
    <row r="191" spans="1:28" x14ac:dyDescent="0.25">
      <c r="A191"/>
      <c r="B191"/>
      <c r="D191"/>
      <c r="E191"/>
      <c r="F191"/>
      <c r="G191"/>
      <c r="H191"/>
      <c r="I191"/>
      <c r="J191"/>
      <c r="K191"/>
      <c r="L191"/>
      <c r="M191"/>
      <c r="N191" s="81"/>
      <c r="O191" s="81"/>
      <c r="P191" s="81"/>
      <c r="Q191" s="81"/>
      <c r="R191" s="81"/>
      <c r="S191" s="81"/>
      <c r="T191" s="81"/>
      <c r="U191" s="81"/>
      <c r="V191" s="81"/>
      <c r="W191"/>
      <c r="X191"/>
      <c r="Y191" s="127"/>
      <c r="Z191"/>
      <c r="AA191"/>
      <c r="AB191" s="133"/>
    </row>
    <row r="192" spans="1:28" x14ac:dyDescent="0.25">
      <c r="A192"/>
      <c r="B192"/>
      <c r="D192"/>
      <c r="E192"/>
      <c r="F192"/>
      <c r="G192"/>
      <c r="H192"/>
      <c r="I192"/>
      <c r="J192"/>
      <c r="K192"/>
      <c r="L192"/>
      <c r="M192"/>
      <c r="N192" s="81"/>
      <c r="O192" s="81"/>
      <c r="P192" s="81"/>
      <c r="Q192" s="81"/>
      <c r="R192" s="81"/>
      <c r="S192" s="81"/>
      <c r="T192" s="81"/>
      <c r="U192" s="81"/>
      <c r="V192" s="81"/>
      <c r="W192"/>
      <c r="X192"/>
      <c r="Y192" s="127"/>
      <c r="Z192"/>
      <c r="AA192"/>
      <c r="AB192" s="133"/>
    </row>
    <row r="193" spans="1:28" x14ac:dyDescent="0.25">
      <c r="A193"/>
      <c r="B193"/>
      <c r="D193"/>
      <c r="E193"/>
      <c r="F193"/>
      <c r="G193"/>
      <c r="H193"/>
      <c r="I193"/>
      <c r="J193"/>
      <c r="K193"/>
      <c r="L193"/>
      <c r="M193"/>
      <c r="N193" s="81"/>
      <c r="O193" s="81"/>
      <c r="P193" s="81"/>
      <c r="Q193" s="81"/>
      <c r="R193" s="81"/>
      <c r="S193" s="81"/>
      <c r="T193" s="81"/>
      <c r="U193" s="81"/>
      <c r="V193" s="81"/>
      <c r="W193"/>
      <c r="X193"/>
      <c r="Y193" s="127"/>
      <c r="Z193"/>
      <c r="AA193"/>
      <c r="AB193" s="133"/>
    </row>
    <row r="194" spans="1:28" x14ac:dyDescent="0.25">
      <c r="A194"/>
      <c r="B194"/>
      <c r="D194"/>
      <c r="E194"/>
      <c r="F194"/>
      <c r="G194"/>
      <c r="H194"/>
      <c r="I194"/>
      <c r="J194"/>
      <c r="K194"/>
      <c r="L194"/>
      <c r="M194"/>
      <c r="N194" s="81"/>
      <c r="O194" s="81"/>
      <c r="P194" s="81"/>
      <c r="Q194" s="81"/>
      <c r="R194" s="81"/>
      <c r="S194" s="81"/>
      <c r="T194" s="81"/>
      <c r="U194" s="81"/>
      <c r="V194" s="81"/>
      <c r="W194"/>
      <c r="X194"/>
      <c r="Y194" s="127"/>
      <c r="Z194"/>
      <c r="AA194"/>
      <c r="AB194" s="133"/>
    </row>
    <row r="195" spans="1:28" x14ac:dyDescent="0.25">
      <c r="A195"/>
      <c r="B195"/>
      <c r="D195"/>
      <c r="E195"/>
      <c r="F195"/>
      <c r="G195"/>
      <c r="H195"/>
      <c r="I195"/>
      <c r="J195"/>
      <c r="K195"/>
      <c r="L195"/>
      <c r="M195"/>
      <c r="N195" s="81"/>
      <c r="O195" s="81"/>
      <c r="P195" s="81"/>
      <c r="Q195" s="81"/>
      <c r="R195" s="81"/>
      <c r="S195" s="81"/>
      <c r="T195" s="81"/>
      <c r="U195" s="81"/>
      <c r="V195" s="81"/>
      <c r="W195"/>
      <c r="X195"/>
      <c r="Y195" s="127"/>
      <c r="Z195"/>
      <c r="AA195"/>
      <c r="AB195" s="133"/>
    </row>
    <row r="196" spans="1:28" x14ac:dyDescent="0.25">
      <c r="A196"/>
      <c r="B196"/>
      <c r="D196"/>
      <c r="E196"/>
      <c r="F196"/>
      <c r="G196"/>
      <c r="H196"/>
      <c r="I196"/>
      <c r="J196"/>
      <c r="K196"/>
      <c r="L196"/>
      <c r="M196"/>
      <c r="N196" s="81"/>
      <c r="O196" s="81"/>
      <c r="P196" s="81"/>
      <c r="Q196" s="81"/>
      <c r="R196" s="81"/>
      <c r="S196" s="81"/>
      <c r="T196" s="81"/>
      <c r="U196" s="81"/>
      <c r="V196" s="81"/>
      <c r="W196"/>
      <c r="X196"/>
      <c r="Y196" s="127"/>
      <c r="Z196"/>
      <c r="AA196"/>
      <c r="AB196" s="133"/>
    </row>
    <row r="197" spans="1:28" x14ac:dyDescent="0.25">
      <c r="A197"/>
      <c r="B197"/>
      <c r="D197"/>
      <c r="E197"/>
      <c r="F197"/>
      <c r="G197"/>
      <c r="H197"/>
      <c r="I197"/>
      <c r="J197"/>
      <c r="K197"/>
      <c r="L197"/>
      <c r="M197"/>
      <c r="N197" s="81"/>
      <c r="O197" s="81"/>
      <c r="P197" s="81"/>
      <c r="Q197" s="81"/>
      <c r="R197" s="81"/>
      <c r="S197" s="81"/>
      <c r="T197" s="81"/>
      <c r="U197" s="81"/>
      <c r="V197" s="81"/>
      <c r="W197"/>
      <c r="X197"/>
      <c r="Y197" s="127"/>
      <c r="Z197"/>
      <c r="AA197"/>
      <c r="AB197" s="133"/>
    </row>
    <row r="198" spans="1:28" x14ac:dyDescent="0.25">
      <c r="A198"/>
      <c r="B198"/>
      <c r="D198"/>
      <c r="E198"/>
      <c r="F198"/>
      <c r="G198"/>
      <c r="H198"/>
      <c r="I198"/>
      <c r="J198"/>
      <c r="K198"/>
      <c r="L198"/>
      <c r="M198"/>
      <c r="N198" s="81"/>
      <c r="O198" s="81"/>
      <c r="P198" s="81"/>
      <c r="Q198" s="81"/>
      <c r="R198" s="81"/>
      <c r="S198" s="81"/>
      <c r="T198" s="81"/>
      <c r="U198" s="81"/>
      <c r="V198" s="81"/>
      <c r="W198"/>
      <c r="X198"/>
      <c r="Y198" s="127"/>
      <c r="Z198"/>
      <c r="AA198"/>
      <c r="AB198" s="133"/>
    </row>
    <row r="199" spans="1:28" x14ac:dyDescent="0.25">
      <c r="A199"/>
      <c r="B199"/>
      <c r="D199"/>
      <c r="E199"/>
      <c r="F199"/>
      <c r="G199"/>
      <c r="H199"/>
      <c r="I199"/>
      <c r="J199"/>
      <c r="K199"/>
      <c r="L199"/>
      <c r="M199"/>
      <c r="N199" s="81"/>
      <c r="O199" s="81"/>
      <c r="P199" s="81"/>
      <c r="Q199" s="81"/>
      <c r="R199" s="81"/>
      <c r="S199" s="81"/>
      <c r="T199" s="81"/>
      <c r="U199" s="81"/>
      <c r="V199" s="81"/>
      <c r="W199"/>
      <c r="X199"/>
      <c r="Y199" s="127"/>
      <c r="Z199"/>
      <c r="AB199" s="133"/>
    </row>
    <row r="200" spans="1:28" x14ac:dyDescent="0.25">
      <c r="A200"/>
      <c r="B200"/>
      <c r="D200"/>
      <c r="E200"/>
      <c r="F200"/>
      <c r="G200"/>
      <c r="H200"/>
      <c r="I200"/>
      <c r="J200"/>
      <c r="K200"/>
      <c r="L200"/>
      <c r="M200"/>
      <c r="N200" s="81"/>
      <c r="O200" s="81"/>
      <c r="P200" s="81"/>
      <c r="Q200" s="81"/>
      <c r="R200" s="81"/>
      <c r="S200" s="81"/>
      <c r="T200" s="81"/>
      <c r="U200" s="81"/>
      <c r="V200" s="81"/>
      <c r="W200"/>
      <c r="X200"/>
      <c r="Y200" s="127"/>
      <c r="Z200"/>
      <c r="AA200"/>
      <c r="AB200" s="133"/>
    </row>
    <row r="201" spans="1:28" x14ac:dyDescent="0.25">
      <c r="A201"/>
      <c r="B201"/>
      <c r="D201"/>
      <c r="E201"/>
      <c r="F201"/>
      <c r="G201"/>
      <c r="H201"/>
      <c r="I201"/>
      <c r="J201"/>
      <c r="K201"/>
      <c r="L201"/>
      <c r="M201"/>
      <c r="N201" s="81"/>
      <c r="O201" s="81"/>
      <c r="P201" s="81"/>
      <c r="Q201" s="81"/>
      <c r="R201" s="81"/>
      <c r="S201" s="81"/>
      <c r="T201" s="81"/>
      <c r="U201" s="81"/>
      <c r="V201" s="81"/>
      <c r="W201"/>
      <c r="X201"/>
      <c r="Y201" s="127"/>
      <c r="Z201"/>
      <c r="AA201"/>
      <c r="AB201" s="133"/>
    </row>
    <row r="202" spans="1:28" x14ac:dyDescent="0.25">
      <c r="A202"/>
      <c r="B202"/>
      <c r="D202"/>
      <c r="E202"/>
      <c r="F202"/>
      <c r="G202"/>
      <c r="H202"/>
      <c r="I202"/>
      <c r="J202"/>
      <c r="K202"/>
      <c r="L202"/>
      <c r="M202"/>
      <c r="N202" s="81"/>
      <c r="O202" s="81"/>
      <c r="P202" s="81"/>
      <c r="Q202" s="81"/>
      <c r="R202" s="81"/>
      <c r="S202" s="81"/>
      <c r="T202" s="81"/>
      <c r="U202" s="81"/>
      <c r="V202" s="81"/>
      <c r="W202"/>
      <c r="X202"/>
      <c r="Y202" s="127"/>
      <c r="Z202"/>
      <c r="AA202"/>
      <c r="AB202" s="133"/>
    </row>
    <row r="203" spans="1:28" x14ac:dyDescent="0.25">
      <c r="A203"/>
      <c r="B203"/>
      <c r="D203"/>
      <c r="E203"/>
      <c r="F203"/>
      <c r="G203"/>
      <c r="H203"/>
      <c r="J203"/>
      <c r="K203"/>
      <c r="N203" s="81"/>
      <c r="O203" s="81"/>
      <c r="P203" s="81"/>
      <c r="Q203" s="81"/>
      <c r="R203" s="81"/>
      <c r="S203" s="81"/>
      <c r="T203" s="81"/>
      <c r="U203" s="81"/>
      <c r="V203" s="81"/>
      <c r="X203"/>
      <c r="Y203" s="127"/>
      <c r="Z203"/>
      <c r="AA203"/>
      <c r="AB203" s="133"/>
    </row>
    <row r="204" spans="1:28" x14ac:dyDescent="0.25">
      <c r="A204"/>
      <c r="B204"/>
      <c r="D204"/>
      <c r="E204"/>
      <c r="F204"/>
      <c r="G204"/>
      <c r="H204"/>
      <c r="I204"/>
      <c r="J204"/>
      <c r="K204"/>
      <c r="L204"/>
      <c r="M204"/>
      <c r="N204" s="81"/>
      <c r="O204" s="81"/>
      <c r="P204" s="81"/>
      <c r="Q204" s="81"/>
      <c r="R204" s="81"/>
      <c r="S204" s="81"/>
      <c r="T204" s="81"/>
      <c r="U204" s="81"/>
      <c r="V204" s="81"/>
      <c r="W204"/>
      <c r="X204"/>
      <c r="Y204" s="127"/>
      <c r="Z204"/>
      <c r="AA204"/>
      <c r="AB204" s="133"/>
    </row>
    <row r="205" spans="1:28" x14ac:dyDescent="0.25">
      <c r="A205"/>
      <c r="B205"/>
      <c r="D205"/>
      <c r="E205"/>
      <c r="F205"/>
      <c r="G205"/>
      <c r="H205"/>
      <c r="I205"/>
      <c r="J205"/>
      <c r="K205"/>
      <c r="L205"/>
      <c r="M205"/>
      <c r="N205" s="81"/>
      <c r="O205" s="81"/>
      <c r="P205" s="81"/>
      <c r="Q205" s="81"/>
      <c r="R205" s="81"/>
      <c r="S205" s="81"/>
      <c r="T205" s="81"/>
      <c r="U205" s="81"/>
      <c r="V205" s="81"/>
      <c r="W205"/>
      <c r="X205"/>
      <c r="Y205" s="127"/>
      <c r="Z205"/>
      <c r="AA205"/>
      <c r="AB205" s="133"/>
    </row>
    <row r="206" spans="1:28" x14ac:dyDescent="0.25">
      <c r="A206"/>
      <c r="B206"/>
      <c r="D206"/>
      <c r="E206"/>
      <c r="F206"/>
      <c r="G206"/>
      <c r="H206"/>
      <c r="I206"/>
      <c r="J206"/>
      <c r="K206"/>
      <c r="L206"/>
      <c r="M206"/>
      <c r="N206" s="81"/>
      <c r="O206" s="81"/>
      <c r="P206" s="81"/>
      <c r="Q206" s="81"/>
      <c r="R206" s="81"/>
      <c r="S206" s="81"/>
      <c r="T206" s="81"/>
      <c r="U206" s="81"/>
      <c r="V206" s="81"/>
      <c r="W206"/>
      <c r="X206"/>
      <c r="Y206" s="127"/>
      <c r="Z206"/>
      <c r="AA206"/>
      <c r="AB206" s="133"/>
    </row>
    <row r="207" spans="1:28" x14ac:dyDescent="0.25">
      <c r="A207"/>
      <c r="B207"/>
      <c r="D207"/>
      <c r="E207"/>
      <c r="F207"/>
      <c r="G207"/>
      <c r="H207"/>
      <c r="I207"/>
      <c r="J207"/>
      <c r="K207"/>
      <c r="L207"/>
      <c r="M207"/>
      <c r="N207" s="81"/>
      <c r="O207" s="81"/>
      <c r="P207" s="81"/>
      <c r="Q207" s="81"/>
      <c r="R207" s="81"/>
      <c r="S207" s="81"/>
      <c r="T207" s="81"/>
      <c r="U207" s="81"/>
      <c r="V207" s="81"/>
      <c r="W207"/>
      <c r="X207"/>
      <c r="Y207" s="127"/>
      <c r="Z207"/>
      <c r="AA207"/>
      <c r="AB207" s="133"/>
    </row>
    <row r="208" spans="1:28" x14ac:dyDescent="0.25">
      <c r="A208"/>
      <c r="B208"/>
      <c r="D208"/>
      <c r="E208"/>
      <c r="F208"/>
      <c r="G208"/>
      <c r="H208"/>
      <c r="I208"/>
      <c r="J208"/>
      <c r="K208"/>
      <c r="L208"/>
      <c r="M208"/>
      <c r="N208" s="81"/>
      <c r="O208" s="81"/>
      <c r="P208" s="81"/>
      <c r="Q208" s="81"/>
      <c r="R208" s="81"/>
      <c r="S208" s="81"/>
      <c r="T208" s="81"/>
      <c r="U208" s="81"/>
      <c r="V208" s="81"/>
      <c r="W208"/>
      <c r="X208"/>
      <c r="Y208" s="127"/>
      <c r="Z208"/>
      <c r="AA208"/>
      <c r="AB208" s="133"/>
    </row>
    <row r="209" spans="1:28" x14ac:dyDescent="0.25">
      <c r="A209"/>
      <c r="B209"/>
      <c r="D209"/>
      <c r="E209"/>
      <c r="F209"/>
      <c r="G209"/>
      <c r="H209"/>
      <c r="I209"/>
      <c r="J209"/>
      <c r="K209"/>
      <c r="L209"/>
      <c r="M209"/>
      <c r="N209" s="81"/>
      <c r="O209" s="81"/>
      <c r="P209" s="81"/>
      <c r="Q209" s="81"/>
      <c r="R209" s="81"/>
      <c r="S209" s="81"/>
      <c r="T209" s="81"/>
      <c r="U209" s="81"/>
      <c r="V209" s="81"/>
      <c r="W209"/>
      <c r="X209"/>
      <c r="Y209" s="127"/>
      <c r="Z209"/>
      <c r="AA209"/>
      <c r="AB209" s="133"/>
    </row>
    <row r="210" spans="1:28" x14ac:dyDescent="0.25">
      <c r="A210"/>
      <c r="B210"/>
      <c r="D210"/>
      <c r="E210"/>
      <c r="F210"/>
      <c r="G210"/>
      <c r="H210"/>
      <c r="I210"/>
      <c r="J210"/>
      <c r="K210"/>
      <c r="L210"/>
      <c r="M210"/>
      <c r="N210" s="81"/>
      <c r="O210" s="81"/>
      <c r="P210" s="81"/>
      <c r="Q210" s="81"/>
      <c r="R210" s="81"/>
      <c r="S210" s="81"/>
      <c r="T210" s="81"/>
      <c r="U210" s="81"/>
      <c r="V210" s="81"/>
      <c r="W210"/>
      <c r="X210"/>
      <c r="Y210" s="127"/>
      <c r="Z210"/>
      <c r="AA210"/>
      <c r="AB210" s="133"/>
    </row>
    <row r="211" spans="1:28" x14ac:dyDescent="0.25">
      <c r="A211"/>
      <c r="B211"/>
      <c r="D211"/>
      <c r="E211"/>
      <c r="F211"/>
      <c r="G211"/>
      <c r="H211"/>
      <c r="I211"/>
      <c r="J211"/>
      <c r="K211"/>
      <c r="L211"/>
      <c r="M211"/>
      <c r="N211" s="81"/>
      <c r="O211" s="81"/>
      <c r="P211" s="81"/>
      <c r="Q211" s="81"/>
      <c r="R211" s="81"/>
      <c r="S211" s="81"/>
      <c r="T211" s="81"/>
      <c r="U211" s="81"/>
      <c r="V211" s="81"/>
      <c r="W211"/>
      <c r="X211"/>
      <c r="Y211" s="127"/>
      <c r="Z211"/>
      <c r="AA211"/>
      <c r="AB211" s="133"/>
    </row>
    <row r="212" spans="1:28" x14ac:dyDescent="0.25">
      <c r="A212"/>
      <c r="B212"/>
      <c r="D212"/>
      <c r="E212"/>
      <c r="F212"/>
      <c r="G212"/>
      <c r="H212"/>
      <c r="I212"/>
      <c r="J212"/>
      <c r="K212"/>
      <c r="L212"/>
      <c r="M212"/>
      <c r="N212" s="81"/>
      <c r="O212" s="81"/>
      <c r="P212" s="81"/>
      <c r="Q212" s="81"/>
      <c r="R212" s="81"/>
      <c r="S212" s="81"/>
      <c r="T212" s="81"/>
      <c r="U212" s="81"/>
      <c r="V212" s="81"/>
      <c r="W212"/>
      <c r="X212"/>
      <c r="Y212" s="127"/>
      <c r="Z212"/>
      <c r="AA212"/>
      <c r="AB212" s="133"/>
    </row>
    <row r="213" spans="1:28" x14ac:dyDescent="0.25">
      <c r="A213"/>
      <c r="B213"/>
      <c r="D213"/>
      <c r="E213"/>
      <c r="F213"/>
      <c r="G213"/>
      <c r="H213"/>
      <c r="I213"/>
      <c r="J213"/>
      <c r="K213"/>
      <c r="L213"/>
      <c r="M213"/>
      <c r="N213" s="81"/>
      <c r="O213" s="81"/>
      <c r="P213" s="81"/>
      <c r="Q213" s="81"/>
      <c r="R213" s="81"/>
      <c r="S213" s="81"/>
      <c r="T213" s="81"/>
      <c r="U213" s="81"/>
      <c r="V213" s="81"/>
      <c r="W213"/>
      <c r="X213"/>
      <c r="Y213" s="127"/>
      <c r="Z213"/>
      <c r="AA213"/>
      <c r="AB213" s="133"/>
    </row>
    <row r="214" spans="1:28" x14ac:dyDescent="0.25">
      <c r="A214"/>
      <c r="B214"/>
      <c r="D214"/>
      <c r="E214"/>
      <c r="F214"/>
      <c r="G214"/>
      <c r="H214"/>
      <c r="I214"/>
      <c r="J214"/>
      <c r="K214"/>
      <c r="L214"/>
      <c r="M214"/>
      <c r="N214" s="81"/>
      <c r="O214" s="81"/>
      <c r="P214" s="81"/>
      <c r="Q214" s="81"/>
      <c r="R214" s="81"/>
      <c r="S214" s="81"/>
      <c r="T214" s="81"/>
      <c r="U214" s="81"/>
      <c r="V214" s="81"/>
      <c r="W214"/>
      <c r="X214"/>
      <c r="Y214" s="127"/>
      <c r="Z214"/>
      <c r="AA214"/>
      <c r="AB214" s="133"/>
    </row>
    <row r="215" spans="1:28" x14ac:dyDescent="0.25">
      <c r="A215"/>
      <c r="B215"/>
      <c r="D215"/>
      <c r="E215"/>
      <c r="F215"/>
      <c r="G215"/>
      <c r="H215"/>
      <c r="I215"/>
      <c r="J215"/>
      <c r="K215"/>
      <c r="L215"/>
      <c r="M215"/>
      <c r="N215" s="81"/>
      <c r="O215" s="81"/>
      <c r="P215" s="81"/>
      <c r="Q215" s="81"/>
      <c r="R215" s="81"/>
      <c r="S215" s="81"/>
      <c r="T215" s="81"/>
      <c r="U215" s="81"/>
      <c r="V215" s="81"/>
      <c r="W215"/>
      <c r="X215"/>
      <c r="Y215" s="127"/>
      <c r="Z215"/>
      <c r="AA215"/>
      <c r="AB215" s="133"/>
    </row>
    <row r="216" spans="1:28" x14ac:dyDescent="0.25">
      <c r="A216"/>
      <c r="B216"/>
      <c r="D216"/>
      <c r="E216"/>
      <c r="F216"/>
      <c r="G216"/>
      <c r="H216"/>
      <c r="J216"/>
      <c r="K216"/>
      <c r="N216" s="81"/>
      <c r="O216" s="81"/>
      <c r="P216" s="81"/>
      <c r="Q216" s="81"/>
      <c r="R216" s="81"/>
      <c r="S216" s="81"/>
      <c r="T216" s="81"/>
      <c r="U216" s="81"/>
      <c r="V216" s="81"/>
      <c r="X216"/>
      <c r="Y216" s="127"/>
      <c r="Z216"/>
      <c r="AA216"/>
      <c r="AB216" s="133"/>
    </row>
    <row r="217" spans="1:28" x14ac:dyDescent="0.25">
      <c r="A217"/>
      <c r="B217"/>
      <c r="D217"/>
      <c r="E217"/>
      <c r="F217"/>
      <c r="G217"/>
      <c r="H217"/>
      <c r="I217"/>
      <c r="J217"/>
      <c r="K217"/>
      <c r="L217"/>
      <c r="M217"/>
      <c r="N217" s="81"/>
      <c r="O217" s="81"/>
      <c r="P217" s="81"/>
      <c r="Q217" s="81"/>
      <c r="R217" s="81"/>
      <c r="S217" s="81"/>
      <c r="T217" s="81"/>
      <c r="U217" s="81"/>
      <c r="V217" s="81"/>
      <c r="W217"/>
      <c r="X217"/>
      <c r="Y217" s="127"/>
      <c r="Z217"/>
      <c r="AA217"/>
      <c r="AB217" s="133"/>
    </row>
    <row r="218" spans="1:28" x14ac:dyDescent="0.25">
      <c r="A218"/>
      <c r="B218"/>
      <c r="D218"/>
      <c r="E218"/>
      <c r="F218"/>
      <c r="G218"/>
      <c r="H218"/>
      <c r="I218"/>
      <c r="J218"/>
      <c r="K218"/>
      <c r="L218"/>
      <c r="M218"/>
      <c r="N218" s="81"/>
      <c r="O218" s="81"/>
      <c r="P218" s="81"/>
      <c r="Q218" s="81"/>
      <c r="R218" s="81"/>
      <c r="S218" s="81"/>
      <c r="T218" s="81"/>
      <c r="U218" s="81"/>
      <c r="V218" s="81"/>
      <c r="W218"/>
      <c r="X218"/>
      <c r="Y218" s="127"/>
      <c r="Z218"/>
      <c r="AA218"/>
      <c r="AB218" s="133"/>
    </row>
    <row r="219" spans="1:28" x14ac:dyDescent="0.25">
      <c r="A219"/>
      <c r="B219"/>
      <c r="D219"/>
      <c r="E219"/>
      <c r="F219"/>
      <c r="G219"/>
      <c r="H219"/>
      <c r="I219"/>
      <c r="J219"/>
      <c r="K219"/>
      <c r="L219"/>
      <c r="M219"/>
      <c r="N219" s="81"/>
      <c r="O219" s="81"/>
      <c r="P219" s="81"/>
      <c r="Q219" s="81"/>
      <c r="R219" s="81"/>
      <c r="S219" s="81"/>
      <c r="T219" s="81"/>
      <c r="U219" s="81"/>
      <c r="V219" s="81"/>
      <c r="W219"/>
      <c r="X219"/>
      <c r="Y219" s="127"/>
      <c r="Z219"/>
      <c r="AA219"/>
      <c r="AB219" s="133"/>
    </row>
    <row r="220" spans="1:28" x14ac:dyDescent="0.25">
      <c r="A220"/>
      <c r="B220"/>
      <c r="D220"/>
      <c r="E220"/>
      <c r="F220"/>
      <c r="G220"/>
      <c r="H220"/>
      <c r="I220"/>
      <c r="J220"/>
      <c r="K220"/>
      <c r="L220"/>
      <c r="M220"/>
      <c r="N220" s="81"/>
      <c r="O220" s="81"/>
      <c r="P220" s="81"/>
      <c r="Q220" s="81"/>
      <c r="R220" s="81"/>
      <c r="S220" s="81"/>
      <c r="T220" s="81"/>
      <c r="U220" s="81"/>
      <c r="V220" s="81"/>
      <c r="W220"/>
      <c r="X220"/>
      <c r="Y220" s="127"/>
      <c r="Z220"/>
      <c r="AA220"/>
      <c r="AB220" s="133"/>
    </row>
    <row r="221" spans="1:28" x14ac:dyDescent="0.25">
      <c r="A221"/>
      <c r="B221"/>
      <c r="D221"/>
      <c r="E221"/>
      <c r="F221"/>
      <c r="G221"/>
      <c r="H221"/>
      <c r="I221"/>
      <c r="J221"/>
      <c r="K221"/>
      <c r="L221"/>
      <c r="M221"/>
      <c r="N221" s="81"/>
      <c r="O221" s="81"/>
      <c r="P221" s="81"/>
      <c r="Q221" s="81"/>
      <c r="R221" s="81"/>
      <c r="S221" s="81"/>
      <c r="T221" s="81"/>
      <c r="U221" s="81"/>
      <c r="V221" s="81"/>
      <c r="W221"/>
      <c r="X221"/>
      <c r="Y221" s="127"/>
      <c r="Z221"/>
      <c r="AA221"/>
      <c r="AB221" s="133"/>
    </row>
    <row r="222" spans="1:28" x14ac:dyDescent="0.25">
      <c r="A222"/>
      <c r="B222"/>
      <c r="D222"/>
      <c r="E222"/>
      <c r="F222"/>
      <c r="G222"/>
      <c r="H222"/>
      <c r="I222"/>
      <c r="J222"/>
      <c r="K222"/>
      <c r="L222"/>
      <c r="M222"/>
      <c r="N222" s="81"/>
      <c r="O222" s="81"/>
      <c r="P222" s="81"/>
      <c r="Q222" s="81"/>
      <c r="R222" s="81"/>
      <c r="S222" s="81"/>
      <c r="T222" s="81"/>
      <c r="U222" s="81"/>
      <c r="V222" s="81"/>
      <c r="W222"/>
      <c r="X222"/>
      <c r="Y222" s="127"/>
      <c r="Z222"/>
      <c r="AA222"/>
      <c r="AB222" s="133"/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ref="AB223:AB241" si="0">IFERROR(W223/X223,"")</f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0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0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0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0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0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0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0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0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0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0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0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0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0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0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0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0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0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0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46" priority="3" stopIfTrue="1">
      <formula>O4&lt;$AS4</formula>
    </cfRule>
    <cfRule type="expression" dxfId="45" priority="4" stopIfTrue="1">
      <formula>O4&gt;$AS4</formula>
    </cfRule>
  </conditionalFormatting>
  <conditionalFormatting sqref="O5:O631">
    <cfRule type="expression" dxfId="44" priority="1" stopIfTrue="1">
      <formula>O5&lt;$AS5</formula>
    </cfRule>
    <cfRule type="expression" dxfId="43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7" hidden="1" customWidth="1"/>
    <col min="24" max="24" width="21.140625" style="128" customWidth="1"/>
    <col min="25" max="25" width="14" style="128" customWidth="1"/>
    <col min="26" max="26" width="19.42578125" style="138" customWidth="1"/>
    <col min="27" max="27" width="21.140625" style="128" customWidth="1"/>
    <col min="28" max="28" width="37.7109375" style="128" customWidth="1"/>
    <col min="29" max="29" width="20.7109375" style="128" customWidth="1"/>
    <col min="30" max="30" width="9.140625" style="128" customWidth="1"/>
    <col min="31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73</v>
      </c>
      <c r="F1" s="121" t="s">
        <v>74</v>
      </c>
      <c r="G1" s="122"/>
      <c r="H1" s="122" t="s">
        <v>75</v>
      </c>
      <c r="I1" s="123">
        <f>B4</f>
        <v>0</v>
      </c>
      <c r="J1" s="168" t="s">
        <v>76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77</v>
      </c>
      <c r="Y1" s="125"/>
      <c r="Z1" s="124"/>
      <c r="AA1" s="150"/>
      <c r="AB1" s="121"/>
      <c r="AC1" s="125"/>
      <c r="AD1" s="66" t="s">
        <v>77</v>
      </c>
      <c r="AE1" s="151"/>
      <c r="AF1" s="23"/>
      <c r="AG1" s="23"/>
      <c r="AH1" s="323"/>
      <c r="AI1" s="324"/>
      <c r="AJ1" s="324"/>
      <c r="AK1" s="324"/>
      <c r="AL1" s="325"/>
      <c r="AM1" s="153"/>
      <c r="AN1" s="15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318" t="s">
        <v>78</v>
      </c>
      <c r="B2" s="316" t="s">
        <v>79</v>
      </c>
      <c r="C2" s="428" t="s">
        <v>111</v>
      </c>
      <c r="D2" s="319" t="s">
        <v>333</v>
      </c>
      <c r="E2" s="319" t="s">
        <v>81</v>
      </c>
      <c r="F2" s="319" t="s">
        <v>82</v>
      </c>
      <c r="G2" s="319" t="s">
        <v>83</v>
      </c>
      <c r="H2" s="326" t="s">
        <v>84</v>
      </c>
      <c r="I2" s="327"/>
      <c r="J2" s="328" t="s">
        <v>85</v>
      </c>
      <c r="K2" s="329" t="s">
        <v>86</v>
      </c>
      <c r="L2" s="331" t="s">
        <v>87</v>
      </c>
      <c r="M2" s="330" t="s">
        <v>88</v>
      </c>
      <c r="N2" s="332" t="s">
        <v>89</v>
      </c>
      <c r="O2" s="333" t="s">
        <v>90</v>
      </c>
      <c r="P2" s="334"/>
      <c r="Q2" s="334"/>
      <c r="R2" s="334"/>
      <c r="S2" s="334"/>
      <c r="T2" s="334"/>
      <c r="U2" s="334"/>
      <c r="V2" s="334"/>
      <c r="W2" s="327"/>
      <c r="X2" s="321" t="s">
        <v>91</v>
      </c>
      <c r="Y2" s="321" t="s">
        <v>92</v>
      </c>
      <c r="Z2" s="321" t="s">
        <v>93</v>
      </c>
      <c r="AA2" s="336" t="s">
        <v>94</v>
      </c>
      <c r="AB2" s="319" t="s">
        <v>334</v>
      </c>
      <c r="AC2" s="321" t="s">
        <v>97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3">
      <c r="A3" s="318"/>
      <c r="B3" s="317"/>
      <c r="C3" s="429"/>
      <c r="D3" s="320"/>
      <c r="E3" s="320"/>
      <c r="F3" s="320"/>
      <c r="G3" s="320"/>
      <c r="H3" s="169" t="s">
        <v>99</v>
      </c>
      <c r="I3" s="169" t="s">
        <v>100</v>
      </c>
      <c r="J3" s="320"/>
      <c r="K3" s="320"/>
      <c r="L3" s="320"/>
      <c r="M3" s="320"/>
      <c r="N3" s="320"/>
      <c r="O3" s="97" t="s">
        <v>101</v>
      </c>
      <c r="P3" s="97" t="s">
        <v>102</v>
      </c>
      <c r="Q3" s="97" t="s">
        <v>103</v>
      </c>
      <c r="R3" s="97" t="s">
        <v>104</v>
      </c>
      <c r="S3" s="97" t="s">
        <v>105</v>
      </c>
      <c r="T3" s="97" t="s">
        <v>106</v>
      </c>
      <c r="U3" s="97" t="s">
        <v>107</v>
      </c>
      <c r="V3" s="97" t="s">
        <v>108</v>
      </c>
      <c r="W3" s="97" t="s">
        <v>109</v>
      </c>
      <c r="X3" s="322"/>
      <c r="Y3" s="322"/>
      <c r="Z3" s="322"/>
      <c r="AA3" s="320"/>
      <c r="AB3" s="320"/>
      <c r="AC3" s="322"/>
    </row>
    <row r="4" spans="1:64" ht="45.75" customHeight="1" thickTop="1" thickBot="1" x14ac:dyDescent="0.3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3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3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3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3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3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3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3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3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3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3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3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3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3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3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3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3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3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3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3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3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3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3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3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3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3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3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3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3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3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3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3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3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3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3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3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3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3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3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3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3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3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3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3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3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3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3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3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3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3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3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3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3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3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3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3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3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3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5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5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5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5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5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5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5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5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5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5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5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5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5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5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5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5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5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5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5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5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5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5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5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5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5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5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5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5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5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5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5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5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5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5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5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5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5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5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5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5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5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5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5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5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5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5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5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5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5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5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5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5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5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5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5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5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5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5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5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5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5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5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5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5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5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5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5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5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5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5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5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5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5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5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5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5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5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5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5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5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5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5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5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5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5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5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5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5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5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5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5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5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5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5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5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5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5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5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5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5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5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5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5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5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5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5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5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5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5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42" priority="3" stopIfTrue="1">
      <formula>P4&lt;$AT4</formula>
    </cfRule>
    <cfRule type="expression" dxfId="41" priority="4" stopIfTrue="1">
      <formula>P4&gt;$AT4</formula>
    </cfRule>
  </conditionalFormatting>
  <conditionalFormatting sqref="P5:P631">
    <cfRule type="expression" dxfId="40" priority="1" stopIfTrue="1">
      <formula>P5&lt;$AT5</formula>
    </cfRule>
    <cfRule type="expression" dxfId="39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2021-08-19T13:13:47Z</dcterms:modified>
</cp:coreProperties>
</file>