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Projects\"/>
    </mc:Choice>
  </mc:AlternateContent>
  <bookViews>
    <workbookView xWindow="0" yWindow="0" windowWidth="23700" windowHeight="12870"/>
  </bookViews>
  <sheets>
    <sheet name="Cat_v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</calcChain>
</file>

<file path=xl/comments1.xml><?xml version="1.0" encoding="utf-8"?>
<comments xmlns="http://schemas.openxmlformats.org/spreadsheetml/2006/main">
  <authors>
    <author>Phillip Spindler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Phillip Spindler:</t>
        </r>
        <r>
          <rPr>
            <sz val="9"/>
            <color indexed="81"/>
            <rFont val="Tahoma"/>
            <family val="2"/>
          </rPr>
          <t xml:space="preserve">
Order from Mouser</t>
        </r>
      </text>
    </comment>
  </commentList>
</comments>
</file>

<file path=xl/sharedStrings.xml><?xml version="1.0" encoding="utf-8"?>
<sst xmlns="http://schemas.openxmlformats.org/spreadsheetml/2006/main" count="226" uniqueCount="159">
  <si>
    <t>Comment</t>
  </si>
  <si>
    <t>Description</t>
  </si>
  <si>
    <t>Designator</t>
  </si>
  <si>
    <t>Footprint</t>
  </si>
  <si>
    <t>LibRef</t>
  </si>
  <si>
    <t>Manufacturer Part Number 1</t>
  </si>
  <si>
    <t>Quantity</t>
  </si>
  <si>
    <t>BAT/Standard</t>
  </si>
  <si>
    <t>HOLDER BATT COIN CR2032/20MM</t>
  </si>
  <si>
    <t>BAT1, BAT2</t>
  </si>
  <si>
    <t>BAT/S8421-45R</t>
  </si>
  <si>
    <t>S8421-45R</t>
  </si>
  <si>
    <t>Capacitor</t>
  </si>
  <si>
    <t>CAP CER 0.1UF 16V X7R 0603</t>
  </si>
  <si>
    <t>C1, C4, C7, C11, C14, C19, C20, C25, C26, C27</t>
  </si>
  <si>
    <t>CAPC_MET_1608N</t>
  </si>
  <si>
    <t>GRM188R71C104KA01D</t>
  </si>
  <si>
    <t>CAP CER 4.7UF 6.3V X7R 0603</t>
  </si>
  <si>
    <t>C2, C5, C8, C17, C18, C21, C29</t>
  </si>
  <si>
    <t>CL10B475KQ8NQNC</t>
  </si>
  <si>
    <t>CAP CER 47UF 6.3V 20% X5R 1206</t>
  </si>
  <si>
    <t>C3, C6, C9, C22, C30</t>
  </si>
  <si>
    <t>CAPC_MET_3216N</t>
  </si>
  <si>
    <t>GRM31CR60J476ME19L</t>
  </si>
  <si>
    <t>C10, C12</t>
  </si>
  <si>
    <t>CL10B332KB8NNNC</t>
  </si>
  <si>
    <t>C13, C15, C16</t>
  </si>
  <si>
    <t>C1608X7R1C105M</t>
  </si>
  <si>
    <t>CAP CER 0.22UF 16V X7R 0603</t>
  </si>
  <si>
    <t>C23</t>
  </si>
  <si>
    <t>C1608X7R1C224K080AC</t>
  </si>
  <si>
    <t>CAP CER 10UF 16V 20% X5R 0603</t>
  </si>
  <si>
    <t>C24, C28</t>
  </si>
  <si>
    <t>GRM188R61C106MA73D</t>
  </si>
  <si>
    <t>DIO/APA106</t>
  </si>
  <si>
    <t>LED RGB DIFF 8MM ROUND T/H</t>
  </si>
  <si>
    <t>D1, D2, D3, D4, D5</t>
  </si>
  <si>
    <t>DIO8MM_4PIN</t>
  </si>
  <si>
    <t>APA106-F8-8</t>
  </si>
  <si>
    <t>LED</t>
  </si>
  <si>
    <t>LED RED CLEAR 0603 R/A SMD</t>
  </si>
  <si>
    <t>D6</t>
  </si>
  <si>
    <t>LED 0603</t>
  </si>
  <si>
    <t>LTST-S270KRKT</t>
  </si>
  <si>
    <t>DIO/Schottky</t>
  </si>
  <si>
    <t>DIODE SCHOTTKY 40V 3A SMA</t>
  </si>
  <si>
    <t>D7, D8, D9</t>
  </si>
  <si>
    <t>SMA/DO-214AC_wide</t>
  </si>
  <si>
    <t>B340A-13-F</t>
  </si>
  <si>
    <t>USB_miniB</t>
  </si>
  <si>
    <t>USB Micro B</t>
  </si>
  <si>
    <t>J1</t>
  </si>
  <si>
    <t>629105136821</t>
  </si>
  <si>
    <t>Header 3X2</t>
  </si>
  <si>
    <t>2X3POS DIL VERTICAL SMT HEADER</t>
  </si>
  <si>
    <t>J2</t>
  </si>
  <si>
    <t>M20-8760342</t>
  </si>
  <si>
    <t>S2B-PH-SM4-TB</t>
  </si>
  <si>
    <t>2 Positions Header, Shrouded Connector 0.079" (2.00mm) Surface Mount, Right Angle Tin</t>
  </si>
  <si>
    <t>J3</t>
  </si>
  <si>
    <t>SPQ1410HR5H-B</t>
  </si>
  <si>
    <t>MIC MEMS ANALOG OMNI -42DB</t>
  </si>
  <si>
    <t>MIC1</t>
  </si>
  <si>
    <t>Resistor</t>
  </si>
  <si>
    <t>RES SMD 330 OHM 5% 1/20W 0201</t>
  </si>
  <si>
    <t>R1</t>
  </si>
  <si>
    <t>RESC_MET_1608N</t>
  </si>
  <si>
    <t>ERJ-1GEJ331C</t>
  </si>
  <si>
    <t>RES 0603 10K 1% 0.1W</t>
  </si>
  <si>
    <t>R2, R9, R10, R11, R14, R18, R19, R20, R21, R22, R23, R24, R25, R26</t>
  </si>
  <si>
    <t>ERJ-3EKF1002V</t>
  </si>
  <si>
    <t>RES 0603 ZERO 0.1W</t>
  </si>
  <si>
    <t>R3, R4</t>
  </si>
  <si>
    <t>ERJ-3GEY0R00V</t>
  </si>
  <si>
    <t>RES 0603 150K 1% 0.1W</t>
  </si>
  <si>
    <t>R5, R6</t>
  </si>
  <si>
    <t>ERJ-3EKF1503V</t>
  </si>
  <si>
    <t>RES SMD 470 OHM 1% 1/10W 0603</t>
  </si>
  <si>
    <t>R7</t>
  </si>
  <si>
    <t>RC0603FR-07470RL</t>
  </si>
  <si>
    <t>RES SMD 22 OHM 5% 1/10W 0603</t>
  </si>
  <si>
    <t>R8, R15</t>
  </si>
  <si>
    <t>RC0603JR-0722RL</t>
  </si>
  <si>
    <t>RES 0603 100K 1% 0.1W</t>
  </si>
  <si>
    <t>R12</t>
  </si>
  <si>
    <t>ERJ-3EKF1003V</t>
  </si>
  <si>
    <t>RES 0603 1K 1% 0.1W</t>
  </si>
  <si>
    <t>R13</t>
  </si>
  <si>
    <t>ERJ-3EKF1001V</t>
  </si>
  <si>
    <t>[NoValue], RESET</t>
  </si>
  <si>
    <t>SWITCH TACTILE SPST-NO 0.05A 12V</t>
  </si>
  <si>
    <t>S1, S2</t>
  </si>
  <si>
    <t>PTS820_noPegs</t>
  </si>
  <si>
    <t>PTS820 J20M SMTR LFS</t>
  </si>
  <si>
    <t>Speaker</t>
  </si>
  <si>
    <t>SPEAKER 8 OHM .3W 15MM ROUND</t>
  </si>
  <si>
    <t>SP1</t>
  </si>
  <si>
    <t>SPEAKER/15MM</t>
  </si>
  <si>
    <t>CVS-1508</t>
  </si>
  <si>
    <t>JS202011SCQN</t>
  </si>
  <si>
    <t>SWITCH SLIDE DPDT 300MA 6V</t>
  </si>
  <si>
    <t>SW1</t>
  </si>
  <si>
    <t>OPT3001</t>
  </si>
  <si>
    <t>IC AMBIENT LIGHT SENSOR 6USON</t>
  </si>
  <si>
    <t>U1</t>
  </si>
  <si>
    <t>SON65P200X65_HS-7N</t>
  </si>
  <si>
    <t>OPT3001DNPT</t>
  </si>
  <si>
    <t>SN74LV1T125DCKR</t>
  </si>
  <si>
    <t>Single Power Supply, Single BUFFER GATE w/ 3-State Output (active low enable), DCK0005A, LARGE T&amp;R</t>
  </si>
  <si>
    <t>U2</t>
  </si>
  <si>
    <t>DCK0005A_L</t>
  </si>
  <si>
    <t>CMP-0859-00356-3</t>
  </si>
  <si>
    <t>TPA2005D1DGNRG4</t>
  </si>
  <si>
    <t>1.4-W Mono Class-D Audio Amplifier, -40 to 85 degC, 8-pin SOP (DGN8), Green (RoHS &amp; no Sb/Br)</t>
  </si>
  <si>
    <t>U3</t>
  </si>
  <si>
    <t>TI-DGN8-1760X1425TP_N</t>
  </si>
  <si>
    <t>CMP-0991-00100-1</t>
  </si>
  <si>
    <t>ATmega32U4-AU</t>
  </si>
  <si>
    <t>8-bit AVR Microcontroller, 2.7-5.5V, 16MHz, 32KB Flash, 1KB EEPROM, 2.5KB SRAM, USB Controller, 44-pin TQFP, Industrial Grade (-40°C to 85°C), Ext Osc</t>
  </si>
  <si>
    <t>U4</t>
  </si>
  <si>
    <t>44ML_M</t>
  </si>
  <si>
    <t>CMP-0095-00285-2</t>
  </si>
  <si>
    <t>LMV358MX</t>
  </si>
  <si>
    <t>General Purpose, Low Voltage, Rail-to-Rail Output Operational Amplifiers, 8-pin Narrow SOIC</t>
  </si>
  <si>
    <t>U5</t>
  </si>
  <si>
    <t>M08A_N</t>
  </si>
  <si>
    <t>CMP-0055-00557-2</t>
  </si>
  <si>
    <t>LDF33DT-TR</t>
  </si>
  <si>
    <t>IC REG LDO 3.3V 1A DPAK</t>
  </si>
  <si>
    <t>U6</t>
  </si>
  <si>
    <t>DPAK228P972X240-3N</t>
  </si>
  <si>
    <t>LSM9DS0</t>
  </si>
  <si>
    <t>INEMO Inertial Module: 3D Accelerometer, 3D Gyroscope, 3D Magnetometer, 2.4 to 3.6 V, -40 to 85 degC, 24-Pin LGA, RoHS, Tray</t>
  </si>
  <si>
    <t>U7</t>
  </si>
  <si>
    <t>STM-LGA-24_V</t>
  </si>
  <si>
    <t>CMP-1273-00001-1</t>
  </si>
  <si>
    <t>CSTCE_G</t>
  </si>
  <si>
    <t>CER RES 8.0000MHZ 33PF SMD</t>
  </si>
  <si>
    <t>X1</t>
  </si>
  <si>
    <t>CSTCE8M00G55-R0</t>
  </si>
  <si>
    <t>On Hand</t>
  </si>
  <si>
    <t>CAP CER 1uF 0603 16V X7R 20%</t>
  </si>
  <si>
    <t>On Hand Notes</t>
  </si>
  <si>
    <t>27ohm</t>
  </si>
  <si>
    <t>CAP CER 3300PF (3.3nF .0033uF) 50V X7R 0603</t>
  </si>
  <si>
    <t>Column2</t>
  </si>
  <si>
    <t>MOUSER</t>
  </si>
  <si>
    <t>490-CVS-1508</t>
  </si>
  <si>
    <t>Mouser</t>
  </si>
  <si>
    <t>611-JS202011SCQN</t>
  </si>
  <si>
    <t>721-SPQ1410HR5H-B</t>
  </si>
  <si>
    <t>81-CSTCE8M00G55-R0</t>
  </si>
  <si>
    <t>667-ERJ-3EKF1503V</t>
  </si>
  <si>
    <t>CL10B332KB8NNNC / VJ0603Y332KXACW1BC</t>
  </si>
  <si>
    <t>77-VJ0603Y332KXACBC</t>
  </si>
  <si>
    <t>Ordered Ebay</t>
  </si>
  <si>
    <t>595-SN74LV1T125DCKR</t>
  </si>
  <si>
    <t>QTY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</si>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</sst>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333333"/>
      <name val="Arial"/>
      <family val="2"/>
    </font>
    <font>
      <sz val="11"/>
      <color rgb="FF777777"/>
      <name val="Arial Narrow"/>
      <family val="2"/>
    </font>
    <font>
      <sz val="8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  <xf numFmtId="0" fontId="1" fillId="0" borderId="3" xfId="0" quotePrefix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0" borderId="4" xfId="0" applyFont="1" applyBorder="1"/>
    <xf numFmtId="0" fontId="7" fillId="0" borderId="5" xfId="0" applyFont="1" applyBorder="1"/>
    <xf numFmtId="0" fontId="7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35" totalsRowShown="0" headerRowDxfId="15" dataDxfId="14" tableBorderDxfId="13">
  <autoFilter ref="A1:M35"/>
  <sortState ref="A2:I35">
    <sortCondition ref="F1:F35"/>
  </sortState>
  <tableColumns count="13">
    <tableColumn id="1" name="Comment" dataDxfId="12"/>
    <tableColumn id="2" name="Description" dataDxfId="11"/>
    <tableColumn id="3" name="Designator" dataDxfId="10"/>
    <tableColumn id="4" name="Footprint" dataDxfId="9"/>
    <tableColumn id="5" name="LibRef" dataDxfId="8"/>
    <tableColumn id="6" name="Manufacturer Part Number 1" dataDxfId="7" dataCellStyle="Hyperlink"/>
    <tableColumn id="7" name="Quantity" dataDxfId="6"/>
    <tableColumn id="8" name="On Hand" dataDxfId="5"/>
    <tableColumn id="9" name="On Hand Notes" dataDxfId="4"/>
    <tableColumn id="12" name="QTY" dataDxfId="3"/>
    <tableColumn id="10" name="Mouser" dataDxfId="2"/>
    <tableColumn id="11" name="Column2" dataDxfId="1"/>
    <tableColumn id="13" name="Column3" dataDxfId="0">
      <calculatedColumnFormula>Table1[[#This Row],[Column2]]*Table1[[#This Row],[QTY]]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tabSelected="1" topLeftCell="C1" workbookViewId="0">
      <selection activeCell="J23" sqref="J23"/>
    </sheetView>
  </sheetViews>
  <sheetFormatPr defaultRowHeight="15" x14ac:dyDescent="0.25"/>
  <cols>
    <col min="1" max="1" width="15.5703125" bestFit="1" customWidth="1"/>
    <col min="2" max="2" width="31.42578125" customWidth="1"/>
    <col min="3" max="3" width="49.7109375" bestFit="1" customWidth="1"/>
    <col min="4" max="5" width="19" bestFit="1" customWidth="1"/>
    <col min="6" max="6" width="24.5703125" customWidth="1"/>
    <col min="7" max="7" width="9.5703125" customWidth="1"/>
    <col min="8" max="8" width="9.7109375" customWidth="1"/>
    <col min="9" max="9" width="17" bestFit="1" customWidth="1"/>
    <col min="10" max="10" width="18.5703125" customWidth="1"/>
    <col min="11" max="11" width="22.28515625" customWidth="1"/>
    <col min="12" max="12" width="14.42578125" customWidth="1"/>
  </cols>
  <sheetData>
    <row r="1" spans="1:13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140</v>
      </c>
      <c r="I1" s="5" t="s">
        <v>142</v>
      </c>
      <c r="J1" s="5" t="s">
        <v>157</v>
      </c>
      <c r="K1" s="5" t="s">
        <v>148</v>
      </c>
      <c r="L1" s="5" t="s">
        <v>145</v>
      </c>
      <c r="M1" s="18" t="s">
        <v>158</v>
      </c>
    </row>
    <row r="2" spans="1:13" x14ac:dyDescent="0.25">
      <c r="A2" s="7" t="s">
        <v>49</v>
      </c>
      <c r="B2" s="2" t="s">
        <v>50</v>
      </c>
      <c r="C2" s="2" t="s">
        <v>51</v>
      </c>
      <c r="D2" s="2" t="s">
        <v>52</v>
      </c>
      <c r="E2" s="2" t="s">
        <v>52</v>
      </c>
      <c r="F2" s="4">
        <v>629105136821</v>
      </c>
      <c r="G2" s="3">
        <v>1</v>
      </c>
      <c r="H2" s="3">
        <v>1</v>
      </c>
      <c r="I2" s="8"/>
      <c r="J2" s="8"/>
      <c r="K2" s="8"/>
      <c r="L2" s="8"/>
      <c r="M2" s="16">
        <f>Table1[[#This Row],[Column2]]*Table1[[#This Row],[QTY]]</f>
        <v>0</v>
      </c>
    </row>
    <row r="3" spans="1:13" ht="16.5" x14ac:dyDescent="0.3">
      <c r="A3" s="7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4" t="s">
        <v>38</v>
      </c>
      <c r="G3" s="3">
        <v>5</v>
      </c>
      <c r="H3" s="3"/>
      <c r="I3" s="3" t="s">
        <v>155</v>
      </c>
      <c r="J3" s="10"/>
      <c r="K3" s="13"/>
      <c r="L3" s="3"/>
      <c r="M3" s="14">
        <f>Table1[[#This Row],[Column2]]*Table1[[#This Row],[QTY]]</f>
        <v>0</v>
      </c>
    </row>
    <row r="4" spans="1:13" x14ac:dyDescent="0.25">
      <c r="A4" s="7" t="s">
        <v>117</v>
      </c>
      <c r="B4" s="2" t="s">
        <v>118</v>
      </c>
      <c r="C4" s="2" t="s">
        <v>119</v>
      </c>
      <c r="D4" s="2" t="s">
        <v>120</v>
      </c>
      <c r="E4" s="2" t="s">
        <v>121</v>
      </c>
      <c r="F4" s="4" t="s">
        <v>117</v>
      </c>
      <c r="G4" s="3">
        <v>1</v>
      </c>
      <c r="H4" s="3">
        <v>10</v>
      </c>
      <c r="I4" s="3"/>
      <c r="J4" s="3"/>
      <c r="K4" s="3"/>
      <c r="L4" s="3"/>
      <c r="M4" s="14">
        <f>Table1[[#This Row],[Column2]]*Table1[[#This Row],[QTY]]</f>
        <v>0</v>
      </c>
    </row>
    <row r="5" spans="1:13" x14ac:dyDescent="0.25">
      <c r="A5" s="7" t="s">
        <v>44</v>
      </c>
      <c r="B5" s="2" t="s">
        <v>45</v>
      </c>
      <c r="C5" s="2" t="s">
        <v>46</v>
      </c>
      <c r="D5" s="2" t="s">
        <v>47</v>
      </c>
      <c r="E5" s="2" t="s">
        <v>48</v>
      </c>
      <c r="F5" s="4" t="s">
        <v>48</v>
      </c>
      <c r="G5" s="3">
        <v>3</v>
      </c>
      <c r="H5" s="3">
        <v>20</v>
      </c>
      <c r="I5" s="3"/>
      <c r="J5" s="3"/>
      <c r="K5" s="3"/>
      <c r="L5" s="3"/>
      <c r="M5" s="14">
        <f>Table1[[#This Row],[Column2]]*Table1[[#This Row],[QTY]]</f>
        <v>0</v>
      </c>
    </row>
    <row r="6" spans="1:13" x14ac:dyDescent="0.25">
      <c r="A6" s="7" t="s">
        <v>12</v>
      </c>
      <c r="B6" s="2" t="s">
        <v>141</v>
      </c>
      <c r="C6" s="2" t="s">
        <v>26</v>
      </c>
      <c r="D6" s="2" t="s">
        <v>15</v>
      </c>
      <c r="E6" s="2" t="s">
        <v>27</v>
      </c>
      <c r="F6" s="4" t="s">
        <v>27</v>
      </c>
      <c r="G6" s="3">
        <v>3</v>
      </c>
      <c r="H6" s="3">
        <v>1</v>
      </c>
      <c r="I6" s="3"/>
      <c r="J6" s="3"/>
      <c r="K6" s="3"/>
      <c r="L6" s="3"/>
      <c r="M6" s="14">
        <f>Table1[[#This Row],[Column2]]*Table1[[#This Row],[QTY]]</f>
        <v>0</v>
      </c>
    </row>
    <row r="7" spans="1:13" x14ac:dyDescent="0.25">
      <c r="A7" s="7" t="s">
        <v>12</v>
      </c>
      <c r="B7" s="2" t="s">
        <v>28</v>
      </c>
      <c r="C7" s="2" t="s">
        <v>29</v>
      </c>
      <c r="D7" s="2" t="s">
        <v>15</v>
      </c>
      <c r="E7" s="2" t="s">
        <v>30</v>
      </c>
      <c r="F7" s="4" t="s">
        <v>30</v>
      </c>
      <c r="G7" s="3">
        <v>1</v>
      </c>
      <c r="H7" s="3">
        <v>9</v>
      </c>
      <c r="I7" s="3"/>
      <c r="J7" s="3"/>
      <c r="K7" s="3"/>
      <c r="L7" s="3"/>
      <c r="M7" s="14">
        <f>Table1[[#This Row],[Column2]]*Table1[[#This Row],[QTY]]</f>
        <v>0</v>
      </c>
    </row>
    <row r="8" spans="1:13" x14ac:dyDescent="0.25">
      <c r="A8" s="7" t="s">
        <v>12</v>
      </c>
      <c r="B8" s="2" t="s">
        <v>144</v>
      </c>
      <c r="C8" s="2" t="s">
        <v>24</v>
      </c>
      <c r="D8" s="2" t="s">
        <v>15</v>
      </c>
      <c r="E8" s="2" t="s">
        <v>25</v>
      </c>
      <c r="F8" s="4" t="s">
        <v>153</v>
      </c>
      <c r="G8" s="3">
        <v>2</v>
      </c>
      <c r="H8" s="3"/>
      <c r="I8" s="3"/>
      <c r="J8" s="10">
        <v>20</v>
      </c>
      <c r="K8" s="12" t="s">
        <v>154</v>
      </c>
      <c r="L8" s="3">
        <v>0.06</v>
      </c>
      <c r="M8" s="14">
        <f>Table1[[#This Row],[Column2]]*Table1[[#This Row],[QTY]]</f>
        <v>1.2</v>
      </c>
    </row>
    <row r="9" spans="1:13" x14ac:dyDescent="0.25">
      <c r="A9" s="7" t="s">
        <v>12</v>
      </c>
      <c r="B9" s="2" t="s">
        <v>17</v>
      </c>
      <c r="C9" s="2" t="s">
        <v>18</v>
      </c>
      <c r="D9" s="2" t="s">
        <v>15</v>
      </c>
      <c r="E9" s="2" t="s">
        <v>19</v>
      </c>
      <c r="F9" s="4" t="s">
        <v>19</v>
      </c>
      <c r="G9" s="3">
        <v>7</v>
      </c>
      <c r="H9" s="3">
        <v>60</v>
      </c>
      <c r="I9" s="3"/>
      <c r="J9" s="3"/>
      <c r="K9" s="3"/>
      <c r="L9" s="3"/>
      <c r="M9" s="14">
        <f>Table1[[#This Row],[Column2]]*Table1[[#This Row],[QTY]]</f>
        <v>0</v>
      </c>
    </row>
    <row r="10" spans="1:13" x14ac:dyDescent="0.25">
      <c r="A10" s="7" t="s">
        <v>136</v>
      </c>
      <c r="B10" s="2" t="s">
        <v>137</v>
      </c>
      <c r="C10" s="2" t="s">
        <v>138</v>
      </c>
      <c r="D10" s="2" t="s">
        <v>136</v>
      </c>
      <c r="E10" s="2" t="s">
        <v>139</v>
      </c>
      <c r="F10" s="4" t="s">
        <v>139</v>
      </c>
      <c r="G10" s="3">
        <v>1</v>
      </c>
      <c r="H10" s="3"/>
      <c r="I10" s="3"/>
      <c r="J10" s="10">
        <v>6</v>
      </c>
      <c r="K10" s="12" t="s">
        <v>151</v>
      </c>
      <c r="L10" s="11">
        <v>0.46</v>
      </c>
      <c r="M10" s="15">
        <f>Table1[[#This Row],[Column2]]*Table1[[#This Row],[QTY]]</f>
        <v>2.7600000000000002</v>
      </c>
    </row>
    <row r="11" spans="1:13" x14ac:dyDescent="0.25">
      <c r="A11" s="7" t="s">
        <v>94</v>
      </c>
      <c r="B11" s="2" t="s">
        <v>95</v>
      </c>
      <c r="C11" s="2" t="s">
        <v>96</v>
      </c>
      <c r="D11" s="2" t="s">
        <v>97</v>
      </c>
      <c r="E11" s="2" t="s">
        <v>98</v>
      </c>
      <c r="F11" s="4" t="s">
        <v>98</v>
      </c>
      <c r="G11" s="3">
        <v>1</v>
      </c>
      <c r="H11" s="3"/>
      <c r="I11" s="3"/>
      <c r="J11" s="10">
        <v>3</v>
      </c>
      <c r="K11" s="12" t="s">
        <v>147</v>
      </c>
      <c r="L11" s="3">
        <v>3.36</v>
      </c>
      <c r="M11" s="14">
        <f>Table1[[#This Row],[Column2]]*Table1[[#This Row],[QTY]]</f>
        <v>10.08</v>
      </c>
    </row>
    <row r="12" spans="1:13" x14ac:dyDescent="0.25">
      <c r="A12" s="7" t="s">
        <v>63</v>
      </c>
      <c r="B12" s="2" t="s">
        <v>64</v>
      </c>
      <c r="C12" s="2" t="s">
        <v>65</v>
      </c>
      <c r="D12" s="2" t="s">
        <v>66</v>
      </c>
      <c r="E12" s="2" t="s">
        <v>67</v>
      </c>
      <c r="F12" s="4" t="s">
        <v>67</v>
      </c>
      <c r="G12" s="3">
        <v>1</v>
      </c>
      <c r="H12" s="3">
        <v>20</v>
      </c>
      <c r="I12" s="3"/>
      <c r="J12" s="3"/>
      <c r="K12" s="3"/>
      <c r="L12" s="3"/>
      <c r="M12" s="14">
        <f>Table1[[#This Row],[Column2]]*Table1[[#This Row],[QTY]]</f>
        <v>0</v>
      </c>
    </row>
    <row r="13" spans="1:13" x14ac:dyDescent="0.25">
      <c r="A13" s="7" t="s">
        <v>63</v>
      </c>
      <c r="B13" s="2" t="s">
        <v>86</v>
      </c>
      <c r="C13" s="2" t="s">
        <v>87</v>
      </c>
      <c r="D13" s="2" t="s">
        <v>66</v>
      </c>
      <c r="E13" s="2" t="s">
        <v>88</v>
      </c>
      <c r="F13" s="4" t="s">
        <v>88</v>
      </c>
      <c r="G13" s="3">
        <v>1</v>
      </c>
      <c r="H13" s="3">
        <v>1</v>
      </c>
      <c r="I13" s="3"/>
      <c r="J13" s="3"/>
      <c r="K13" s="3"/>
      <c r="L13" s="3"/>
      <c r="M13" s="14">
        <f>Table1[[#This Row],[Column2]]*Table1[[#This Row],[QTY]]</f>
        <v>0</v>
      </c>
    </row>
    <row r="14" spans="1:13" x14ac:dyDescent="0.25">
      <c r="A14" s="7" t="s">
        <v>63</v>
      </c>
      <c r="B14" s="2" t="s">
        <v>68</v>
      </c>
      <c r="C14" s="2" t="s">
        <v>69</v>
      </c>
      <c r="D14" s="2" t="s">
        <v>66</v>
      </c>
      <c r="E14" s="2" t="s">
        <v>70</v>
      </c>
      <c r="F14" s="4" t="s">
        <v>70</v>
      </c>
      <c r="G14" s="3">
        <v>14</v>
      </c>
      <c r="H14" s="3">
        <v>1</v>
      </c>
      <c r="I14" s="3"/>
      <c r="J14" s="3"/>
      <c r="K14" s="3"/>
      <c r="L14" s="3"/>
      <c r="M14" s="14">
        <f>Table1[[#This Row],[Column2]]*Table1[[#This Row],[QTY]]</f>
        <v>0</v>
      </c>
    </row>
    <row r="15" spans="1:13" x14ac:dyDescent="0.25">
      <c r="A15" s="7" t="s">
        <v>63</v>
      </c>
      <c r="B15" s="2" t="s">
        <v>83</v>
      </c>
      <c r="C15" s="2" t="s">
        <v>84</v>
      </c>
      <c r="D15" s="2" t="s">
        <v>66</v>
      </c>
      <c r="E15" s="2" t="s">
        <v>85</v>
      </c>
      <c r="F15" s="4" t="s">
        <v>85</v>
      </c>
      <c r="G15" s="3">
        <v>1</v>
      </c>
      <c r="H15" s="3">
        <v>1</v>
      </c>
      <c r="I15" s="3"/>
      <c r="J15" s="3"/>
      <c r="K15" s="3"/>
      <c r="L15" s="3"/>
      <c r="M15" s="14">
        <f>Table1[[#This Row],[Column2]]*Table1[[#This Row],[QTY]]</f>
        <v>0</v>
      </c>
    </row>
    <row r="16" spans="1:13" x14ac:dyDescent="0.25">
      <c r="A16" s="7" t="s">
        <v>63</v>
      </c>
      <c r="B16" s="2" t="s">
        <v>74</v>
      </c>
      <c r="C16" s="2" t="s">
        <v>75</v>
      </c>
      <c r="D16" s="2" t="s">
        <v>66</v>
      </c>
      <c r="E16" s="2" t="s">
        <v>76</v>
      </c>
      <c r="F16" s="4" t="s">
        <v>76</v>
      </c>
      <c r="G16" s="3">
        <v>2</v>
      </c>
      <c r="H16" s="3"/>
      <c r="I16" s="3"/>
      <c r="J16" s="10">
        <v>20</v>
      </c>
      <c r="K16" s="12" t="s">
        <v>152</v>
      </c>
      <c r="L16" s="3">
        <v>1.4E-2</v>
      </c>
      <c r="M16" s="14">
        <f>Table1[[#This Row],[Column2]]*Table1[[#This Row],[QTY]]</f>
        <v>0.28000000000000003</v>
      </c>
    </row>
    <row r="17" spans="1:13" x14ac:dyDescent="0.25">
      <c r="A17" s="7" t="s">
        <v>63</v>
      </c>
      <c r="B17" s="2" t="s">
        <v>71</v>
      </c>
      <c r="C17" s="2" t="s">
        <v>72</v>
      </c>
      <c r="D17" s="2" t="s">
        <v>66</v>
      </c>
      <c r="E17" s="2" t="s">
        <v>73</v>
      </c>
      <c r="F17" s="4" t="s">
        <v>73</v>
      </c>
      <c r="G17" s="3">
        <v>2</v>
      </c>
      <c r="H17" s="3">
        <v>1</v>
      </c>
      <c r="I17" s="3"/>
      <c r="J17" s="3"/>
      <c r="K17" s="3"/>
      <c r="L17" s="3"/>
      <c r="M17" s="14">
        <f>Table1[[#This Row],[Column2]]*Table1[[#This Row],[QTY]]</f>
        <v>0</v>
      </c>
    </row>
    <row r="18" spans="1:13" x14ac:dyDescent="0.25">
      <c r="A18" s="7" t="s">
        <v>12</v>
      </c>
      <c r="B18" s="2" t="s">
        <v>31</v>
      </c>
      <c r="C18" s="2" t="s">
        <v>32</v>
      </c>
      <c r="D18" s="2" t="s">
        <v>15</v>
      </c>
      <c r="E18" s="2" t="s">
        <v>33</v>
      </c>
      <c r="F18" s="4" t="s">
        <v>33</v>
      </c>
      <c r="G18" s="3">
        <v>2</v>
      </c>
      <c r="H18" s="3">
        <v>30</v>
      </c>
      <c r="I18" s="3"/>
      <c r="J18" s="3"/>
      <c r="K18" s="3"/>
      <c r="L18" s="3"/>
      <c r="M18" s="14">
        <f>Table1[[#This Row],[Column2]]*Table1[[#This Row],[QTY]]</f>
        <v>0</v>
      </c>
    </row>
    <row r="19" spans="1:13" x14ac:dyDescent="0.25">
      <c r="A19" s="7" t="s">
        <v>12</v>
      </c>
      <c r="B19" s="2" t="s">
        <v>13</v>
      </c>
      <c r="C19" s="2" t="s">
        <v>14</v>
      </c>
      <c r="D19" s="2" t="s">
        <v>15</v>
      </c>
      <c r="E19" s="2" t="s">
        <v>16</v>
      </c>
      <c r="F19" s="4" t="s">
        <v>16</v>
      </c>
      <c r="G19" s="3">
        <v>10</v>
      </c>
      <c r="H19" s="3">
        <v>1</v>
      </c>
      <c r="I19" s="3"/>
      <c r="J19" s="3"/>
      <c r="K19" s="3"/>
      <c r="L19" s="3"/>
      <c r="M19" s="14">
        <f>Table1[[#This Row],[Column2]]*Table1[[#This Row],[QTY]]</f>
        <v>0</v>
      </c>
    </row>
    <row r="20" spans="1:13" x14ac:dyDescent="0.25">
      <c r="A20" s="7" t="s">
        <v>12</v>
      </c>
      <c r="B20" s="2" t="s">
        <v>20</v>
      </c>
      <c r="C20" s="2" t="s">
        <v>21</v>
      </c>
      <c r="D20" s="2" t="s">
        <v>22</v>
      </c>
      <c r="E20" s="2" t="s">
        <v>23</v>
      </c>
      <c r="F20" s="4" t="s">
        <v>23</v>
      </c>
      <c r="G20" s="3">
        <v>5</v>
      </c>
      <c r="H20" s="3">
        <v>1</v>
      </c>
      <c r="I20" s="3"/>
      <c r="J20" s="3"/>
      <c r="K20" s="3"/>
      <c r="L20" s="3"/>
      <c r="M20" s="14">
        <f>Table1[[#This Row],[Column2]]*Table1[[#This Row],[QTY]]</f>
        <v>0</v>
      </c>
    </row>
    <row r="21" spans="1:13" x14ac:dyDescent="0.25">
      <c r="A21" s="7" t="s">
        <v>99</v>
      </c>
      <c r="B21" s="2" t="s">
        <v>100</v>
      </c>
      <c r="C21" s="2" t="s">
        <v>101</v>
      </c>
      <c r="D21" s="2" t="s">
        <v>99</v>
      </c>
      <c r="E21" s="2" t="s">
        <v>99</v>
      </c>
      <c r="F21" s="4" t="s">
        <v>99</v>
      </c>
      <c r="G21" s="3">
        <v>1</v>
      </c>
      <c r="H21" s="3"/>
      <c r="I21" s="3"/>
      <c r="J21" s="10">
        <v>5</v>
      </c>
      <c r="K21" s="12" t="s">
        <v>149</v>
      </c>
      <c r="L21" s="3">
        <v>0.46</v>
      </c>
      <c r="M21" s="14">
        <f>Table1[[#This Row],[Column2]]*Table1[[#This Row],[QTY]]</f>
        <v>2.3000000000000003</v>
      </c>
    </row>
    <row r="22" spans="1:13" x14ac:dyDescent="0.25">
      <c r="A22" s="7" t="s">
        <v>127</v>
      </c>
      <c r="B22" s="2" t="s">
        <v>128</v>
      </c>
      <c r="C22" s="2" t="s">
        <v>129</v>
      </c>
      <c r="D22" s="2" t="s">
        <v>130</v>
      </c>
      <c r="E22" s="2" t="s">
        <v>127</v>
      </c>
      <c r="F22" s="4" t="s">
        <v>127</v>
      </c>
      <c r="G22" s="3">
        <v>1</v>
      </c>
      <c r="H22" s="3">
        <v>3</v>
      </c>
      <c r="I22" s="3"/>
      <c r="J22" s="3"/>
      <c r="K22" s="3"/>
      <c r="L22" s="3"/>
      <c r="M22" s="14">
        <f>Table1[[#This Row],[Column2]]*Table1[[#This Row],[QTY]]</f>
        <v>0</v>
      </c>
    </row>
    <row r="23" spans="1:13" x14ac:dyDescent="0.25">
      <c r="A23" s="7" t="s">
        <v>122</v>
      </c>
      <c r="B23" s="2" t="s">
        <v>123</v>
      </c>
      <c r="C23" s="2" t="s">
        <v>124</v>
      </c>
      <c r="D23" s="2" t="s">
        <v>125</v>
      </c>
      <c r="E23" s="2" t="s">
        <v>126</v>
      </c>
      <c r="F23" s="4" t="s">
        <v>122</v>
      </c>
      <c r="G23" s="3">
        <v>1</v>
      </c>
      <c r="H23" s="3">
        <v>5</v>
      </c>
      <c r="I23" s="3"/>
      <c r="J23" s="3"/>
      <c r="K23" s="3"/>
      <c r="L23" s="3"/>
      <c r="M23" s="14">
        <f>Table1[[#This Row],[Column2]]*Table1[[#This Row],[QTY]]</f>
        <v>0</v>
      </c>
    </row>
    <row r="24" spans="1:13" x14ac:dyDescent="0.25">
      <c r="A24" s="7" t="s">
        <v>131</v>
      </c>
      <c r="B24" s="2" t="s">
        <v>132</v>
      </c>
      <c r="C24" s="2" t="s">
        <v>133</v>
      </c>
      <c r="D24" s="2" t="s">
        <v>134</v>
      </c>
      <c r="E24" s="2" t="s">
        <v>135</v>
      </c>
      <c r="F24" s="4" t="s">
        <v>131</v>
      </c>
      <c r="G24" s="3">
        <v>1</v>
      </c>
      <c r="H24" s="3">
        <v>3</v>
      </c>
      <c r="I24" s="3"/>
      <c r="J24" s="3"/>
      <c r="K24" s="3"/>
      <c r="L24" s="3"/>
      <c r="M24" s="14">
        <f>Table1[[#This Row],[Column2]]*Table1[[#This Row],[QTY]]</f>
        <v>0</v>
      </c>
    </row>
    <row r="25" spans="1:13" x14ac:dyDescent="0.25">
      <c r="A25" s="7" t="s">
        <v>39</v>
      </c>
      <c r="B25" s="2" t="s">
        <v>40</v>
      </c>
      <c r="C25" s="2" t="s">
        <v>41</v>
      </c>
      <c r="D25" s="2" t="s">
        <v>42</v>
      </c>
      <c r="E25" s="2" t="s">
        <v>43</v>
      </c>
      <c r="F25" s="4" t="s">
        <v>43</v>
      </c>
      <c r="G25" s="3">
        <v>1</v>
      </c>
      <c r="H25" s="3">
        <v>1</v>
      </c>
      <c r="I25" s="3"/>
      <c r="J25" s="3"/>
      <c r="K25" s="3"/>
      <c r="L25" s="3"/>
      <c r="M25" s="14">
        <f>Table1[[#This Row],[Column2]]*Table1[[#This Row],[QTY]]</f>
        <v>0</v>
      </c>
    </row>
    <row r="26" spans="1:13" x14ac:dyDescent="0.25">
      <c r="A26" s="7" t="s">
        <v>53</v>
      </c>
      <c r="B26" s="2" t="s">
        <v>54</v>
      </c>
      <c r="C26" s="2" t="s">
        <v>55</v>
      </c>
      <c r="D26" s="2" t="s">
        <v>56</v>
      </c>
      <c r="E26" s="2" t="s">
        <v>56</v>
      </c>
      <c r="F26" s="4" t="s">
        <v>56</v>
      </c>
      <c r="G26" s="3">
        <v>1</v>
      </c>
      <c r="H26" s="3">
        <v>1</v>
      </c>
      <c r="I26" s="3"/>
      <c r="J26" s="3"/>
      <c r="K26" s="3"/>
      <c r="L26" s="3"/>
      <c r="M26" s="14">
        <f>Table1[[#This Row],[Column2]]*Table1[[#This Row],[QTY]]</f>
        <v>0</v>
      </c>
    </row>
    <row r="27" spans="1:13" x14ac:dyDescent="0.25">
      <c r="A27" s="7" t="s">
        <v>102</v>
      </c>
      <c r="B27" s="2" t="s">
        <v>103</v>
      </c>
      <c r="C27" s="2" t="s">
        <v>104</v>
      </c>
      <c r="D27" s="2" t="s">
        <v>105</v>
      </c>
      <c r="E27" s="2" t="s">
        <v>106</v>
      </c>
      <c r="F27" s="4" t="s">
        <v>106</v>
      </c>
      <c r="G27" s="3">
        <v>1</v>
      </c>
      <c r="H27" s="3">
        <v>5</v>
      </c>
      <c r="I27" s="3"/>
      <c r="J27" s="3"/>
      <c r="K27" s="3"/>
      <c r="L27" s="3"/>
      <c r="M27" s="14">
        <f>Table1[[#This Row],[Column2]]*Table1[[#This Row],[QTY]]</f>
        <v>0</v>
      </c>
    </row>
    <row r="28" spans="1:13" x14ac:dyDescent="0.25">
      <c r="A28" s="7" t="s">
        <v>89</v>
      </c>
      <c r="B28" s="2" t="s">
        <v>90</v>
      </c>
      <c r="C28" s="2" t="s">
        <v>91</v>
      </c>
      <c r="D28" s="2" t="s">
        <v>92</v>
      </c>
      <c r="E28" s="2" t="s">
        <v>93</v>
      </c>
      <c r="F28" s="4" t="s">
        <v>93</v>
      </c>
      <c r="G28" s="3">
        <v>2</v>
      </c>
      <c r="H28" s="3">
        <v>1</v>
      </c>
      <c r="I28" s="3"/>
      <c r="J28" s="3"/>
      <c r="K28" s="3"/>
      <c r="L28" s="3"/>
      <c r="M28" s="14">
        <f>Table1[[#This Row],[Column2]]*Table1[[#This Row],[QTY]]</f>
        <v>0</v>
      </c>
    </row>
    <row r="29" spans="1:13" x14ac:dyDescent="0.25">
      <c r="A29" s="7" t="s">
        <v>63</v>
      </c>
      <c r="B29" s="2" t="s">
        <v>77</v>
      </c>
      <c r="C29" s="2" t="s">
        <v>78</v>
      </c>
      <c r="D29" s="2" t="s">
        <v>66</v>
      </c>
      <c r="E29" s="2" t="s">
        <v>79</v>
      </c>
      <c r="F29" s="4" t="s">
        <v>79</v>
      </c>
      <c r="G29" s="3">
        <v>1</v>
      </c>
      <c r="H29" s="3">
        <v>10</v>
      </c>
      <c r="I29" s="3"/>
      <c r="J29" s="3"/>
      <c r="K29" s="3"/>
      <c r="L29" s="3"/>
      <c r="M29" s="14">
        <f>Table1[[#This Row],[Column2]]*Table1[[#This Row],[QTY]]</f>
        <v>0</v>
      </c>
    </row>
    <row r="30" spans="1:13" x14ac:dyDescent="0.25">
      <c r="A30" s="7" t="s">
        <v>63</v>
      </c>
      <c r="B30" s="2" t="s">
        <v>80</v>
      </c>
      <c r="C30" s="2" t="s">
        <v>81</v>
      </c>
      <c r="D30" s="2" t="s">
        <v>66</v>
      </c>
      <c r="E30" s="2" t="s">
        <v>82</v>
      </c>
      <c r="F30" s="4" t="s">
        <v>82</v>
      </c>
      <c r="G30" s="3">
        <v>2</v>
      </c>
      <c r="H30" s="3">
        <v>46</v>
      </c>
      <c r="I30" s="3" t="s">
        <v>143</v>
      </c>
      <c r="J30" s="3"/>
      <c r="K30" s="3"/>
      <c r="L30" s="3"/>
      <c r="M30" s="14">
        <f>Table1[[#This Row],[Column2]]*Table1[[#This Row],[QTY]]</f>
        <v>0</v>
      </c>
    </row>
    <row r="31" spans="1:13" x14ac:dyDescent="0.25">
      <c r="A31" s="7" t="s">
        <v>57</v>
      </c>
      <c r="B31" s="2" t="s">
        <v>58</v>
      </c>
      <c r="C31" s="2" t="s">
        <v>59</v>
      </c>
      <c r="D31" s="2" t="s">
        <v>57</v>
      </c>
      <c r="E31" s="2" t="s">
        <v>57</v>
      </c>
      <c r="F31" s="4" t="s">
        <v>57</v>
      </c>
      <c r="G31" s="3">
        <v>1</v>
      </c>
      <c r="H31" s="3">
        <v>1</v>
      </c>
      <c r="I31" s="3"/>
      <c r="J31" s="3"/>
      <c r="K31" s="3"/>
      <c r="L31" s="3"/>
      <c r="M31" s="14">
        <f>Table1[[#This Row],[Column2]]*Table1[[#This Row],[QTY]]</f>
        <v>0</v>
      </c>
    </row>
    <row r="32" spans="1:13" x14ac:dyDescent="0.25">
      <c r="A32" s="7" t="s">
        <v>7</v>
      </c>
      <c r="B32" s="2" t="s">
        <v>8</v>
      </c>
      <c r="C32" s="2" t="s">
        <v>9</v>
      </c>
      <c r="D32" s="2" t="s">
        <v>10</v>
      </c>
      <c r="E32" s="2" t="s">
        <v>11</v>
      </c>
      <c r="F32" s="4" t="s">
        <v>11</v>
      </c>
      <c r="G32" s="3">
        <v>2</v>
      </c>
      <c r="H32" s="3">
        <v>50</v>
      </c>
      <c r="I32" s="3"/>
      <c r="J32" s="3"/>
      <c r="K32" s="3"/>
      <c r="L32" s="3"/>
      <c r="M32" s="14">
        <f>Table1[[#This Row],[Column2]]*Table1[[#This Row],[QTY]]</f>
        <v>0</v>
      </c>
    </row>
    <row r="33" spans="1:13" x14ac:dyDescent="0.25">
      <c r="A33" s="7" t="s">
        <v>107</v>
      </c>
      <c r="B33" s="2" t="s">
        <v>108</v>
      </c>
      <c r="C33" s="2" t="s">
        <v>109</v>
      </c>
      <c r="D33" s="2" t="s">
        <v>110</v>
      </c>
      <c r="E33" s="2" t="s">
        <v>111</v>
      </c>
      <c r="F33" s="4" t="s">
        <v>107</v>
      </c>
      <c r="G33" s="3">
        <v>1</v>
      </c>
      <c r="H33" s="3"/>
      <c r="I33" s="3"/>
      <c r="J33" s="10">
        <v>6</v>
      </c>
      <c r="K33" s="12" t="s">
        <v>156</v>
      </c>
      <c r="L33" s="3">
        <v>0.43</v>
      </c>
      <c r="M33" s="14">
        <f>Table1[[#This Row],[Column2]]*Table1[[#This Row],[QTY]]</f>
        <v>2.58</v>
      </c>
    </row>
    <row r="34" spans="1:13" x14ac:dyDescent="0.25">
      <c r="A34" s="7" t="s">
        <v>60</v>
      </c>
      <c r="B34" s="2" t="s">
        <v>61</v>
      </c>
      <c r="C34" s="2" t="s">
        <v>62</v>
      </c>
      <c r="D34" s="2" t="s">
        <v>60</v>
      </c>
      <c r="E34" s="2" t="s">
        <v>60</v>
      </c>
      <c r="F34" s="4" t="s">
        <v>60</v>
      </c>
      <c r="G34" s="3">
        <v>1</v>
      </c>
      <c r="H34" s="3"/>
      <c r="I34" s="3"/>
      <c r="J34" s="10">
        <v>6</v>
      </c>
      <c r="K34" s="12" t="s">
        <v>150</v>
      </c>
      <c r="L34" s="3">
        <v>1.1100000000000001</v>
      </c>
      <c r="M34" s="14">
        <f>Table1[[#This Row],[Column2]]*Table1[[#This Row],[QTY]]</f>
        <v>6.66</v>
      </c>
    </row>
    <row r="35" spans="1:13" x14ac:dyDescent="0.25">
      <c r="A35" s="7" t="s">
        <v>112</v>
      </c>
      <c r="B35" s="2" t="s">
        <v>113</v>
      </c>
      <c r="C35" s="2" t="s">
        <v>114</v>
      </c>
      <c r="D35" s="2" t="s">
        <v>115</v>
      </c>
      <c r="E35" s="2" t="s">
        <v>116</v>
      </c>
      <c r="F35" s="4" t="s">
        <v>112</v>
      </c>
      <c r="G35" s="3">
        <v>1</v>
      </c>
      <c r="H35" s="3">
        <v>6</v>
      </c>
      <c r="I35" s="9"/>
      <c r="J35" s="9"/>
      <c r="K35" s="9"/>
      <c r="L35" s="9"/>
      <c r="M35" s="17">
        <f>Table1[[#This Row],[Column2]]*Table1[[#This Row],[QTY]]</f>
        <v>0</v>
      </c>
    </row>
    <row r="39" spans="1:13" x14ac:dyDescent="0.25">
      <c r="K39" t="s">
        <v>146</v>
      </c>
    </row>
  </sheetData>
  <hyperlinks>
    <hyperlink ref="F32" tooltip="Manufacturer" display="S8421-45R"/>
    <hyperlink ref="F19" tooltip="Manufacturer" display="GRM188R71C104KA01D"/>
    <hyperlink ref="F9" tooltip="Manufacturer" display="CL10B475KQ8NQNC"/>
    <hyperlink ref="F20" tooltip="Manufacturer" display="GRM31CR60J476ME19L"/>
    <hyperlink ref="F8" tooltip="Manufacturer" display="CL10B332KB8NNNC"/>
    <hyperlink ref="F6" tooltip="Manufacturer" display="C1608X7R1C105M"/>
    <hyperlink ref="F7" tooltip="Manufacturer" display="C1608X7R1C224K080AC"/>
    <hyperlink ref="F18" tooltip="Manufacturer" display="GRM188R61C106MA73D"/>
    <hyperlink ref="F3" tooltip="Manufacturer" display="APA106-F8-8"/>
    <hyperlink ref="F25" tooltip="Manufacturer" display="LTST-S270KRKT"/>
    <hyperlink ref="F5" tooltip="Manufacturer" display="B340A-13-F"/>
    <hyperlink ref="F2" tooltip="Manufacturer" display="629105136821"/>
    <hyperlink ref="F26" tooltip="Manufacturer" display="M20-8760342"/>
    <hyperlink ref="F31" tooltip="Manufacturer" display="S2B-PH-SM4-TB"/>
    <hyperlink ref="F34" tooltip="Manufacturer" display="SPQ1410HR5H-B"/>
    <hyperlink ref="F12" tooltip="Manufacturer" display="ERJ-1GEJ331C"/>
    <hyperlink ref="F14" tooltip="Manufacturer" display="ERJ-3EKF1002V"/>
    <hyperlink ref="F17" tooltip="Manufacturer" display="ERJ-3GEY0R00V"/>
    <hyperlink ref="F16" tooltip="Manufacturer" display="ERJ-3EKF1503V"/>
    <hyperlink ref="F29" tooltip="Manufacturer" display="RC0603FR-07470RL"/>
    <hyperlink ref="F30" tooltip="Manufacturer" display="RC0603JR-0722RL"/>
    <hyperlink ref="F15" tooltip="Manufacturer" display="ERJ-3EKF1003V"/>
    <hyperlink ref="F13" tooltip="Manufacturer" display="ERJ-3EKF1001V"/>
    <hyperlink ref="F28" tooltip="Manufacturer" display="PTS820 J20M SMTR LFS"/>
    <hyperlink ref="F11" tooltip="Manufacturer" display="CVS-1508"/>
    <hyperlink ref="F21" tooltip="Manufacturer" display="JS202011SCQN"/>
    <hyperlink ref="F27" tooltip="Manufacturer" display="OPT3001DNPT"/>
    <hyperlink ref="F33" tooltip="Manufacturer" display="SN74LV1T125DCKR"/>
    <hyperlink ref="F35" tooltip="Manufacturer" display="TPA2005D1DGNRG4"/>
    <hyperlink ref="F4" tooltip="Manufacturer" display="ATmega32U4-AU"/>
    <hyperlink ref="F23" tooltip="Manufacturer" display="LMV358MX"/>
    <hyperlink ref="F22" tooltip="Manufacturer" display="LDF33DT-TR"/>
    <hyperlink ref="F24" tooltip="Manufacturer" display="LSM9DS0"/>
    <hyperlink ref="F10" tooltip="Manufacturer" display="CSTCE8M00G55-R0"/>
  </hyperlinks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Cat_v1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Spindler</dc:creator>
  <cp:lastModifiedBy>Phillip Spindler</cp:lastModifiedBy>
  <dcterms:created xsi:type="dcterms:W3CDTF">2016-05-31T17:16:58Z</dcterms:created>
  <dcterms:modified xsi:type="dcterms:W3CDTF">2016-06-06T14:00:57Z</dcterms:modified>
</cp:coreProperties>
</file>