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heriotwatt-my.sharepoint.com/personal/ajp2005_hw_ac_uk/Documents/University Documents/1st Year/SEM 2/Arduino buggy/Sensor characterisation/"/>
    </mc:Choice>
  </mc:AlternateContent>
  <xr:revisionPtr revIDLastSave="35" documentId="13_ncr:1_{6BB35B7A-5493-4CAD-9897-88714F0F78C4}" xr6:coauthVersionLast="47" xr6:coauthVersionMax="47" xr10:uidLastSave="{FFBD6F35-1165-4B36-9132-BAC8C94430F4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grey floor" sheetId="4" r:id="rId3"/>
    <sheet name="black tape" sheetId="5" r:id="rId4"/>
    <sheet name="Sheet3" sheetId="3" r:id="rId5"/>
  </sheets>
  <definedNames>
    <definedName name="_xlchart.v1.0" hidden="1">'grey floor'!$H$11:$H$94</definedName>
    <definedName name="_xlchart.v1.1" hidden="1">'black tape'!$H$2:$H$91</definedName>
    <definedName name="_xlchart.v1.2" hidden="1">'black tape'!$H$2:$H$91</definedName>
    <definedName name="ExternalData_1" localSheetId="3" hidden="1">'black tape'!$A$1:$C$31</definedName>
    <definedName name="ExternalData_1" localSheetId="2" hidden="1">'grey floor'!$A$1:$C$29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4" l="1"/>
  <c r="I3" i="4"/>
  <c r="I2" i="4"/>
  <c r="E6" i="4"/>
  <c r="E5" i="4"/>
  <c r="F3" i="4"/>
  <c r="F2" i="4"/>
  <c r="F3" i="5"/>
  <c r="F2" i="5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R7" i="2"/>
  <c r="Q7" i="2"/>
  <c r="Q6" i="2"/>
  <c r="R6" i="2" s="1"/>
  <c r="Q5" i="2"/>
  <c r="R5" i="2" s="1"/>
  <c r="Q4" i="2"/>
  <c r="R4" i="2" s="1"/>
  <c r="Q3" i="2"/>
  <c r="R3" i="2" s="1"/>
  <c r="L14" i="2"/>
  <c r="M14" i="2" s="1"/>
  <c r="M13" i="2"/>
  <c r="L13" i="2"/>
  <c r="L12" i="2"/>
  <c r="M12" i="2" s="1"/>
  <c r="L11" i="2"/>
  <c r="M11" i="2" s="1"/>
  <c r="M10" i="2"/>
  <c r="L10" i="2"/>
  <c r="L9" i="2"/>
  <c r="M9" i="2" s="1"/>
  <c r="L8" i="2"/>
  <c r="M8" i="2" s="1"/>
  <c r="L7" i="2"/>
  <c r="M7" i="2" s="1"/>
  <c r="M6" i="2"/>
  <c r="L6" i="2"/>
  <c r="L5" i="2"/>
  <c r="M5" i="2" s="1"/>
  <c r="L4" i="2"/>
  <c r="M4" i="2" s="1"/>
  <c r="L3" i="2"/>
  <c r="M3" i="2" s="1"/>
  <c r="H4" i="2"/>
  <c r="H9" i="2"/>
  <c r="H10" i="2"/>
  <c r="H11" i="2"/>
  <c r="H12" i="2"/>
  <c r="G4" i="2"/>
  <c r="G5" i="2"/>
  <c r="H5" i="2" s="1"/>
  <c r="G6" i="2"/>
  <c r="H6" i="2" s="1"/>
  <c r="G7" i="2"/>
  <c r="H7" i="2" s="1"/>
  <c r="G8" i="2"/>
  <c r="H8" i="2" s="1"/>
  <c r="G9" i="2"/>
  <c r="G10" i="2"/>
  <c r="G11" i="2"/>
  <c r="G12" i="2"/>
  <c r="G13" i="2"/>
  <c r="H13" i="2" s="1"/>
  <c r="G14" i="2"/>
  <c r="H14" i="2" s="1"/>
  <c r="G3" i="2"/>
  <c r="H3" i="2" s="1"/>
  <c r="D15" i="1"/>
  <c r="D19" i="1" s="1"/>
  <c r="E15" i="1"/>
  <c r="E19" i="1" s="1"/>
  <c r="F15" i="1"/>
  <c r="G15" i="1"/>
  <c r="H15" i="1"/>
  <c r="I15" i="1"/>
  <c r="E23" i="1"/>
  <c r="H19" i="1"/>
  <c r="I19" i="1"/>
  <c r="E11" i="1"/>
  <c r="F11" i="1"/>
  <c r="G11" i="1"/>
  <c r="H11" i="1"/>
  <c r="I11" i="1"/>
  <c r="D11" i="1"/>
  <c r="E7" i="1"/>
  <c r="F7" i="1"/>
  <c r="G7" i="1"/>
  <c r="H7" i="1"/>
  <c r="I7" i="1"/>
  <c r="D7" i="1"/>
  <c r="H23" i="1" l="1"/>
  <c r="I27" i="1"/>
  <c r="I23" i="1"/>
  <c r="E27" i="1"/>
  <c r="G19" i="1"/>
  <c r="G23" i="1"/>
  <c r="D23" i="1"/>
  <c r="D27" i="1"/>
  <c r="F19" i="1"/>
  <c r="E31" i="1" l="1"/>
  <c r="I31" i="1"/>
  <c r="H27" i="1"/>
  <c r="D31" i="1"/>
  <c r="F23" i="1"/>
  <c r="G27" i="1"/>
  <c r="E35" i="1" l="1"/>
  <c r="D35" i="1"/>
  <c r="I35" i="1"/>
  <c r="H31" i="1"/>
  <c r="G31" i="1"/>
  <c r="F27" i="1"/>
  <c r="E39" i="1" l="1"/>
  <c r="I39" i="1"/>
  <c r="D39" i="1"/>
  <c r="G35" i="1"/>
  <c r="H39" i="1"/>
  <c r="G39" i="1"/>
  <c r="H35" i="1"/>
  <c r="F31" i="1"/>
  <c r="F35" i="1"/>
  <c r="E43" i="1" l="1"/>
  <c r="I43" i="1"/>
  <c r="E47" i="1"/>
  <c r="H43" i="1"/>
  <c r="D43" i="1"/>
  <c r="G43" i="1"/>
  <c r="F39" i="1"/>
  <c r="E51" i="1" l="1"/>
  <c r="I47" i="1"/>
  <c r="G47" i="1"/>
  <c r="H47" i="1"/>
  <c r="D47" i="1"/>
  <c r="H51" i="1"/>
  <c r="G51" i="1"/>
  <c r="F47" i="1"/>
  <c r="F43" i="1"/>
  <c r="E55" i="1" l="1"/>
  <c r="E59" i="1"/>
  <c r="F51" i="1"/>
  <c r="I55" i="1"/>
  <c r="D51" i="1"/>
  <c r="H55" i="1"/>
  <c r="I51" i="1"/>
  <c r="G55" i="1"/>
  <c r="E63" i="1" l="1"/>
  <c r="G59" i="1"/>
  <c r="H59" i="1"/>
  <c r="H63" i="1"/>
  <c r="F55" i="1"/>
  <c r="D55" i="1"/>
  <c r="I59" i="1"/>
  <c r="E67" i="1" l="1"/>
  <c r="G63" i="1"/>
  <c r="I63" i="1"/>
  <c r="H67" i="1"/>
  <c r="D59" i="1"/>
  <c r="F59" i="1"/>
  <c r="I75" i="1" l="1"/>
  <c r="E71" i="1"/>
  <c r="H71" i="1"/>
  <c r="G67" i="1"/>
  <c r="I67" i="1"/>
  <c r="F71" i="1"/>
  <c r="I71" i="1"/>
  <c r="D63" i="1"/>
  <c r="F63" i="1"/>
  <c r="F67" i="1"/>
  <c r="E75" i="1" l="1"/>
  <c r="I79" i="1"/>
  <c r="H79" i="1"/>
  <c r="H75" i="1"/>
  <c r="F75" i="1"/>
  <c r="G71" i="1"/>
  <c r="D67" i="1"/>
  <c r="I83" i="1" l="1"/>
  <c r="H83" i="1"/>
  <c r="E79" i="1"/>
  <c r="F79" i="1"/>
  <c r="G75" i="1"/>
  <c r="D71" i="1"/>
  <c r="E83" i="1" l="1"/>
  <c r="F83" i="1"/>
  <c r="G79" i="1"/>
  <c r="D75" i="1"/>
  <c r="G83" i="1" l="1"/>
  <c r="D79" i="1"/>
  <c r="D8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0DE3E0-35F2-48E7-A03C-D26964953911}" keepAlive="1" name="Query - black tape" description="Connection to the 'black tape' query in the workbook." type="5" refreshedVersion="8" background="1" saveData="1">
    <dbPr connection="Provider=Microsoft.Mashup.OleDb.1;Data Source=$Workbook$;Location=&quot;black tape&quot;;Extended Properties=&quot;&quot;" command="SELECT * FROM [black tape]"/>
  </connection>
  <connection id="2" xr16:uid="{49391E25-C6A7-43FF-8377-E227ECCC3C74}" keepAlive="1" name="Query - grey floor" description="Connection to the 'grey floor' query in the workbook." type="5" refreshedVersion="8" background="1" saveData="1">
    <dbPr connection="Provider=Microsoft.Mashup.OleDb.1;Data Source=$Workbook$;Location=&quot;grey floor&quot;;Extended Properties=&quot;&quot;" command="SELECT * FROM [grey floor]"/>
  </connection>
</connections>
</file>

<file path=xl/sharedStrings.xml><?xml version="1.0" encoding="utf-8"?>
<sst xmlns="http://schemas.openxmlformats.org/spreadsheetml/2006/main" count="101" uniqueCount="38">
  <si>
    <t>Surface type</t>
  </si>
  <si>
    <t>Left</t>
  </si>
  <si>
    <t>Middle</t>
  </si>
  <si>
    <t>Right</t>
  </si>
  <si>
    <t>Floor</t>
  </si>
  <si>
    <t>Analog pin reading</t>
  </si>
  <si>
    <t>Voltage reading</t>
  </si>
  <si>
    <t>Voltage reading (v)</t>
  </si>
  <si>
    <t>Height</t>
  </si>
  <si>
    <t>3mm</t>
  </si>
  <si>
    <t>5mm</t>
  </si>
  <si>
    <t>7mm</t>
  </si>
  <si>
    <t>9mm</t>
  </si>
  <si>
    <t>trial</t>
  </si>
  <si>
    <t>average</t>
  </si>
  <si>
    <t>Black tape</t>
  </si>
  <si>
    <t>Black tape (dirty)</t>
  </si>
  <si>
    <t>Black tape (crinkled up)</t>
  </si>
  <si>
    <t>Black tape (crinkled + dirty)</t>
  </si>
  <si>
    <t>white</t>
  </si>
  <si>
    <t>black</t>
  </si>
  <si>
    <t>black, dirty</t>
  </si>
  <si>
    <t>surface</t>
  </si>
  <si>
    <t>left</t>
  </si>
  <si>
    <t>middle</t>
  </si>
  <si>
    <t>right</t>
  </si>
  <si>
    <t>trial 1</t>
  </si>
  <si>
    <t>trial 2</t>
  </si>
  <si>
    <t>trial 3</t>
  </si>
  <si>
    <t>average voltage</t>
  </si>
  <si>
    <t>Height (mm)</t>
  </si>
  <si>
    <t>Column1</t>
  </si>
  <si>
    <t>Column2</t>
  </si>
  <si>
    <t>Column3</t>
  </si>
  <si>
    <t>min</t>
  </si>
  <si>
    <t>max</t>
  </si>
  <si>
    <t>std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</si>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</sst>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D62A814D-CB30-4748-82B3-9202CC919E2D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boxWhisker" uniqueId="{8BF77CEB-4F4E-4CF0-82D1-63E6B13CE0E9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71</xdr:row>
      <xdr:rowOff>171450</xdr:rowOff>
    </xdr:from>
    <xdr:to>
      <xdr:col>6</xdr:col>
      <xdr:colOff>525780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28A9EC-EC2B-4CED-3E2B-89F11BB32C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1559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186690</xdr:colOff>
      <xdr:row>3</xdr:row>
      <xdr:rowOff>140970</xdr:rowOff>
    </xdr:from>
    <xdr:to>
      <xdr:col>15</xdr:col>
      <xdr:colOff>491490</xdr:colOff>
      <xdr:row>18</xdr:row>
      <xdr:rowOff>140970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80C4C7C-223C-8279-9825-C0F93B8B6A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52110" y="6896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F62E3CD-2B80-4815-B413-B9324E751CE8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1D5A37-B281-41B4-A44B-D9E6194113C7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A688ED-29DE-468B-A94C-D20997B6D1E6}" name="grey_floor" displayName="grey_floor" ref="A1:C29" tableType="queryTable" totalsRowShown="0">
  <autoFilter ref="A1:C29" xr:uid="{C3A688ED-29DE-468B-A94C-D20997B6D1E6}"/>
  <tableColumns count="3">
    <tableColumn id="1" xr3:uid="{A873FFD0-8534-4015-97FF-2F7FB6CE1694}" uniqueName="1" name="Column1" queryTableFieldId="1"/>
    <tableColumn id="2" xr3:uid="{573EE574-ED8F-467C-B659-1517021F4F98}" uniqueName="2" name="Column2" queryTableFieldId="2"/>
    <tableColumn id="3" xr3:uid="{D6F7504A-9C07-40E7-8F2F-7AD857A4F5B7}" uniqueName="3" name="Column3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30AEFC-0092-422F-AE8F-458535C848E3}" name="black_tape" displayName="black_tape" ref="A1:C31" tableType="queryTable" totalsRowShown="0">
  <autoFilter ref="A1:C31" xr:uid="{D330AEFC-0092-422F-AE8F-458535C848E3}"/>
  <tableColumns count="3">
    <tableColumn id="1" xr3:uid="{9A55D262-3636-4F45-9D4C-7311CDAE9B20}" uniqueName="1" name="Column1" queryTableFieldId="1"/>
    <tableColumn id="2" xr3:uid="{6FFCF320-EC1C-4A95-990C-431901E75ECA}" uniqueName="2" name="Column2" queryTableFieldId="2"/>
    <tableColumn id="3" xr3:uid="{BA105673-5863-4F88-A8EE-B7CF7D295FA1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3"/>
  <sheetViews>
    <sheetView topLeftCell="A61" workbookViewId="0">
      <selection activeCell="A2" sqref="A2:I83"/>
    </sheetView>
  </sheetViews>
  <sheetFormatPr defaultRowHeight="14.4" x14ac:dyDescent="0.3"/>
  <cols>
    <col min="1" max="1" width="23.21875" bestFit="1" customWidth="1"/>
    <col min="2" max="2" width="6.21875" bestFit="1" customWidth="1"/>
    <col min="3" max="3" width="8.109375" customWidth="1"/>
    <col min="4" max="4" width="16" customWidth="1"/>
    <col min="5" max="5" width="16.21875" bestFit="1" customWidth="1"/>
    <col min="6" max="6" width="16" bestFit="1" customWidth="1"/>
    <col min="7" max="7" width="16.21875" bestFit="1" customWidth="1"/>
    <col min="8" max="8" width="16" bestFit="1" customWidth="1"/>
    <col min="9" max="9" width="13.77734375" bestFit="1" customWidth="1"/>
  </cols>
  <sheetData>
    <row r="2" spans="1:9" x14ac:dyDescent="0.3">
      <c r="D2" s="1" t="s">
        <v>1</v>
      </c>
      <c r="E2" s="1"/>
      <c r="F2" s="1" t="s">
        <v>2</v>
      </c>
      <c r="G2" s="1"/>
      <c r="H2" s="1" t="s">
        <v>3</v>
      </c>
      <c r="I2" s="1"/>
    </row>
    <row r="3" spans="1:9" x14ac:dyDescent="0.3">
      <c r="A3" t="s">
        <v>0</v>
      </c>
      <c r="B3" t="s">
        <v>8</v>
      </c>
      <c r="C3" t="s">
        <v>13</v>
      </c>
      <c r="D3" t="s">
        <v>5</v>
      </c>
      <c r="E3" t="s">
        <v>7</v>
      </c>
      <c r="F3" t="s">
        <v>5</v>
      </c>
      <c r="G3" t="s">
        <v>7</v>
      </c>
      <c r="H3" t="s">
        <v>5</v>
      </c>
      <c r="I3" t="s">
        <v>6</v>
      </c>
    </row>
    <row r="4" spans="1:9" x14ac:dyDescent="0.3">
      <c r="A4" t="s">
        <v>4</v>
      </c>
      <c r="B4" t="s">
        <v>9</v>
      </c>
      <c r="C4">
        <v>1</v>
      </c>
    </row>
    <row r="5" spans="1:9" x14ac:dyDescent="0.3">
      <c r="C5">
        <v>2</v>
      </c>
    </row>
    <row r="6" spans="1:9" x14ac:dyDescent="0.3">
      <c r="C6">
        <v>3</v>
      </c>
    </row>
    <row r="7" spans="1:9" x14ac:dyDescent="0.3">
      <c r="C7" t="s">
        <v>14</v>
      </c>
      <c r="D7" t="e">
        <f>AVERAGE(D4:D6)</f>
        <v>#DIV/0!</v>
      </c>
      <c r="E7" t="e">
        <f t="shared" ref="E7:I7" si="0">AVERAGE(E4:E6)</f>
        <v>#DIV/0!</v>
      </c>
      <c r="F7" t="e">
        <f t="shared" si="0"/>
        <v>#DIV/0!</v>
      </c>
      <c r="G7" t="e">
        <f t="shared" si="0"/>
        <v>#DIV/0!</v>
      </c>
      <c r="H7" t="e">
        <f t="shared" si="0"/>
        <v>#DIV/0!</v>
      </c>
      <c r="I7" t="e">
        <f t="shared" si="0"/>
        <v>#DIV/0!</v>
      </c>
    </row>
    <row r="8" spans="1:9" x14ac:dyDescent="0.3">
      <c r="B8" t="s">
        <v>10</v>
      </c>
      <c r="C8">
        <v>1</v>
      </c>
    </row>
    <row r="9" spans="1:9" x14ac:dyDescent="0.3">
      <c r="C9">
        <v>2</v>
      </c>
    </row>
    <row r="10" spans="1:9" x14ac:dyDescent="0.3">
      <c r="C10">
        <v>3</v>
      </c>
    </row>
    <row r="11" spans="1:9" x14ac:dyDescent="0.3">
      <c r="C11" t="s">
        <v>14</v>
      </c>
      <c r="D11" t="e">
        <f t="shared" ref="D11" si="1">AVERAGE(D8:D10)</f>
        <v>#DIV/0!</v>
      </c>
      <c r="E11" t="e">
        <f t="shared" ref="E11" si="2">AVERAGE(E8:E10)</f>
        <v>#DIV/0!</v>
      </c>
      <c r="F11" t="e">
        <f t="shared" ref="F11" si="3">AVERAGE(F8:F10)</f>
        <v>#DIV/0!</v>
      </c>
      <c r="G11" t="e">
        <f t="shared" ref="G11" si="4">AVERAGE(G8:G10)</f>
        <v>#DIV/0!</v>
      </c>
      <c r="H11" t="e">
        <f t="shared" ref="H11" si="5">AVERAGE(H8:H10)</f>
        <v>#DIV/0!</v>
      </c>
      <c r="I11" t="e">
        <f t="shared" ref="I11" si="6">AVERAGE(I8:I10)</f>
        <v>#DIV/0!</v>
      </c>
    </row>
    <row r="12" spans="1:9" x14ac:dyDescent="0.3">
      <c r="B12" t="s">
        <v>11</v>
      </c>
      <c r="C12">
        <v>1</v>
      </c>
    </row>
    <row r="13" spans="1:9" x14ac:dyDescent="0.3">
      <c r="C13">
        <v>2</v>
      </c>
    </row>
    <row r="14" spans="1:9" x14ac:dyDescent="0.3">
      <c r="C14">
        <v>3</v>
      </c>
    </row>
    <row r="15" spans="1:9" x14ac:dyDescent="0.3">
      <c r="C15" t="s">
        <v>14</v>
      </c>
      <c r="D15" t="e">
        <f t="shared" ref="D15:D75" si="7">AVERAGE(D12:D14)</f>
        <v>#DIV/0!</v>
      </c>
      <c r="E15" t="e">
        <f t="shared" ref="E15:E75" si="8">AVERAGE(E12:E14)</f>
        <v>#DIV/0!</v>
      </c>
      <c r="F15" t="e">
        <f t="shared" ref="F15:F75" si="9">AVERAGE(F12:F14)</f>
        <v>#DIV/0!</v>
      </c>
      <c r="G15" t="e">
        <f t="shared" ref="G15:G75" si="10">AVERAGE(G12:G14)</f>
        <v>#DIV/0!</v>
      </c>
      <c r="H15" t="e">
        <f t="shared" ref="H15:H75" si="11">AVERAGE(H12:H14)</f>
        <v>#DIV/0!</v>
      </c>
      <c r="I15" t="e">
        <f t="shared" ref="I15:I75" si="12">AVERAGE(I12:I14)</f>
        <v>#DIV/0!</v>
      </c>
    </row>
    <row r="16" spans="1:9" x14ac:dyDescent="0.3">
      <c r="B16" t="s">
        <v>12</v>
      </c>
      <c r="C16">
        <v>1</v>
      </c>
    </row>
    <row r="17" spans="1:9" x14ac:dyDescent="0.3">
      <c r="C17">
        <v>2</v>
      </c>
    </row>
    <row r="18" spans="1:9" x14ac:dyDescent="0.3">
      <c r="C18">
        <v>3</v>
      </c>
    </row>
    <row r="19" spans="1:9" x14ac:dyDescent="0.3">
      <c r="C19" t="s">
        <v>14</v>
      </c>
      <c r="D19" t="e">
        <f t="shared" si="7"/>
        <v>#DIV/0!</v>
      </c>
      <c r="E19" t="e">
        <f t="shared" si="8"/>
        <v>#DIV/0!</v>
      </c>
      <c r="F19" t="e">
        <f t="shared" si="9"/>
        <v>#DIV/0!</v>
      </c>
      <c r="G19" t="e">
        <f t="shared" si="10"/>
        <v>#DIV/0!</v>
      </c>
      <c r="H19" t="e">
        <f t="shared" si="11"/>
        <v>#DIV/0!</v>
      </c>
      <c r="I19" t="e">
        <f t="shared" si="12"/>
        <v>#DIV/0!</v>
      </c>
    </row>
    <row r="20" spans="1:9" x14ac:dyDescent="0.3">
      <c r="A20" t="s">
        <v>15</v>
      </c>
      <c r="B20" t="s">
        <v>9</v>
      </c>
      <c r="C20">
        <v>1</v>
      </c>
    </row>
    <row r="21" spans="1:9" x14ac:dyDescent="0.3">
      <c r="C21">
        <v>2</v>
      </c>
    </row>
    <row r="22" spans="1:9" x14ac:dyDescent="0.3">
      <c r="C22">
        <v>3</v>
      </c>
    </row>
    <row r="23" spans="1:9" x14ac:dyDescent="0.3">
      <c r="C23" t="s">
        <v>14</v>
      </c>
      <c r="D23" t="e">
        <f t="shared" si="7"/>
        <v>#DIV/0!</v>
      </c>
      <c r="E23" t="e">
        <f t="shared" si="8"/>
        <v>#DIV/0!</v>
      </c>
      <c r="F23" t="e">
        <f t="shared" si="9"/>
        <v>#DIV/0!</v>
      </c>
      <c r="G23" t="e">
        <f t="shared" si="10"/>
        <v>#DIV/0!</v>
      </c>
      <c r="H23" t="e">
        <f t="shared" si="11"/>
        <v>#DIV/0!</v>
      </c>
      <c r="I23" t="e">
        <f t="shared" si="12"/>
        <v>#DIV/0!</v>
      </c>
    </row>
    <row r="24" spans="1:9" x14ac:dyDescent="0.3">
      <c r="B24" t="s">
        <v>10</v>
      </c>
      <c r="C24">
        <v>1</v>
      </c>
    </row>
    <row r="25" spans="1:9" x14ac:dyDescent="0.3">
      <c r="C25">
        <v>2</v>
      </c>
    </row>
    <row r="26" spans="1:9" x14ac:dyDescent="0.3">
      <c r="C26">
        <v>3</v>
      </c>
    </row>
    <row r="27" spans="1:9" x14ac:dyDescent="0.3">
      <c r="C27" t="s">
        <v>14</v>
      </c>
      <c r="D27" t="e">
        <f t="shared" si="7"/>
        <v>#DIV/0!</v>
      </c>
      <c r="E27" t="e">
        <f t="shared" si="8"/>
        <v>#DIV/0!</v>
      </c>
      <c r="F27" t="e">
        <f t="shared" si="9"/>
        <v>#DIV/0!</v>
      </c>
      <c r="G27" t="e">
        <f t="shared" si="10"/>
        <v>#DIV/0!</v>
      </c>
      <c r="H27" t="e">
        <f t="shared" si="11"/>
        <v>#DIV/0!</v>
      </c>
      <c r="I27" t="e">
        <f t="shared" si="12"/>
        <v>#DIV/0!</v>
      </c>
    </row>
    <row r="28" spans="1:9" x14ac:dyDescent="0.3">
      <c r="B28" t="s">
        <v>11</v>
      </c>
      <c r="C28">
        <v>1</v>
      </c>
    </row>
    <row r="29" spans="1:9" x14ac:dyDescent="0.3">
      <c r="C29">
        <v>2</v>
      </c>
    </row>
    <row r="30" spans="1:9" x14ac:dyDescent="0.3">
      <c r="C30">
        <v>3</v>
      </c>
    </row>
    <row r="31" spans="1:9" x14ac:dyDescent="0.3">
      <c r="C31" t="s">
        <v>14</v>
      </c>
      <c r="D31" t="e">
        <f t="shared" si="7"/>
        <v>#DIV/0!</v>
      </c>
      <c r="E31" t="e">
        <f t="shared" si="8"/>
        <v>#DIV/0!</v>
      </c>
      <c r="F31" t="e">
        <f t="shared" si="9"/>
        <v>#DIV/0!</v>
      </c>
      <c r="G31" t="e">
        <f t="shared" si="10"/>
        <v>#DIV/0!</v>
      </c>
      <c r="H31" t="e">
        <f t="shared" si="11"/>
        <v>#DIV/0!</v>
      </c>
      <c r="I31" t="e">
        <f t="shared" si="12"/>
        <v>#DIV/0!</v>
      </c>
    </row>
    <row r="32" spans="1:9" x14ac:dyDescent="0.3">
      <c r="B32" t="s">
        <v>12</v>
      </c>
      <c r="C32">
        <v>1</v>
      </c>
    </row>
    <row r="33" spans="1:9" x14ac:dyDescent="0.3">
      <c r="C33">
        <v>2</v>
      </c>
    </row>
    <row r="34" spans="1:9" x14ac:dyDescent="0.3">
      <c r="C34">
        <v>3</v>
      </c>
    </row>
    <row r="35" spans="1:9" x14ac:dyDescent="0.3">
      <c r="C35" t="s">
        <v>14</v>
      </c>
      <c r="D35" t="e">
        <f t="shared" si="7"/>
        <v>#DIV/0!</v>
      </c>
      <c r="E35" t="e">
        <f t="shared" si="8"/>
        <v>#DIV/0!</v>
      </c>
      <c r="F35" t="e">
        <f t="shared" si="9"/>
        <v>#DIV/0!</v>
      </c>
      <c r="G35" t="e">
        <f t="shared" si="10"/>
        <v>#DIV/0!</v>
      </c>
      <c r="H35" t="e">
        <f t="shared" si="11"/>
        <v>#DIV/0!</v>
      </c>
      <c r="I35" t="e">
        <f t="shared" si="12"/>
        <v>#DIV/0!</v>
      </c>
    </row>
    <row r="36" spans="1:9" x14ac:dyDescent="0.3">
      <c r="A36" t="s">
        <v>16</v>
      </c>
      <c r="B36" t="s">
        <v>9</v>
      </c>
      <c r="C36">
        <v>1</v>
      </c>
    </row>
    <row r="37" spans="1:9" x14ac:dyDescent="0.3">
      <c r="C37">
        <v>2</v>
      </c>
    </row>
    <row r="38" spans="1:9" x14ac:dyDescent="0.3">
      <c r="C38">
        <v>3</v>
      </c>
    </row>
    <row r="39" spans="1:9" x14ac:dyDescent="0.3">
      <c r="C39" t="s">
        <v>14</v>
      </c>
      <c r="D39" t="e">
        <f t="shared" si="7"/>
        <v>#DIV/0!</v>
      </c>
      <c r="E39" t="e">
        <f t="shared" si="8"/>
        <v>#DIV/0!</v>
      </c>
      <c r="F39" t="e">
        <f t="shared" si="9"/>
        <v>#DIV/0!</v>
      </c>
      <c r="G39" t="e">
        <f t="shared" si="10"/>
        <v>#DIV/0!</v>
      </c>
      <c r="H39" t="e">
        <f t="shared" si="11"/>
        <v>#DIV/0!</v>
      </c>
      <c r="I39" t="e">
        <f t="shared" si="12"/>
        <v>#DIV/0!</v>
      </c>
    </row>
    <row r="40" spans="1:9" x14ac:dyDescent="0.3">
      <c r="B40" t="s">
        <v>10</v>
      </c>
      <c r="C40">
        <v>1</v>
      </c>
    </row>
    <row r="41" spans="1:9" x14ac:dyDescent="0.3">
      <c r="C41">
        <v>2</v>
      </c>
    </row>
    <row r="42" spans="1:9" x14ac:dyDescent="0.3">
      <c r="C42">
        <v>3</v>
      </c>
    </row>
    <row r="43" spans="1:9" x14ac:dyDescent="0.3">
      <c r="C43" t="s">
        <v>14</v>
      </c>
      <c r="D43" t="e">
        <f t="shared" si="7"/>
        <v>#DIV/0!</v>
      </c>
      <c r="E43" t="e">
        <f t="shared" si="8"/>
        <v>#DIV/0!</v>
      </c>
      <c r="F43" t="e">
        <f t="shared" si="9"/>
        <v>#DIV/0!</v>
      </c>
      <c r="G43" t="e">
        <f t="shared" si="10"/>
        <v>#DIV/0!</v>
      </c>
      <c r="H43" t="e">
        <f t="shared" si="11"/>
        <v>#DIV/0!</v>
      </c>
      <c r="I43" t="e">
        <f t="shared" si="12"/>
        <v>#DIV/0!</v>
      </c>
    </row>
    <row r="44" spans="1:9" x14ac:dyDescent="0.3">
      <c r="B44" t="s">
        <v>11</v>
      </c>
      <c r="C44">
        <v>1</v>
      </c>
    </row>
    <row r="45" spans="1:9" x14ac:dyDescent="0.3">
      <c r="C45">
        <v>2</v>
      </c>
    </row>
    <row r="46" spans="1:9" x14ac:dyDescent="0.3">
      <c r="C46">
        <v>3</v>
      </c>
    </row>
    <row r="47" spans="1:9" x14ac:dyDescent="0.3">
      <c r="C47" t="s">
        <v>14</v>
      </c>
      <c r="D47" t="e">
        <f t="shared" si="7"/>
        <v>#DIV/0!</v>
      </c>
      <c r="E47" t="e">
        <f t="shared" si="8"/>
        <v>#DIV/0!</v>
      </c>
      <c r="F47" t="e">
        <f t="shared" si="9"/>
        <v>#DIV/0!</v>
      </c>
      <c r="G47" t="e">
        <f t="shared" si="10"/>
        <v>#DIV/0!</v>
      </c>
      <c r="H47" t="e">
        <f t="shared" si="11"/>
        <v>#DIV/0!</v>
      </c>
      <c r="I47" t="e">
        <f t="shared" si="12"/>
        <v>#DIV/0!</v>
      </c>
    </row>
    <row r="48" spans="1:9" x14ac:dyDescent="0.3">
      <c r="B48" t="s">
        <v>12</v>
      </c>
      <c r="C48">
        <v>1</v>
      </c>
    </row>
    <row r="49" spans="1:9" x14ac:dyDescent="0.3">
      <c r="C49">
        <v>2</v>
      </c>
    </row>
    <row r="50" spans="1:9" x14ac:dyDescent="0.3">
      <c r="C50">
        <v>3</v>
      </c>
    </row>
    <row r="51" spans="1:9" x14ac:dyDescent="0.3">
      <c r="C51" t="s">
        <v>14</v>
      </c>
      <c r="D51" t="e">
        <f t="shared" si="7"/>
        <v>#DIV/0!</v>
      </c>
      <c r="E51" t="e">
        <f t="shared" si="8"/>
        <v>#DIV/0!</v>
      </c>
      <c r="F51" t="e">
        <f t="shared" si="9"/>
        <v>#DIV/0!</v>
      </c>
      <c r="G51" t="e">
        <f t="shared" si="10"/>
        <v>#DIV/0!</v>
      </c>
      <c r="H51" t="e">
        <f t="shared" si="11"/>
        <v>#DIV/0!</v>
      </c>
      <c r="I51" t="e">
        <f t="shared" si="12"/>
        <v>#DIV/0!</v>
      </c>
    </row>
    <row r="52" spans="1:9" x14ac:dyDescent="0.3">
      <c r="A52" t="s">
        <v>17</v>
      </c>
      <c r="B52" t="s">
        <v>9</v>
      </c>
      <c r="C52">
        <v>1</v>
      </c>
    </row>
    <row r="53" spans="1:9" x14ac:dyDescent="0.3">
      <c r="C53">
        <v>2</v>
      </c>
    </row>
    <row r="54" spans="1:9" x14ac:dyDescent="0.3">
      <c r="C54">
        <v>3</v>
      </c>
    </row>
    <row r="55" spans="1:9" x14ac:dyDescent="0.3">
      <c r="C55" t="s">
        <v>14</v>
      </c>
      <c r="D55" t="e">
        <f t="shared" si="7"/>
        <v>#DIV/0!</v>
      </c>
      <c r="E55" t="e">
        <f t="shared" si="8"/>
        <v>#DIV/0!</v>
      </c>
      <c r="F55" t="e">
        <f t="shared" si="9"/>
        <v>#DIV/0!</v>
      </c>
      <c r="G55" t="e">
        <f t="shared" si="10"/>
        <v>#DIV/0!</v>
      </c>
      <c r="H55" t="e">
        <f t="shared" si="11"/>
        <v>#DIV/0!</v>
      </c>
      <c r="I55" t="e">
        <f t="shared" si="12"/>
        <v>#DIV/0!</v>
      </c>
    </row>
    <row r="56" spans="1:9" x14ac:dyDescent="0.3">
      <c r="B56" t="s">
        <v>10</v>
      </c>
      <c r="C56">
        <v>1</v>
      </c>
    </row>
    <row r="57" spans="1:9" x14ac:dyDescent="0.3">
      <c r="C57">
        <v>2</v>
      </c>
    </row>
    <row r="58" spans="1:9" x14ac:dyDescent="0.3">
      <c r="C58">
        <v>3</v>
      </c>
    </row>
    <row r="59" spans="1:9" x14ac:dyDescent="0.3">
      <c r="C59" t="s">
        <v>14</v>
      </c>
      <c r="D59" t="e">
        <f t="shared" si="7"/>
        <v>#DIV/0!</v>
      </c>
      <c r="E59" t="e">
        <f t="shared" si="8"/>
        <v>#DIV/0!</v>
      </c>
      <c r="F59" t="e">
        <f t="shared" si="9"/>
        <v>#DIV/0!</v>
      </c>
      <c r="G59" t="e">
        <f t="shared" si="10"/>
        <v>#DIV/0!</v>
      </c>
      <c r="H59" t="e">
        <f t="shared" si="11"/>
        <v>#DIV/0!</v>
      </c>
      <c r="I59" t="e">
        <f t="shared" si="12"/>
        <v>#DIV/0!</v>
      </c>
    </row>
    <row r="60" spans="1:9" x14ac:dyDescent="0.3">
      <c r="B60" t="s">
        <v>11</v>
      </c>
      <c r="C60">
        <v>1</v>
      </c>
    </row>
    <row r="61" spans="1:9" x14ac:dyDescent="0.3">
      <c r="C61">
        <v>2</v>
      </c>
    </row>
    <row r="62" spans="1:9" x14ac:dyDescent="0.3">
      <c r="C62">
        <v>3</v>
      </c>
    </row>
    <row r="63" spans="1:9" x14ac:dyDescent="0.3">
      <c r="C63" t="s">
        <v>14</v>
      </c>
      <c r="D63" t="e">
        <f t="shared" si="7"/>
        <v>#DIV/0!</v>
      </c>
      <c r="E63" t="e">
        <f t="shared" si="8"/>
        <v>#DIV/0!</v>
      </c>
      <c r="F63" t="e">
        <f t="shared" si="9"/>
        <v>#DIV/0!</v>
      </c>
      <c r="G63" t="e">
        <f t="shared" si="10"/>
        <v>#DIV/0!</v>
      </c>
      <c r="H63" t="e">
        <f t="shared" si="11"/>
        <v>#DIV/0!</v>
      </c>
      <c r="I63" t="e">
        <f t="shared" si="12"/>
        <v>#DIV/0!</v>
      </c>
    </row>
    <row r="64" spans="1:9" x14ac:dyDescent="0.3">
      <c r="B64" t="s">
        <v>12</v>
      </c>
      <c r="C64">
        <v>1</v>
      </c>
    </row>
    <row r="65" spans="1:9" x14ac:dyDescent="0.3">
      <c r="C65">
        <v>2</v>
      </c>
    </row>
    <row r="66" spans="1:9" x14ac:dyDescent="0.3">
      <c r="C66">
        <v>3</v>
      </c>
    </row>
    <row r="67" spans="1:9" x14ac:dyDescent="0.3">
      <c r="C67" t="s">
        <v>14</v>
      </c>
      <c r="D67" t="e">
        <f t="shared" si="7"/>
        <v>#DIV/0!</v>
      </c>
      <c r="E67" t="e">
        <f t="shared" si="8"/>
        <v>#DIV/0!</v>
      </c>
      <c r="F67" t="e">
        <f t="shared" si="9"/>
        <v>#DIV/0!</v>
      </c>
      <c r="G67" t="e">
        <f t="shared" si="10"/>
        <v>#DIV/0!</v>
      </c>
      <c r="H67" t="e">
        <f t="shared" si="11"/>
        <v>#DIV/0!</v>
      </c>
      <c r="I67" t="e">
        <f t="shared" si="12"/>
        <v>#DIV/0!</v>
      </c>
    </row>
    <row r="68" spans="1:9" x14ac:dyDescent="0.3">
      <c r="A68" t="s">
        <v>18</v>
      </c>
      <c r="B68" t="s">
        <v>9</v>
      </c>
      <c r="C68">
        <v>1</v>
      </c>
    </row>
    <row r="69" spans="1:9" x14ac:dyDescent="0.3">
      <c r="C69">
        <v>2</v>
      </c>
    </row>
    <row r="70" spans="1:9" x14ac:dyDescent="0.3">
      <c r="C70">
        <v>3</v>
      </c>
    </row>
    <row r="71" spans="1:9" x14ac:dyDescent="0.3">
      <c r="C71" t="s">
        <v>14</v>
      </c>
      <c r="D71" t="e">
        <f t="shared" si="7"/>
        <v>#DIV/0!</v>
      </c>
      <c r="E71" t="e">
        <f t="shared" si="8"/>
        <v>#DIV/0!</v>
      </c>
      <c r="F71" t="e">
        <f t="shared" si="9"/>
        <v>#DIV/0!</v>
      </c>
      <c r="G71" t="e">
        <f t="shared" si="10"/>
        <v>#DIV/0!</v>
      </c>
      <c r="H71" t="e">
        <f t="shared" si="11"/>
        <v>#DIV/0!</v>
      </c>
      <c r="I71" t="e">
        <f t="shared" si="12"/>
        <v>#DIV/0!</v>
      </c>
    </row>
    <row r="72" spans="1:9" x14ac:dyDescent="0.3">
      <c r="B72" t="s">
        <v>10</v>
      </c>
      <c r="C72">
        <v>1</v>
      </c>
    </row>
    <row r="73" spans="1:9" x14ac:dyDescent="0.3">
      <c r="C73">
        <v>2</v>
      </c>
    </row>
    <row r="74" spans="1:9" x14ac:dyDescent="0.3">
      <c r="C74">
        <v>3</v>
      </c>
    </row>
    <row r="75" spans="1:9" x14ac:dyDescent="0.3">
      <c r="C75" t="s">
        <v>14</v>
      </c>
      <c r="D75" t="e">
        <f t="shared" si="7"/>
        <v>#DIV/0!</v>
      </c>
      <c r="E75" t="e">
        <f t="shared" si="8"/>
        <v>#DIV/0!</v>
      </c>
      <c r="F75" t="e">
        <f t="shared" si="9"/>
        <v>#DIV/0!</v>
      </c>
      <c r="G75" t="e">
        <f t="shared" si="10"/>
        <v>#DIV/0!</v>
      </c>
      <c r="H75" t="e">
        <f t="shared" si="11"/>
        <v>#DIV/0!</v>
      </c>
      <c r="I75" t="e">
        <f t="shared" si="12"/>
        <v>#DIV/0!</v>
      </c>
    </row>
    <row r="76" spans="1:9" x14ac:dyDescent="0.3">
      <c r="B76" t="s">
        <v>11</v>
      </c>
      <c r="C76">
        <v>1</v>
      </c>
    </row>
    <row r="77" spans="1:9" x14ac:dyDescent="0.3">
      <c r="C77">
        <v>2</v>
      </c>
    </row>
    <row r="78" spans="1:9" x14ac:dyDescent="0.3">
      <c r="C78">
        <v>3</v>
      </c>
    </row>
    <row r="79" spans="1:9" x14ac:dyDescent="0.3">
      <c r="C79" t="s">
        <v>14</v>
      </c>
      <c r="D79" t="e">
        <f t="shared" ref="D79:D83" si="13">AVERAGE(D76:D78)</f>
        <v>#DIV/0!</v>
      </c>
      <c r="E79" t="e">
        <f t="shared" ref="E79:E83" si="14">AVERAGE(E76:E78)</f>
        <v>#DIV/0!</v>
      </c>
      <c r="F79" t="e">
        <f t="shared" ref="F79:F83" si="15">AVERAGE(F76:F78)</f>
        <v>#DIV/0!</v>
      </c>
      <c r="G79" t="e">
        <f t="shared" ref="G79:G83" si="16">AVERAGE(G76:G78)</f>
        <v>#DIV/0!</v>
      </c>
      <c r="H79" t="e">
        <f t="shared" ref="H79:H83" si="17">AVERAGE(H76:H78)</f>
        <v>#DIV/0!</v>
      </c>
      <c r="I79" t="e">
        <f t="shared" ref="I79:I83" si="18">AVERAGE(I76:I78)</f>
        <v>#DIV/0!</v>
      </c>
    </row>
    <row r="80" spans="1:9" x14ac:dyDescent="0.3">
      <c r="B80" t="s">
        <v>12</v>
      </c>
      <c r="C80">
        <v>1</v>
      </c>
    </row>
    <row r="81" spans="3:9" x14ac:dyDescent="0.3">
      <c r="C81">
        <v>2</v>
      </c>
    </row>
    <row r="82" spans="3:9" x14ac:dyDescent="0.3">
      <c r="C82">
        <v>3</v>
      </c>
    </row>
    <row r="83" spans="3:9" x14ac:dyDescent="0.3">
      <c r="C83" t="s">
        <v>14</v>
      </c>
      <c r="D83" t="e">
        <f t="shared" si="13"/>
        <v>#DIV/0!</v>
      </c>
      <c r="E83" t="e">
        <f t="shared" si="14"/>
        <v>#DIV/0!</v>
      </c>
      <c r="F83" t="e">
        <f t="shared" si="15"/>
        <v>#DIV/0!</v>
      </c>
      <c r="G83" t="e">
        <f t="shared" si="16"/>
        <v>#DIV/0!</v>
      </c>
      <c r="H83" t="e">
        <f t="shared" si="17"/>
        <v>#DIV/0!</v>
      </c>
      <c r="I83" t="e">
        <f t="shared" si="18"/>
        <v>#DIV/0!</v>
      </c>
    </row>
  </sheetData>
  <mergeCells count="3">
    <mergeCell ref="D2:E2"/>
    <mergeCell ref="F2:G2"/>
    <mergeCell ref="H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0B5B-9435-4B69-9055-FFA07C7E57A8}">
  <dimension ref="B1:R14"/>
  <sheetViews>
    <sheetView workbookViewId="0">
      <selection activeCell="G22" sqref="G22"/>
    </sheetView>
  </sheetViews>
  <sheetFormatPr defaultRowHeight="14.4" x14ac:dyDescent="0.3"/>
  <cols>
    <col min="2" max="2" width="10.88671875" bestFit="1" customWidth="1"/>
    <col min="3" max="3" width="10.33203125" customWidth="1"/>
    <col min="8" max="8" width="14.33203125" customWidth="1"/>
    <col min="10" max="10" width="9.88671875" customWidth="1"/>
    <col min="13" max="13" width="14" bestFit="1" customWidth="1"/>
    <col min="18" max="18" width="14" bestFit="1" customWidth="1"/>
  </cols>
  <sheetData>
    <row r="1" spans="2:18" x14ac:dyDescent="0.3">
      <c r="D1" s="1" t="s">
        <v>23</v>
      </c>
      <c r="E1" s="1"/>
      <c r="F1" s="1"/>
      <c r="G1" s="1"/>
      <c r="H1" s="1"/>
      <c r="I1" s="1" t="s">
        <v>24</v>
      </c>
      <c r="J1" s="1"/>
      <c r="K1" s="1"/>
      <c r="L1" s="1"/>
      <c r="M1" s="1"/>
      <c r="N1" s="1" t="s">
        <v>25</v>
      </c>
      <c r="O1" s="1"/>
      <c r="P1" s="1"/>
      <c r="Q1" s="1"/>
      <c r="R1" s="1"/>
    </row>
    <row r="2" spans="2:18" x14ac:dyDescent="0.3">
      <c r="B2" t="s">
        <v>30</v>
      </c>
      <c r="C2" t="s">
        <v>22</v>
      </c>
      <c r="D2" t="s">
        <v>26</v>
      </c>
      <c r="E2" t="s">
        <v>27</v>
      </c>
      <c r="F2" t="s">
        <v>28</v>
      </c>
      <c r="G2" t="s">
        <v>14</v>
      </c>
      <c r="H2" t="s">
        <v>29</v>
      </c>
      <c r="I2" t="s">
        <v>26</v>
      </c>
      <c r="J2" t="s">
        <v>27</v>
      </c>
      <c r="K2" t="s">
        <v>28</v>
      </c>
      <c r="L2" t="s">
        <v>14</v>
      </c>
      <c r="M2" t="s">
        <v>29</v>
      </c>
      <c r="N2" t="s">
        <v>26</v>
      </c>
      <c r="O2" t="s">
        <v>27</v>
      </c>
      <c r="P2" t="s">
        <v>28</v>
      </c>
      <c r="Q2" t="s">
        <v>14</v>
      </c>
      <c r="R2" t="s">
        <v>29</v>
      </c>
    </row>
    <row r="3" spans="2:18" x14ac:dyDescent="0.3">
      <c r="B3">
        <v>3</v>
      </c>
      <c r="C3" t="s">
        <v>19</v>
      </c>
      <c r="G3" t="e">
        <f>AVERAGE(D3:F3)</f>
        <v>#DIV/0!</v>
      </c>
      <c r="H3" t="e">
        <f>(G3/1023)*5</f>
        <v>#DIV/0!</v>
      </c>
      <c r="L3" t="e">
        <f>AVERAGE(I3:K3)</f>
        <v>#DIV/0!</v>
      </c>
      <c r="M3" t="e">
        <f>(L3/1023)*5</f>
        <v>#DIV/0!</v>
      </c>
      <c r="Q3" t="e">
        <f>AVERAGE(N3:P3)</f>
        <v>#DIV/0!</v>
      </c>
      <c r="R3" t="e">
        <f>(Q3/1023)*5</f>
        <v>#DIV/0!</v>
      </c>
    </row>
    <row r="4" spans="2:18" x14ac:dyDescent="0.3">
      <c r="B4">
        <v>3</v>
      </c>
      <c r="C4" t="s">
        <v>20</v>
      </c>
      <c r="G4" t="e">
        <f t="shared" ref="G4:G14" si="0">AVERAGE(D4:F4)</f>
        <v>#DIV/0!</v>
      </c>
      <c r="H4" t="e">
        <f t="shared" ref="H4:H14" si="1">(G4/1023)*5</f>
        <v>#DIV/0!</v>
      </c>
      <c r="L4" t="e">
        <f t="shared" ref="L4:L14" si="2">AVERAGE(I4:K4)</f>
        <v>#DIV/0!</v>
      </c>
      <c r="M4" t="e">
        <f t="shared" ref="M4:M14" si="3">(L4/1023)*5</f>
        <v>#DIV/0!</v>
      </c>
      <c r="Q4" t="e">
        <f t="shared" ref="Q4:Q14" si="4">AVERAGE(N4:P4)</f>
        <v>#DIV/0!</v>
      </c>
      <c r="R4" t="e">
        <f t="shared" ref="R4:R14" si="5">(Q4/1023)*5</f>
        <v>#DIV/0!</v>
      </c>
    </row>
    <row r="5" spans="2:18" x14ac:dyDescent="0.3">
      <c r="B5">
        <v>3</v>
      </c>
      <c r="C5" t="s">
        <v>21</v>
      </c>
      <c r="G5" t="e">
        <f t="shared" si="0"/>
        <v>#DIV/0!</v>
      </c>
      <c r="H5" t="e">
        <f t="shared" si="1"/>
        <v>#DIV/0!</v>
      </c>
      <c r="L5" t="e">
        <f t="shared" si="2"/>
        <v>#DIV/0!</v>
      </c>
      <c r="M5" t="e">
        <f t="shared" si="3"/>
        <v>#DIV/0!</v>
      </c>
      <c r="Q5" t="e">
        <f t="shared" si="4"/>
        <v>#DIV/0!</v>
      </c>
      <c r="R5" t="e">
        <f t="shared" si="5"/>
        <v>#DIV/0!</v>
      </c>
    </row>
    <row r="6" spans="2:18" x14ac:dyDescent="0.3">
      <c r="B6">
        <v>5</v>
      </c>
      <c r="C6" t="s">
        <v>19</v>
      </c>
      <c r="G6" t="e">
        <f t="shared" si="0"/>
        <v>#DIV/0!</v>
      </c>
      <c r="H6" t="e">
        <f t="shared" si="1"/>
        <v>#DIV/0!</v>
      </c>
      <c r="L6" t="e">
        <f t="shared" si="2"/>
        <v>#DIV/0!</v>
      </c>
      <c r="M6" t="e">
        <f t="shared" si="3"/>
        <v>#DIV/0!</v>
      </c>
      <c r="Q6" t="e">
        <f t="shared" si="4"/>
        <v>#DIV/0!</v>
      </c>
      <c r="R6" t="e">
        <f t="shared" si="5"/>
        <v>#DIV/0!</v>
      </c>
    </row>
    <row r="7" spans="2:18" x14ac:dyDescent="0.3">
      <c r="B7">
        <v>5</v>
      </c>
      <c r="C7" t="s">
        <v>20</v>
      </c>
      <c r="G7" t="e">
        <f t="shared" si="0"/>
        <v>#DIV/0!</v>
      </c>
      <c r="H7" t="e">
        <f t="shared" si="1"/>
        <v>#DIV/0!</v>
      </c>
      <c r="L7" t="e">
        <f t="shared" si="2"/>
        <v>#DIV/0!</v>
      </c>
      <c r="M7" t="e">
        <f t="shared" si="3"/>
        <v>#DIV/0!</v>
      </c>
      <c r="Q7" t="e">
        <f t="shared" si="4"/>
        <v>#DIV/0!</v>
      </c>
      <c r="R7" t="e">
        <f t="shared" si="5"/>
        <v>#DIV/0!</v>
      </c>
    </row>
    <row r="8" spans="2:18" x14ac:dyDescent="0.3">
      <c r="B8">
        <v>5</v>
      </c>
      <c r="C8" t="s">
        <v>21</v>
      </c>
      <c r="G8" t="e">
        <f t="shared" si="0"/>
        <v>#DIV/0!</v>
      </c>
      <c r="H8" t="e">
        <f t="shared" si="1"/>
        <v>#DIV/0!</v>
      </c>
      <c r="L8" t="e">
        <f t="shared" si="2"/>
        <v>#DIV/0!</v>
      </c>
      <c r="M8" t="e">
        <f t="shared" si="3"/>
        <v>#DIV/0!</v>
      </c>
      <c r="Q8" t="e">
        <f t="shared" si="4"/>
        <v>#DIV/0!</v>
      </c>
      <c r="R8" t="e">
        <f t="shared" si="5"/>
        <v>#DIV/0!</v>
      </c>
    </row>
    <row r="9" spans="2:18" x14ac:dyDescent="0.3">
      <c r="B9">
        <v>7</v>
      </c>
      <c r="C9" t="s">
        <v>19</v>
      </c>
      <c r="G9" t="e">
        <f t="shared" si="0"/>
        <v>#DIV/0!</v>
      </c>
      <c r="H9" t="e">
        <f t="shared" si="1"/>
        <v>#DIV/0!</v>
      </c>
      <c r="L9" t="e">
        <f t="shared" si="2"/>
        <v>#DIV/0!</v>
      </c>
      <c r="M9" t="e">
        <f t="shared" si="3"/>
        <v>#DIV/0!</v>
      </c>
      <c r="Q9" t="e">
        <f t="shared" si="4"/>
        <v>#DIV/0!</v>
      </c>
      <c r="R9" t="e">
        <f t="shared" si="5"/>
        <v>#DIV/0!</v>
      </c>
    </row>
    <row r="10" spans="2:18" x14ac:dyDescent="0.3">
      <c r="B10">
        <v>7</v>
      </c>
      <c r="C10" t="s">
        <v>20</v>
      </c>
      <c r="G10" t="e">
        <f t="shared" si="0"/>
        <v>#DIV/0!</v>
      </c>
      <c r="H10" t="e">
        <f t="shared" si="1"/>
        <v>#DIV/0!</v>
      </c>
      <c r="L10" t="e">
        <f t="shared" si="2"/>
        <v>#DIV/0!</v>
      </c>
      <c r="M10" t="e">
        <f t="shared" si="3"/>
        <v>#DIV/0!</v>
      </c>
      <c r="Q10" t="e">
        <f t="shared" si="4"/>
        <v>#DIV/0!</v>
      </c>
      <c r="R10" t="e">
        <f t="shared" si="5"/>
        <v>#DIV/0!</v>
      </c>
    </row>
    <row r="11" spans="2:18" x14ac:dyDescent="0.3">
      <c r="B11">
        <v>7</v>
      </c>
      <c r="C11" t="s">
        <v>21</v>
      </c>
      <c r="G11" t="e">
        <f t="shared" si="0"/>
        <v>#DIV/0!</v>
      </c>
      <c r="H11" t="e">
        <f t="shared" si="1"/>
        <v>#DIV/0!</v>
      </c>
      <c r="L11" t="e">
        <f t="shared" si="2"/>
        <v>#DIV/0!</v>
      </c>
      <c r="M11" t="e">
        <f t="shared" si="3"/>
        <v>#DIV/0!</v>
      </c>
      <c r="Q11" t="e">
        <f t="shared" si="4"/>
        <v>#DIV/0!</v>
      </c>
      <c r="R11" t="e">
        <f t="shared" si="5"/>
        <v>#DIV/0!</v>
      </c>
    </row>
    <row r="12" spans="2:18" x14ac:dyDescent="0.3">
      <c r="B12">
        <v>9</v>
      </c>
      <c r="C12" t="s">
        <v>19</v>
      </c>
      <c r="G12" t="e">
        <f t="shared" si="0"/>
        <v>#DIV/0!</v>
      </c>
      <c r="H12" t="e">
        <f t="shared" si="1"/>
        <v>#DIV/0!</v>
      </c>
      <c r="L12" t="e">
        <f t="shared" si="2"/>
        <v>#DIV/0!</v>
      </c>
      <c r="M12" t="e">
        <f t="shared" si="3"/>
        <v>#DIV/0!</v>
      </c>
      <c r="Q12" t="e">
        <f t="shared" si="4"/>
        <v>#DIV/0!</v>
      </c>
      <c r="R12" t="e">
        <f t="shared" si="5"/>
        <v>#DIV/0!</v>
      </c>
    </row>
    <row r="13" spans="2:18" x14ac:dyDescent="0.3">
      <c r="B13">
        <v>9</v>
      </c>
      <c r="C13" t="s">
        <v>20</v>
      </c>
      <c r="G13" t="e">
        <f t="shared" si="0"/>
        <v>#DIV/0!</v>
      </c>
      <c r="H13" t="e">
        <f t="shared" si="1"/>
        <v>#DIV/0!</v>
      </c>
      <c r="L13" t="e">
        <f t="shared" si="2"/>
        <v>#DIV/0!</v>
      </c>
      <c r="M13" t="e">
        <f t="shared" si="3"/>
        <v>#DIV/0!</v>
      </c>
      <c r="Q13" t="e">
        <f t="shared" si="4"/>
        <v>#DIV/0!</v>
      </c>
      <c r="R13" t="e">
        <f t="shared" si="5"/>
        <v>#DIV/0!</v>
      </c>
    </row>
    <row r="14" spans="2:18" x14ac:dyDescent="0.3">
      <c r="B14">
        <v>9</v>
      </c>
      <c r="C14" t="s">
        <v>21</v>
      </c>
      <c r="G14" t="e">
        <f t="shared" si="0"/>
        <v>#DIV/0!</v>
      </c>
      <c r="H14" t="e">
        <f t="shared" si="1"/>
        <v>#DIV/0!</v>
      </c>
      <c r="L14" t="e">
        <f t="shared" si="2"/>
        <v>#DIV/0!</v>
      </c>
      <c r="M14" t="e">
        <f t="shared" si="3"/>
        <v>#DIV/0!</v>
      </c>
      <c r="Q14" t="e">
        <f t="shared" si="4"/>
        <v>#DIV/0!</v>
      </c>
      <c r="R14" t="e">
        <f t="shared" si="5"/>
        <v>#DIV/0!</v>
      </c>
    </row>
  </sheetData>
  <mergeCells count="3">
    <mergeCell ref="I1:M1"/>
    <mergeCell ref="N1:R1"/>
    <mergeCell ref="D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EC6ED-8ECE-4EFB-A43B-03146C99C706}">
  <dimension ref="A1:I94"/>
  <sheetViews>
    <sheetView topLeftCell="A67" workbookViewId="0">
      <selection activeCell="H11" sqref="H11:H94"/>
    </sheetView>
  </sheetViews>
  <sheetFormatPr defaultRowHeight="14.4" x14ac:dyDescent="0.3"/>
  <cols>
    <col min="1" max="3" width="10.77734375" bestFit="1" customWidth="1"/>
  </cols>
  <sheetData>
    <row r="1" spans="1:9" x14ac:dyDescent="0.3">
      <c r="A1" t="s">
        <v>31</v>
      </c>
      <c r="B1" t="s">
        <v>32</v>
      </c>
      <c r="C1" t="s">
        <v>33</v>
      </c>
    </row>
    <row r="2" spans="1:9" x14ac:dyDescent="0.3">
      <c r="A2">
        <v>251</v>
      </c>
      <c r="B2">
        <v>242</v>
      </c>
      <c r="C2">
        <v>619</v>
      </c>
      <c r="E2" t="s">
        <v>34</v>
      </c>
      <c r="F2">
        <f>MIN(grey_floor[])</f>
        <v>184</v>
      </c>
      <c r="H2">
        <v>1</v>
      </c>
      <c r="I2">
        <f>_xlfn.QUARTILE.EXC(grey_floor[], 1)</f>
        <v>227.25</v>
      </c>
    </row>
    <row r="3" spans="1:9" x14ac:dyDescent="0.3">
      <c r="A3">
        <v>498</v>
      </c>
      <c r="B3">
        <v>473</v>
      </c>
      <c r="C3">
        <v>336</v>
      </c>
      <c r="E3" t="s">
        <v>35</v>
      </c>
      <c r="F3">
        <f>MAX(grey_floor[])</f>
        <v>637</v>
      </c>
      <c r="H3">
        <v>2</v>
      </c>
      <c r="I3">
        <f>_xlfn.QUARTILE.EXC(grey_floor[],2)</f>
        <v>341</v>
      </c>
    </row>
    <row r="4" spans="1:9" x14ac:dyDescent="0.3">
      <c r="A4">
        <v>184</v>
      </c>
      <c r="B4">
        <v>227</v>
      </c>
      <c r="C4">
        <v>349</v>
      </c>
      <c r="H4">
        <v>3</v>
      </c>
      <c r="I4">
        <f>_xlfn.QUARTILE.EXC(grey_floor[],3)</f>
        <v>472</v>
      </c>
    </row>
    <row r="5" spans="1:9" x14ac:dyDescent="0.3">
      <c r="A5">
        <v>209</v>
      </c>
      <c r="B5">
        <v>221</v>
      </c>
      <c r="C5">
        <v>351</v>
      </c>
      <c r="D5" t="s">
        <v>36</v>
      </c>
      <c r="E5">
        <f>_xlfn.STDEV.S(grey_floor[])</f>
        <v>135.46011770347266</v>
      </c>
    </row>
    <row r="6" spans="1:9" x14ac:dyDescent="0.3">
      <c r="A6">
        <v>476</v>
      </c>
      <c r="B6">
        <v>476</v>
      </c>
      <c r="C6">
        <v>583</v>
      </c>
      <c r="D6" t="s">
        <v>37</v>
      </c>
      <c r="E6">
        <f>AVERAGE(grey_floor[])</f>
        <v>349.61904761904759</v>
      </c>
    </row>
    <row r="7" spans="1:9" x14ac:dyDescent="0.3">
      <c r="A7">
        <v>193</v>
      </c>
      <c r="B7">
        <v>197</v>
      </c>
      <c r="C7">
        <v>356</v>
      </c>
    </row>
    <row r="8" spans="1:9" x14ac:dyDescent="0.3">
      <c r="A8">
        <v>253</v>
      </c>
      <c r="B8">
        <v>239</v>
      </c>
      <c r="C8">
        <v>362</v>
      </c>
    </row>
    <row r="9" spans="1:9" x14ac:dyDescent="0.3">
      <c r="A9">
        <v>452</v>
      </c>
      <c r="B9">
        <v>485</v>
      </c>
      <c r="C9">
        <v>603</v>
      </c>
    </row>
    <row r="10" spans="1:9" x14ac:dyDescent="0.3">
      <c r="A10">
        <v>417</v>
      </c>
      <c r="B10">
        <v>196</v>
      </c>
      <c r="C10">
        <v>339</v>
      </c>
    </row>
    <row r="11" spans="1:9" x14ac:dyDescent="0.3">
      <c r="A11">
        <v>228</v>
      </c>
      <c r="B11">
        <v>225</v>
      </c>
      <c r="C11">
        <v>378</v>
      </c>
      <c r="H11" s="2">
        <v>251</v>
      </c>
    </row>
    <row r="12" spans="1:9" x14ac:dyDescent="0.3">
      <c r="A12">
        <v>219</v>
      </c>
      <c r="B12">
        <v>507</v>
      </c>
      <c r="C12">
        <v>612</v>
      </c>
      <c r="H12" s="5">
        <v>498</v>
      </c>
    </row>
    <row r="13" spans="1:9" x14ac:dyDescent="0.3">
      <c r="A13">
        <v>449</v>
      </c>
      <c r="B13">
        <v>204</v>
      </c>
      <c r="C13">
        <v>333</v>
      </c>
      <c r="H13" s="2">
        <v>184</v>
      </c>
    </row>
    <row r="14" spans="1:9" x14ac:dyDescent="0.3">
      <c r="A14">
        <v>236</v>
      </c>
      <c r="B14">
        <v>235</v>
      </c>
      <c r="C14">
        <v>366</v>
      </c>
      <c r="H14" s="5">
        <v>209</v>
      </c>
    </row>
    <row r="15" spans="1:9" x14ac:dyDescent="0.3">
      <c r="A15">
        <v>241</v>
      </c>
      <c r="B15">
        <v>260</v>
      </c>
      <c r="C15">
        <v>632</v>
      </c>
      <c r="H15" s="2">
        <v>476</v>
      </c>
    </row>
    <row r="16" spans="1:9" x14ac:dyDescent="0.3">
      <c r="A16">
        <v>475</v>
      </c>
      <c r="B16">
        <v>449</v>
      </c>
      <c r="C16">
        <v>342</v>
      </c>
      <c r="H16" s="5">
        <v>193</v>
      </c>
    </row>
    <row r="17" spans="1:8" x14ac:dyDescent="0.3">
      <c r="A17">
        <v>191</v>
      </c>
      <c r="B17">
        <v>217</v>
      </c>
      <c r="C17">
        <v>348</v>
      </c>
      <c r="H17" s="2">
        <v>253</v>
      </c>
    </row>
    <row r="18" spans="1:8" x14ac:dyDescent="0.3">
      <c r="A18">
        <v>236</v>
      </c>
      <c r="B18">
        <v>232</v>
      </c>
      <c r="C18">
        <v>618</v>
      </c>
      <c r="H18" s="5">
        <v>452</v>
      </c>
    </row>
    <row r="19" spans="1:8" x14ac:dyDescent="0.3">
      <c r="A19">
        <v>492</v>
      </c>
      <c r="B19">
        <v>473</v>
      </c>
      <c r="C19">
        <v>345</v>
      </c>
      <c r="H19" s="2">
        <v>417</v>
      </c>
    </row>
    <row r="20" spans="1:8" x14ac:dyDescent="0.3">
      <c r="A20">
        <v>188</v>
      </c>
      <c r="B20">
        <v>223</v>
      </c>
      <c r="C20">
        <v>349</v>
      </c>
      <c r="H20" s="5">
        <v>228</v>
      </c>
    </row>
    <row r="21" spans="1:8" x14ac:dyDescent="0.3">
      <c r="A21">
        <v>218</v>
      </c>
      <c r="B21">
        <v>220</v>
      </c>
      <c r="C21">
        <v>351</v>
      </c>
      <c r="H21" s="2">
        <v>219</v>
      </c>
    </row>
    <row r="22" spans="1:8" x14ac:dyDescent="0.3">
      <c r="A22">
        <v>466</v>
      </c>
      <c r="B22">
        <v>473</v>
      </c>
      <c r="C22">
        <v>586</v>
      </c>
      <c r="H22" s="5">
        <v>449</v>
      </c>
    </row>
    <row r="23" spans="1:8" x14ac:dyDescent="0.3">
      <c r="A23">
        <v>193</v>
      </c>
      <c r="B23">
        <v>194</v>
      </c>
      <c r="C23">
        <v>359</v>
      </c>
      <c r="H23" s="2">
        <v>236</v>
      </c>
    </row>
    <row r="24" spans="1:8" x14ac:dyDescent="0.3">
      <c r="A24">
        <v>241</v>
      </c>
      <c r="B24">
        <v>229</v>
      </c>
      <c r="C24">
        <v>362</v>
      </c>
      <c r="H24" s="5">
        <v>241</v>
      </c>
    </row>
    <row r="25" spans="1:8" x14ac:dyDescent="0.3">
      <c r="A25">
        <v>340</v>
      </c>
      <c r="B25">
        <v>481</v>
      </c>
      <c r="C25">
        <v>598</v>
      </c>
      <c r="H25" s="2">
        <v>475</v>
      </c>
    </row>
    <row r="26" spans="1:8" x14ac:dyDescent="0.3">
      <c r="A26">
        <v>450</v>
      </c>
      <c r="B26">
        <v>194</v>
      </c>
      <c r="C26">
        <v>338</v>
      </c>
      <c r="H26" s="5">
        <v>191</v>
      </c>
    </row>
    <row r="27" spans="1:8" x14ac:dyDescent="0.3">
      <c r="A27">
        <v>224</v>
      </c>
      <c r="B27">
        <v>236</v>
      </c>
      <c r="C27">
        <v>367</v>
      </c>
      <c r="H27" s="2">
        <v>236</v>
      </c>
    </row>
    <row r="28" spans="1:8" x14ac:dyDescent="0.3">
      <c r="A28">
        <v>235</v>
      </c>
      <c r="B28">
        <v>494</v>
      </c>
      <c r="C28">
        <v>637</v>
      </c>
      <c r="H28" s="5">
        <v>492</v>
      </c>
    </row>
    <row r="29" spans="1:8" x14ac:dyDescent="0.3">
      <c r="A29">
        <v>469</v>
      </c>
      <c r="B29">
        <v>195</v>
      </c>
      <c r="C29">
        <v>328</v>
      </c>
      <c r="H29" s="2">
        <v>188</v>
      </c>
    </row>
    <row r="30" spans="1:8" x14ac:dyDescent="0.3">
      <c r="H30" s="5">
        <v>218</v>
      </c>
    </row>
    <row r="31" spans="1:8" x14ac:dyDescent="0.3">
      <c r="H31" s="2">
        <v>466</v>
      </c>
    </row>
    <row r="32" spans="1:8" x14ac:dyDescent="0.3">
      <c r="H32" s="5">
        <v>193</v>
      </c>
    </row>
    <row r="33" spans="8:8" x14ac:dyDescent="0.3">
      <c r="H33" s="2">
        <v>241</v>
      </c>
    </row>
    <row r="34" spans="8:8" x14ac:dyDescent="0.3">
      <c r="H34" s="5">
        <v>340</v>
      </c>
    </row>
    <row r="35" spans="8:8" x14ac:dyDescent="0.3">
      <c r="H35" s="2">
        <v>450</v>
      </c>
    </row>
    <row r="36" spans="8:8" x14ac:dyDescent="0.3">
      <c r="H36" s="5">
        <v>224</v>
      </c>
    </row>
    <row r="37" spans="8:8" x14ac:dyDescent="0.3">
      <c r="H37" s="2">
        <v>235</v>
      </c>
    </row>
    <row r="38" spans="8:8" x14ac:dyDescent="0.3">
      <c r="H38" s="5">
        <v>469</v>
      </c>
    </row>
    <row r="39" spans="8:8" x14ac:dyDescent="0.3">
      <c r="H39" s="3">
        <v>242</v>
      </c>
    </row>
    <row r="40" spans="8:8" x14ac:dyDescent="0.3">
      <c r="H40" s="6">
        <v>473</v>
      </c>
    </row>
    <row r="41" spans="8:8" x14ac:dyDescent="0.3">
      <c r="H41" s="3">
        <v>227</v>
      </c>
    </row>
    <row r="42" spans="8:8" x14ac:dyDescent="0.3">
      <c r="H42" s="6">
        <v>221</v>
      </c>
    </row>
    <row r="43" spans="8:8" x14ac:dyDescent="0.3">
      <c r="H43" s="3">
        <v>476</v>
      </c>
    </row>
    <row r="44" spans="8:8" x14ac:dyDescent="0.3">
      <c r="H44" s="6">
        <v>197</v>
      </c>
    </row>
    <row r="45" spans="8:8" x14ac:dyDescent="0.3">
      <c r="H45" s="3">
        <v>239</v>
      </c>
    </row>
    <row r="46" spans="8:8" x14ac:dyDescent="0.3">
      <c r="H46" s="6">
        <v>485</v>
      </c>
    </row>
    <row r="47" spans="8:8" x14ac:dyDescent="0.3">
      <c r="H47" s="3">
        <v>196</v>
      </c>
    </row>
    <row r="48" spans="8:8" x14ac:dyDescent="0.3">
      <c r="H48" s="6">
        <v>225</v>
      </c>
    </row>
    <row r="49" spans="8:8" x14ac:dyDescent="0.3">
      <c r="H49" s="3">
        <v>507</v>
      </c>
    </row>
    <row r="50" spans="8:8" x14ac:dyDescent="0.3">
      <c r="H50" s="6">
        <v>204</v>
      </c>
    </row>
    <row r="51" spans="8:8" x14ac:dyDescent="0.3">
      <c r="H51" s="3">
        <v>235</v>
      </c>
    </row>
    <row r="52" spans="8:8" x14ac:dyDescent="0.3">
      <c r="H52" s="6">
        <v>260</v>
      </c>
    </row>
    <row r="53" spans="8:8" x14ac:dyDescent="0.3">
      <c r="H53" s="3">
        <v>449</v>
      </c>
    </row>
    <row r="54" spans="8:8" x14ac:dyDescent="0.3">
      <c r="H54" s="6">
        <v>217</v>
      </c>
    </row>
    <row r="55" spans="8:8" x14ac:dyDescent="0.3">
      <c r="H55" s="3">
        <v>232</v>
      </c>
    </row>
    <row r="56" spans="8:8" x14ac:dyDescent="0.3">
      <c r="H56" s="6">
        <v>473</v>
      </c>
    </row>
    <row r="57" spans="8:8" x14ac:dyDescent="0.3">
      <c r="H57" s="3">
        <v>223</v>
      </c>
    </row>
    <row r="58" spans="8:8" x14ac:dyDescent="0.3">
      <c r="H58" s="6">
        <v>220</v>
      </c>
    </row>
    <row r="59" spans="8:8" x14ac:dyDescent="0.3">
      <c r="H59" s="3">
        <v>473</v>
      </c>
    </row>
    <row r="60" spans="8:8" x14ac:dyDescent="0.3">
      <c r="H60" s="6">
        <v>194</v>
      </c>
    </row>
    <row r="61" spans="8:8" x14ac:dyDescent="0.3">
      <c r="H61" s="3">
        <v>229</v>
      </c>
    </row>
    <row r="62" spans="8:8" x14ac:dyDescent="0.3">
      <c r="H62" s="6">
        <v>481</v>
      </c>
    </row>
    <row r="63" spans="8:8" x14ac:dyDescent="0.3">
      <c r="H63" s="3">
        <v>194</v>
      </c>
    </row>
    <row r="64" spans="8:8" x14ac:dyDescent="0.3">
      <c r="H64" s="6">
        <v>236</v>
      </c>
    </row>
    <row r="65" spans="8:8" x14ac:dyDescent="0.3">
      <c r="H65" s="3">
        <v>494</v>
      </c>
    </row>
    <row r="66" spans="8:8" x14ac:dyDescent="0.3">
      <c r="H66" s="6">
        <v>195</v>
      </c>
    </row>
    <row r="67" spans="8:8" x14ac:dyDescent="0.3">
      <c r="H67" s="4">
        <v>619</v>
      </c>
    </row>
    <row r="68" spans="8:8" x14ac:dyDescent="0.3">
      <c r="H68" s="7">
        <v>336</v>
      </c>
    </row>
    <row r="69" spans="8:8" x14ac:dyDescent="0.3">
      <c r="H69" s="4">
        <v>349</v>
      </c>
    </row>
    <row r="70" spans="8:8" x14ac:dyDescent="0.3">
      <c r="H70" s="7">
        <v>351</v>
      </c>
    </row>
    <row r="71" spans="8:8" x14ac:dyDescent="0.3">
      <c r="H71" s="4">
        <v>583</v>
      </c>
    </row>
    <row r="72" spans="8:8" x14ac:dyDescent="0.3">
      <c r="H72" s="7">
        <v>356</v>
      </c>
    </row>
    <row r="73" spans="8:8" x14ac:dyDescent="0.3">
      <c r="H73" s="4">
        <v>362</v>
      </c>
    </row>
    <row r="74" spans="8:8" x14ac:dyDescent="0.3">
      <c r="H74" s="7">
        <v>603</v>
      </c>
    </row>
    <row r="75" spans="8:8" x14ac:dyDescent="0.3">
      <c r="H75" s="4">
        <v>339</v>
      </c>
    </row>
    <row r="76" spans="8:8" x14ac:dyDescent="0.3">
      <c r="H76" s="7">
        <v>378</v>
      </c>
    </row>
    <row r="77" spans="8:8" x14ac:dyDescent="0.3">
      <c r="H77" s="4">
        <v>612</v>
      </c>
    </row>
    <row r="78" spans="8:8" x14ac:dyDescent="0.3">
      <c r="H78" s="7">
        <v>333</v>
      </c>
    </row>
    <row r="79" spans="8:8" x14ac:dyDescent="0.3">
      <c r="H79" s="4">
        <v>366</v>
      </c>
    </row>
    <row r="80" spans="8:8" x14ac:dyDescent="0.3">
      <c r="H80" s="7">
        <v>632</v>
      </c>
    </row>
    <row r="81" spans="8:8" x14ac:dyDescent="0.3">
      <c r="H81" s="4">
        <v>342</v>
      </c>
    </row>
    <row r="82" spans="8:8" x14ac:dyDescent="0.3">
      <c r="H82" s="7">
        <v>348</v>
      </c>
    </row>
    <row r="83" spans="8:8" x14ac:dyDescent="0.3">
      <c r="H83" s="4">
        <v>618</v>
      </c>
    </row>
    <row r="84" spans="8:8" x14ac:dyDescent="0.3">
      <c r="H84" s="7">
        <v>345</v>
      </c>
    </row>
    <row r="85" spans="8:8" x14ac:dyDescent="0.3">
      <c r="H85" s="4">
        <v>349</v>
      </c>
    </row>
    <row r="86" spans="8:8" x14ac:dyDescent="0.3">
      <c r="H86" s="7">
        <v>351</v>
      </c>
    </row>
    <row r="87" spans="8:8" x14ac:dyDescent="0.3">
      <c r="H87" s="4">
        <v>586</v>
      </c>
    </row>
    <row r="88" spans="8:8" x14ac:dyDescent="0.3">
      <c r="H88" s="7">
        <v>359</v>
      </c>
    </row>
    <row r="89" spans="8:8" x14ac:dyDescent="0.3">
      <c r="H89" s="4">
        <v>362</v>
      </c>
    </row>
    <row r="90" spans="8:8" x14ac:dyDescent="0.3">
      <c r="H90" s="7">
        <v>598</v>
      </c>
    </row>
    <row r="91" spans="8:8" x14ac:dyDescent="0.3">
      <c r="H91" s="4">
        <v>338</v>
      </c>
    </row>
    <row r="92" spans="8:8" x14ac:dyDescent="0.3">
      <c r="H92" s="7">
        <v>367</v>
      </c>
    </row>
    <row r="93" spans="8:8" x14ac:dyDescent="0.3">
      <c r="H93" s="4">
        <v>637</v>
      </c>
    </row>
    <row r="94" spans="8:8" x14ac:dyDescent="0.3">
      <c r="H94" s="7">
        <v>328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E395-49F8-4E89-B9D3-8AB50895CAA4}">
  <dimension ref="A1:H91"/>
  <sheetViews>
    <sheetView tabSelected="1" topLeftCell="C1" workbookViewId="0">
      <selection activeCell="H91" sqref="H2:H91"/>
    </sheetView>
  </sheetViews>
  <sheetFormatPr defaultRowHeight="14.4" x14ac:dyDescent="0.3"/>
  <cols>
    <col min="1" max="3" width="10.77734375" bestFit="1" customWidth="1"/>
  </cols>
  <sheetData>
    <row r="1" spans="1:8" x14ac:dyDescent="0.3">
      <c r="A1" t="s">
        <v>31</v>
      </c>
      <c r="B1" t="s">
        <v>32</v>
      </c>
      <c r="C1" t="s">
        <v>33</v>
      </c>
    </row>
    <row r="2" spans="1:8" x14ac:dyDescent="0.3">
      <c r="A2">
        <v>937</v>
      </c>
      <c r="B2">
        <v>920</v>
      </c>
      <c r="C2">
        <v>839</v>
      </c>
      <c r="E2" t="s">
        <v>34</v>
      </c>
      <c r="F2">
        <f>MIN(black_tape[])</f>
        <v>632</v>
      </c>
      <c r="H2" s="2">
        <v>937</v>
      </c>
    </row>
    <row r="3" spans="1:8" x14ac:dyDescent="0.3">
      <c r="A3">
        <v>634</v>
      </c>
      <c r="B3">
        <v>649</v>
      </c>
      <c r="C3">
        <v>734</v>
      </c>
      <c r="E3" t="s">
        <v>35</v>
      </c>
      <c r="F3">
        <f>MAX(black_tape[])</f>
        <v>1020</v>
      </c>
      <c r="H3" s="5">
        <v>634</v>
      </c>
    </row>
    <row r="4" spans="1:8" x14ac:dyDescent="0.3">
      <c r="A4">
        <v>663</v>
      </c>
      <c r="B4">
        <v>686</v>
      </c>
      <c r="C4">
        <v>726</v>
      </c>
      <c r="H4" s="2">
        <v>663</v>
      </c>
    </row>
    <row r="5" spans="1:8" x14ac:dyDescent="0.3">
      <c r="A5">
        <v>936</v>
      </c>
      <c r="B5">
        <v>938</v>
      </c>
      <c r="C5">
        <v>984</v>
      </c>
      <c r="H5" s="5">
        <v>936</v>
      </c>
    </row>
    <row r="6" spans="1:8" x14ac:dyDescent="0.3">
      <c r="A6">
        <v>644</v>
      </c>
      <c r="B6">
        <v>634</v>
      </c>
      <c r="C6">
        <v>746</v>
      </c>
      <c r="H6" s="2">
        <v>644</v>
      </c>
    </row>
    <row r="7" spans="1:8" x14ac:dyDescent="0.3">
      <c r="A7">
        <v>673</v>
      </c>
      <c r="B7">
        <v>680</v>
      </c>
      <c r="C7">
        <v>737</v>
      </c>
      <c r="H7" s="5">
        <v>673</v>
      </c>
    </row>
    <row r="8" spans="1:8" x14ac:dyDescent="0.3">
      <c r="A8">
        <v>665</v>
      </c>
      <c r="B8">
        <v>946</v>
      </c>
      <c r="C8">
        <v>984</v>
      </c>
      <c r="H8" s="2">
        <v>665</v>
      </c>
    </row>
    <row r="9" spans="1:8" x14ac:dyDescent="0.3">
      <c r="A9">
        <v>898</v>
      </c>
      <c r="B9">
        <v>651</v>
      </c>
      <c r="C9">
        <v>715</v>
      </c>
      <c r="H9" s="5">
        <v>898</v>
      </c>
    </row>
    <row r="10" spans="1:8" x14ac:dyDescent="0.3">
      <c r="A10">
        <v>658</v>
      </c>
      <c r="B10">
        <v>694</v>
      </c>
      <c r="C10">
        <v>754</v>
      </c>
      <c r="H10" s="2">
        <v>658</v>
      </c>
    </row>
    <row r="11" spans="1:8" x14ac:dyDescent="0.3">
      <c r="A11">
        <v>674</v>
      </c>
      <c r="B11">
        <v>931</v>
      </c>
      <c r="C11">
        <v>1020</v>
      </c>
      <c r="H11" s="5">
        <v>674</v>
      </c>
    </row>
    <row r="12" spans="1:8" x14ac:dyDescent="0.3">
      <c r="A12">
        <v>914</v>
      </c>
      <c r="B12">
        <v>686</v>
      </c>
      <c r="C12">
        <v>719</v>
      </c>
      <c r="H12" s="2">
        <v>914</v>
      </c>
    </row>
    <row r="13" spans="1:8" x14ac:dyDescent="0.3">
      <c r="A13">
        <v>659</v>
      </c>
      <c r="B13">
        <v>665</v>
      </c>
      <c r="C13">
        <v>736</v>
      </c>
      <c r="H13" s="5">
        <v>659</v>
      </c>
    </row>
    <row r="14" spans="1:8" x14ac:dyDescent="0.3">
      <c r="A14">
        <v>675</v>
      </c>
      <c r="B14">
        <v>670</v>
      </c>
      <c r="C14">
        <v>1004</v>
      </c>
      <c r="H14" s="2">
        <v>675</v>
      </c>
    </row>
    <row r="15" spans="1:8" x14ac:dyDescent="0.3">
      <c r="A15">
        <v>931</v>
      </c>
      <c r="B15">
        <v>910</v>
      </c>
      <c r="C15">
        <v>710</v>
      </c>
      <c r="H15" s="5">
        <v>931</v>
      </c>
    </row>
    <row r="16" spans="1:8" x14ac:dyDescent="0.3">
      <c r="A16">
        <v>641</v>
      </c>
      <c r="B16">
        <v>676</v>
      </c>
      <c r="C16">
        <v>759</v>
      </c>
      <c r="H16" s="2">
        <v>641</v>
      </c>
    </row>
    <row r="17" spans="1:8" x14ac:dyDescent="0.3">
      <c r="A17">
        <v>682</v>
      </c>
      <c r="B17">
        <v>684</v>
      </c>
      <c r="C17">
        <v>919</v>
      </c>
      <c r="H17" s="5">
        <v>682</v>
      </c>
    </row>
    <row r="18" spans="1:8" x14ac:dyDescent="0.3">
      <c r="A18">
        <v>925</v>
      </c>
      <c r="B18">
        <v>909</v>
      </c>
      <c r="C18">
        <v>944</v>
      </c>
      <c r="H18" s="2">
        <v>925</v>
      </c>
    </row>
    <row r="19" spans="1:8" x14ac:dyDescent="0.3">
      <c r="A19">
        <v>636</v>
      </c>
      <c r="B19">
        <v>650</v>
      </c>
      <c r="C19">
        <v>725</v>
      </c>
      <c r="H19" s="5">
        <v>636</v>
      </c>
    </row>
    <row r="20" spans="1:8" x14ac:dyDescent="0.3">
      <c r="A20">
        <v>665</v>
      </c>
      <c r="B20">
        <v>691</v>
      </c>
      <c r="C20">
        <v>740</v>
      </c>
      <c r="H20" s="2">
        <v>665</v>
      </c>
    </row>
    <row r="21" spans="1:8" x14ac:dyDescent="0.3">
      <c r="A21">
        <v>929</v>
      </c>
      <c r="B21">
        <v>939</v>
      </c>
      <c r="C21">
        <v>974</v>
      </c>
      <c r="H21" s="5">
        <v>929</v>
      </c>
    </row>
    <row r="22" spans="1:8" x14ac:dyDescent="0.3">
      <c r="A22">
        <v>632</v>
      </c>
      <c r="B22">
        <v>640</v>
      </c>
      <c r="C22">
        <v>736</v>
      </c>
      <c r="H22" s="2">
        <v>632</v>
      </c>
    </row>
    <row r="23" spans="1:8" x14ac:dyDescent="0.3">
      <c r="A23">
        <v>667</v>
      </c>
      <c r="B23">
        <v>675</v>
      </c>
      <c r="C23">
        <v>733</v>
      </c>
      <c r="H23" s="5">
        <v>667</v>
      </c>
    </row>
    <row r="24" spans="1:8" x14ac:dyDescent="0.3">
      <c r="A24">
        <v>675</v>
      </c>
      <c r="B24">
        <v>945</v>
      </c>
      <c r="C24">
        <v>995</v>
      </c>
      <c r="H24" s="2">
        <v>675</v>
      </c>
    </row>
    <row r="25" spans="1:8" x14ac:dyDescent="0.3">
      <c r="A25">
        <v>909</v>
      </c>
      <c r="B25">
        <v>652</v>
      </c>
      <c r="C25">
        <v>712</v>
      </c>
      <c r="H25" s="5">
        <v>909</v>
      </c>
    </row>
    <row r="26" spans="1:8" x14ac:dyDescent="0.3">
      <c r="A26">
        <v>669</v>
      </c>
      <c r="B26">
        <v>705</v>
      </c>
      <c r="C26">
        <v>749</v>
      </c>
      <c r="H26" s="2">
        <v>669</v>
      </c>
    </row>
    <row r="27" spans="1:8" x14ac:dyDescent="0.3">
      <c r="A27">
        <v>691</v>
      </c>
      <c r="B27">
        <v>794</v>
      </c>
      <c r="C27">
        <v>998</v>
      </c>
      <c r="H27" s="5">
        <v>691</v>
      </c>
    </row>
    <row r="28" spans="1:8" x14ac:dyDescent="0.3">
      <c r="A28">
        <v>920</v>
      </c>
      <c r="B28">
        <v>908</v>
      </c>
      <c r="C28">
        <v>708</v>
      </c>
      <c r="H28" s="2">
        <v>920</v>
      </c>
    </row>
    <row r="29" spans="1:8" x14ac:dyDescent="0.3">
      <c r="A29">
        <v>641</v>
      </c>
      <c r="B29">
        <v>671</v>
      </c>
      <c r="C29">
        <v>741</v>
      </c>
      <c r="H29" s="5">
        <v>641</v>
      </c>
    </row>
    <row r="30" spans="1:8" x14ac:dyDescent="0.3">
      <c r="A30">
        <v>686</v>
      </c>
      <c r="B30">
        <v>680</v>
      </c>
      <c r="C30">
        <v>995</v>
      </c>
      <c r="H30" s="2">
        <v>686</v>
      </c>
    </row>
    <row r="31" spans="1:8" x14ac:dyDescent="0.3">
      <c r="A31">
        <v>1004</v>
      </c>
      <c r="B31">
        <v>923</v>
      </c>
      <c r="C31">
        <v>695</v>
      </c>
      <c r="H31" s="5">
        <v>1004</v>
      </c>
    </row>
    <row r="32" spans="1:8" x14ac:dyDescent="0.3">
      <c r="H32" s="3">
        <v>920</v>
      </c>
    </row>
    <row r="33" spans="8:8" x14ac:dyDescent="0.3">
      <c r="H33" s="6">
        <v>649</v>
      </c>
    </row>
    <row r="34" spans="8:8" x14ac:dyDescent="0.3">
      <c r="H34" s="3">
        <v>686</v>
      </c>
    </row>
    <row r="35" spans="8:8" x14ac:dyDescent="0.3">
      <c r="H35" s="6">
        <v>938</v>
      </c>
    </row>
    <row r="36" spans="8:8" x14ac:dyDescent="0.3">
      <c r="H36" s="3">
        <v>634</v>
      </c>
    </row>
    <row r="37" spans="8:8" x14ac:dyDescent="0.3">
      <c r="H37" s="6">
        <v>680</v>
      </c>
    </row>
    <row r="38" spans="8:8" x14ac:dyDescent="0.3">
      <c r="H38" s="3">
        <v>946</v>
      </c>
    </row>
    <row r="39" spans="8:8" x14ac:dyDescent="0.3">
      <c r="H39" s="6">
        <v>651</v>
      </c>
    </row>
    <row r="40" spans="8:8" x14ac:dyDescent="0.3">
      <c r="H40" s="3">
        <v>694</v>
      </c>
    </row>
    <row r="41" spans="8:8" x14ac:dyDescent="0.3">
      <c r="H41" s="6">
        <v>931</v>
      </c>
    </row>
    <row r="42" spans="8:8" x14ac:dyDescent="0.3">
      <c r="H42" s="3">
        <v>686</v>
      </c>
    </row>
    <row r="43" spans="8:8" x14ac:dyDescent="0.3">
      <c r="H43" s="6">
        <v>665</v>
      </c>
    </row>
    <row r="44" spans="8:8" x14ac:dyDescent="0.3">
      <c r="H44" s="3">
        <v>670</v>
      </c>
    </row>
    <row r="45" spans="8:8" x14ac:dyDescent="0.3">
      <c r="H45" s="6">
        <v>910</v>
      </c>
    </row>
    <row r="46" spans="8:8" x14ac:dyDescent="0.3">
      <c r="H46" s="3">
        <v>676</v>
      </c>
    </row>
    <row r="47" spans="8:8" x14ac:dyDescent="0.3">
      <c r="H47" s="6">
        <v>684</v>
      </c>
    </row>
    <row r="48" spans="8:8" x14ac:dyDescent="0.3">
      <c r="H48" s="3">
        <v>909</v>
      </c>
    </row>
    <row r="49" spans="8:8" x14ac:dyDescent="0.3">
      <c r="H49" s="6">
        <v>650</v>
      </c>
    </row>
    <row r="50" spans="8:8" x14ac:dyDescent="0.3">
      <c r="H50" s="3">
        <v>691</v>
      </c>
    </row>
    <row r="51" spans="8:8" x14ac:dyDescent="0.3">
      <c r="H51" s="6">
        <v>939</v>
      </c>
    </row>
    <row r="52" spans="8:8" x14ac:dyDescent="0.3">
      <c r="H52" s="3">
        <v>640</v>
      </c>
    </row>
    <row r="53" spans="8:8" x14ac:dyDescent="0.3">
      <c r="H53" s="6">
        <v>675</v>
      </c>
    </row>
    <row r="54" spans="8:8" x14ac:dyDescent="0.3">
      <c r="H54" s="3">
        <v>945</v>
      </c>
    </row>
    <row r="55" spans="8:8" x14ac:dyDescent="0.3">
      <c r="H55" s="6">
        <v>652</v>
      </c>
    </row>
    <row r="56" spans="8:8" x14ac:dyDescent="0.3">
      <c r="H56" s="3">
        <v>705</v>
      </c>
    </row>
    <row r="57" spans="8:8" x14ac:dyDescent="0.3">
      <c r="H57" s="6">
        <v>794</v>
      </c>
    </row>
    <row r="58" spans="8:8" x14ac:dyDescent="0.3">
      <c r="H58" s="3">
        <v>908</v>
      </c>
    </row>
    <row r="59" spans="8:8" x14ac:dyDescent="0.3">
      <c r="H59" s="6">
        <v>671</v>
      </c>
    </row>
    <row r="60" spans="8:8" x14ac:dyDescent="0.3">
      <c r="H60" s="3">
        <v>680</v>
      </c>
    </row>
    <row r="61" spans="8:8" x14ac:dyDescent="0.3">
      <c r="H61" s="6">
        <v>923</v>
      </c>
    </row>
    <row r="62" spans="8:8" x14ac:dyDescent="0.3">
      <c r="H62" s="4">
        <v>839</v>
      </c>
    </row>
    <row r="63" spans="8:8" x14ac:dyDescent="0.3">
      <c r="H63" s="7">
        <v>734</v>
      </c>
    </row>
    <row r="64" spans="8:8" x14ac:dyDescent="0.3">
      <c r="H64" s="4">
        <v>726</v>
      </c>
    </row>
    <row r="65" spans="8:8" x14ac:dyDescent="0.3">
      <c r="H65" s="7">
        <v>984</v>
      </c>
    </row>
    <row r="66" spans="8:8" x14ac:dyDescent="0.3">
      <c r="H66" s="4">
        <v>746</v>
      </c>
    </row>
    <row r="67" spans="8:8" x14ac:dyDescent="0.3">
      <c r="H67" s="7">
        <v>737</v>
      </c>
    </row>
    <row r="68" spans="8:8" x14ac:dyDescent="0.3">
      <c r="H68" s="4">
        <v>984</v>
      </c>
    </row>
    <row r="69" spans="8:8" x14ac:dyDescent="0.3">
      <c r="H69" s="7">
        <v>715</v>
      </c>
    </row>
    <row r="70" spans="8:8" x14ac:dyDescent="0.3">
      <c r="H70" s="4">
        <v>754</v>
      </c>
    </row>
    <row r="71" spans="8:8" x14ac:dyDescent="0.3">
      <c r="H71" s="7">
        <v>1020</v>
      </c>
    </row>
    <row r="72" spans="8:8" x14ac:dyDescent="0.3">
      <c r="H72" s="4">
        <v>719</v>
      </c>
    </row>
    <row r="73" spans="8:8" x14ac:dyDescent="0.3">
      <c r="H73" s="7">
        <v>736</v>
      </c>
    </row>
    <row r="74" spans="8:8" x14ac:dyDescent="0.3">
      <c r="H74" s="4">
        <v>1004</v>
      </c>
    </row>
    <row r="75" spans="8:8" x14ac:dyDescent="0.3">
      <c r="H75" s="7">
        <v>710</v>
      </c>
    </row>
    <row r="76" spans="8:8" x14ac:dyDescent="0.3">
      <c r="H76" s="4">
        <v>759</v>
      </c>
    </row>
    <row r="77" spans="8:8" x14ac:dyDescent="0.3">
      <c r="H77" s="7">
        <v>919</v>
      </c>
    </row>
    <row r="78" spans="8:8" x14ac:dyDescent="0.3">
      <c r="H78" s="4">
        <v>944</v>
      </c>
    </row>
    <row r="79" spans="8:8" x14ac:dyDescent="0.3">
      <c r="H79" s="7">
        <v>725</v>
      </c>
    </row>
    <row r="80" spans="8:8" x14ac:dyDescent="0.3">
      <c r="H80" s="4">
        <v>740</v>
      </c>
    </row>
    <row r="81" spans="8:8" x14ac:dyDescent="0.3">
      <c r="H81" s="7">
        <v>974</v>
      </c>
    </row>
    <row r="82" spans="8:8" x14ac:dyDescent="0.3">
      <c r="H82" s="4">
        <v>736</v>
      </c>
    </row>
    <row r="83" spans="8:8" x14ac:dyDescent="0.3">
      <c r="H83" s="7">
        <v>733</v>
      </c>
    </row>
    <row r="84" spans="8:8" x14ac:dyDescent="0.3">
      <c r="H84" s="4">
        <v>995</v>
      </c>
    </row>
    <row r="85" spans="8:8" x14ac:dyDescent="0.3">
      <c r="H85" s="7">
        <v>712</v>
      </c>
    </row>
    <row r="86" spans="8:8" x14ac:dyDescent="0.3">
      <c r="H86" s="4">
        <v>749</v>
      </c>
    </row>
    <row r="87" spans="8:8" x14ac:dyDescent="0.3">
      <c r="H87" s="7">
        <v>998</v>
      </c>
    </row>
    <row r="88" spans="8:8" x14ac:dyDescent="0.3">
      <c r="H88" s="4">
        <v>708</v>
      </c>
    </row>
    <row r="89" spans="8:8" x14ac:dyDescent="0.3">
      <c r="H89" s="7">
        <v>741</v>
      </c>
    </row>
    <row r="90" spans="8:8" x14ac:dyDescent="0.3">
      <c r="H90" s="4">
        <v>995</v>
      </c>
    </row>
    <row r="91" spans="8:8" x14ac:dyDescent="0.3">
      <c r="H91" s="7">
        <v>695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0949-1EDD-402D-94B6-49E791C1375C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g E A A B Q S w M E F A A C A A g A + V p q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+ V p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l a a l o c H L k 7 Q g E A A J k D A A A T A B w A R m 9 y b X V s Y X M v U 2 V j d G l v b j E u b S C i G A A o o B Q A A A A A A A A A A A A A A A A A A A A A A A A A A A D l U c t q w z A Q v B v 8 D 4 t y S c A x 2 G l 7 a P E h O C n t o S + c U E r V g y J v H F F Z K p I c M C H / X h k T T K D 9 g F J d t J p Z Z k e z F r k T W k H R 3 8 l N G I S B 3 T G D J Y x I Z b C F r d T a E M h A o g s D 8 K f Q j e H o k d z u 4 4 X m T Y 3 K j W + F x D j X y v m H H Z P 8 m q 4 t G k v n a L Q s 4 Z k Z r h V 9 U r g w Y o 8 w h T s 0 Q r v p K 3 M O 1 s p j x g r X 0 q G E k 7 a l i X X w h s z Q Y v k A K Z 2 b s h F K w 6 a p q p Y W q K w 2 w L 1 t x p 1 X t a z 7 D B 3 s x 9 z u y S R 6 X 6 A U t f A t G Y l I B L m W T a 1 s N o t g q b g u h a q y J L 1 M I 3 h p t M P C t R K z o Y w f t c K P S d S n M C L 5 j q n K B 7 V q v 7 A L a M U 2 v m l l m L J b b e p e v S P t u I 8 s O h x I j y Z + + r 1 y V x d x x x 8 j O B H p b 8 T s n D h O w k C o H 5 2 c 7 3 A j G f 8 E x 3 q L f 2 6 H g / 3 / t c N v U E s B A i 0 A F A A C A A g A + V p q W k t A w O O k A A A A 9 g A A A B I A A A A A A A A A A A A A A A A A A A A A A E N v b m Z p Z y 9 Q Y W N r Y W d l L n h t b F B L A Q I t A B Q A A g A I A P l a a l o P y u m r p A A A A O k A A A A T A A A A A A A A A A A A A A A A A P A A A A B b Q 2 9 u d G V u d F 9 U e X B l c 1 0 u e G 1 s U E s B A i 0 A F A A C A A g A + V p q W h w c u T t C A Q A A m Q M A A B M A A A A A A A A A A A A A A A A A 4 Q E A A E Z v c m 1 1 b G F z L 1 N l Y 3 R p b 2 4 x L m 1 Q S w U G A A A A A A M A A w D C A A A A c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R E A A A A A A A D 7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X k l M j B m b G 9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F h M T d i Z j N i L W J h Z m M t N G Y y N S 1 i N G U x L T Q y Y z Q 4 O T M 0 N D M 5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m V 5 X 2 Z s b 2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A 3 O j I z O j M z L j g 2 M j E 2 N j F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X k g Z m x v b 3 I v Q X V 0 b 1 J l b W 9 2 Z W R D b 2 x 1 b W 5 z M S 5 7 Q 2 9 s d W 1 u M S w w f S Z x d W 9 0 O y w m c X V v d D t T Z W N 0 a W 9 u M S 9 n c m V 5 I G Z s b 2 9 y L 0 F 1 d G 9 S Z W 1 v d m V k Q 2 9 s d W 1 u c z E u e 0 N v b H V t b j I s M X 0 m c X V v d D s s J n F 1 b 3 Q 7 U 2 V j d G l v b j E v Z 3 J l e S B m b G 9 v c i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d y Z X k g Z m x v b 3 I v Q X V 0 b 1 J l b W 9 2 Z W R D b 2 x 1 b W 5 z M S 5 7 Q 2 9 s d W 1 u M S w w f S Z x d W 9 0 O y w m c X V v d D t T Z W N 0 a W 9 u M S 9 n c m V 5 I G Z s b 2 9 y L 0 F 1 d G 9 S Z W 1 v d m V k Q 2 9 s d W 1 u c z E u e 0 N v b H V t b j I s M X 0 m c X V v d D s s J n F 1 b 3 Q 7 U 2 V j d G l v b j E v Z 3 J l e S B m b G 9 v c i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5 J T I w Z m x v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e S U y M G Z s b 2 9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x h Y 2 s l M j B 0 Y X B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V m Y z A 0 M m I t Y j k 2 M C 0 0 M m E x L W E w Y j g t N z k w Y z I w Z j I y O T Z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s Y W N r X 3 R h c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B U M D c 6 M j M 6 N T A u M D c w N z I 2 N l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x h Y 2 s g d G F w Z S 9 B d X R v U m V t b 3 Z l Z E N v b H V t b n M x L n t D b 2 x 1 b W 4 x L D B 9 J n F 1 b 3 Q 7 L C Z x d W 9 0 O 1 N l Y 3 R p b 2 4 x L 2 J s Y W N r I H R h c G U v Q X V 0 b 1 J l b W 9 2 Z W R D b 2 x 1 b W 5 z M S 5 7 Q 2 9 s d W 1 u M i w x f S Z x d W 9 0 O y w m c X V v d D t T Z W N 0 a W 9 u M S 9 i b G F j a y B 0 Y X B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m x h Y 2 s g d G F w Z S 9 B d X R v U m V t b 3 Z l Z E N v b H V t b n M x L n t D b 2 x 1 b W 4 x L D B 9 J n F 1 b 3 Q 7 L C Z x d W 9 0 O 1 N l Y 3 R p b 2 4 x L 2 J s Y W N r I H R h c G U v Q X V 0 b 1 J l b W 9 2 Z W R D b 2 x 1 b W 5 z M S 5 7 Q 2 9 s d W 1 u M i w x f S Z x d W 9 0 O y w m c X V v d D t T Z W N 0 a W 9 u M S 9 i b G F j a y B 0 Y X B l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s Y W N r J T I w d G F w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G F j a y U y M H R h c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R N n u g O d E + h 0 p U E f D A N X Q A A A A A C A A A A A A A Q Z g A A A A E A A C A A A A A S 1 E 0 f l v k O R H R r K i S D f h D m v L + 2 x K b n c m 0 h P W q l K 3 h J o A A A A A A O g A A A A A I A A C A A A A A m O o s b w j h l o N E 5 A n U 0 6 o y e Z J V Q C T x R t K Z X s e j l / t I S p l A A A A A c + F B c y 2 T I N p v S r 9 N a j 0 U 0 i t r G X r T W + 8 l y E Q d H u C X 7 v w Q j 5 L H v / B l k x o l j 9 f X M J b U X 4 e s l W k l l r H l a S p q D 8 g N Q m T / F x 5 c c D D y w / F f k o G Y u 1 U A A A A A b v G m n u Q b o V E / n D j Y r e / F A T 2 Q 9 a b p d Z t E 6 L s K 5 5 I / 0 1 l h W d p c P 7 A S 3 i S 7 H + S 6 B W C K 4 z k g 4 w c K U Y Q 5 Q R g g R J P C A < / D a t a M a s h u p > 
</file>

<file path=customXml/itemProps1.xml><?xml version="1.0" encoding="utf-8"?>
<ds:datastoreItem xmlns:ds="http://schemas.openxmlformats.org/officeDocument/2006/customXml" ds:itemID="{11AE1E48-05A8-433A-82FE-7E98147B14C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grey floor</vt:lpstr>
      <vt:lpstr>black tape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Aerold Parcon</dc:creator>
  <cp:lastModifiedBy>Parcon, Aerold</cp:lastModifiedBy>
  <dcterms:created xsi:type="dcterms:W3CDTF">2015-06-05T18:17:20Z</dcterms:created>
  <dcterms:modified xsi:type="dcterms:W3CDTF">2025-03-10T07:36:42Z</dcterms:modified>
</cp:coreProperties>
</file>