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80" windowHeight="7940" tabRatio="500" activeTab="1"/>
  </bookViews>
  <sheets>
    <sheet name="Quality_control_metrices" sheetId="1" r:id="rId1"/>
    <sheet name="Subsampling" sheetId="2" r:id="rId2"/>
    <sheet name="Subsample chart" sheetId="3" r:id="rId3"/>
  </sheets>
  <calcPr calcId="144525" concurrentCalc="0"/>
</workbook>
</file>

<file path=xl/sharedStrings.xml><?xml version="1.0" encoding="utf-8"?>
<sst xmlns="http://schemas.openxmlformats.org/spreadsheetml/2006/main" count="58">
  <si>
    <t>Sample</t>
  </si>
  <si>
    <t>Raw_Reads_130104_SN866_0197_AC1DLVACXX</t>
  </si>
  <si>
    <t>Raw_Reads_130104_SN866_0198_BC1DAYACXX</t>
  </si>
  <si>
    <t>Reads Trimmed Using TrimGalore</t>
  </si>
  <si>
    <t>SN_10_LPS_L001_R1</t>
  </si>
  <si>
    <t>SN_10_LPS_L001_R2</t>
  </si>
  <si>
    <t>SN_10_LPS_L002_R1</t>
  </si>
  <si>
    <t>SN_10_LPS_L002_R2</t>
  </si>
  <si>
    <t>SN_10_LPS_L003_R1</t>
  </si>
  <si>
    <t>SN_10_LPS_L003_R2</t>
  </si>
  <si>
    <t>SN_10_LPS_L004_R1</t>
  </si>
  <si>
    <t>SN_10_LPS_L004_R2</t>
  </si>
  <si>
    <t>SN10_UNST_L001_R1</t>
  </si>
  <si>
    <t>SN10_UNST_L001_R2</t>
  </si>
  <si>
    <t>SN10_UNST_L002_R1</t>
  </si>
  <si>
    <t>SN10_UNST_L002_R2</t>
  </si>
  <si>
    <t>SN10_UNST_L003_R1</t>
  </si>
  <si>
    <t>SN10_UNST_L003_R2</t>
  </si>
  <si>
    <t>SN10_UNST_L004_R1</t>
  </si>
  <si>
    <t>SN10_UNST_L004_R2</t>
  </si>
  <si>
    <t>SN_11_LPS_L002_R1</t>
  </si>
  <si>
    <t>SN_11_LPS_L002_R2</t>
  </si>
  <si>
    <t>SN_11_LPS_L003_R1</t>
  </si>
  <si>
    <t>SN_11_LPS_L003_R2</t>
  </si>
  <si>
    <t>SN_11_LPS_L004_R1</t>
  </si>
  <si>
    <t>SN_11_LPS_L004_R2</t>
  </si>
  <si>
    <t>SN_11_LPS_L005_R1</t>
  </si>
  <si>
    <t>SN_11_LPS_L005_R2</t>
  </si>
  <si>
    <t>SN11_UNST_L002_R1</t>
  </si>
  <si>
    <t>SN11_UNST_L002_R2</t>
  </si>
  <si>
    <t>SN11_UNST_L003_R1</t>
  </si>
  <si>
    <t>SN11_UNST_L003_R2</t>
  </si>
  <si>
    <t>SN11_UNST_L004_R1</t>
  </si>
  <si>
    <t>SN11_UNST_L004_R2</t>
  </si>
  <si>
    <t>SN11_UNST_L005_R1</t>
  </si>
  <si>
    <t>SN11_UNST_L005_R2</t>
  </si>
  <si>
    <t>SN_12_LPS_L003_R1</t>
  </si>
  <si>
    <t>SN_12_LPS_L003_R2</t>
  </si>
  <si>
    <t>SN_12_LPS_L004_R1</t>
  </si>
  <si>
    <t>SN_12_LPS_L004_R2</t>
  </si>
  <si>
    <t>SN_12_LPS_L005_R1</t>
  </si>
  <si>
    <t>SN_12_LPS_L005_R2</t>
  </si>
  <si>
    <t>SN_12_LPS_L006_R1</t>
  </si>
  <si>
    <t>SN_12_LPS_L006_R2</t>
  </si>
  <si>
    <t>SN12_UNST_L003_R1</t>
  </si>
  <si>
    <t>SN12_UNST_L003_R2</t>
  </si>
  <si>
    <t>SN12_UNST_L004_R1</t>
  </si>
  <si>
    <t>SN12_UNST_L004_R2</t>
  </si>
  <si>
    <t>SN12_UNST_L005_R1</t>
  </si>
  <si>
    <t>SN12_UNST_L005_R2</t>
  </si>
  <si>
    <t>SN12_UNST_L006_R1</t>
  </si>
  <si>
    <t>SN12_UNST_L006_R2</t>
  </si>
  <si>
    <t>Subsample 1</t>
  </si>
  <si>
    <t>Subsample 2</t>
  </si>
  <si>
    <t>Subsample 3</t>
  </si>
  <si>
    <t>Subsample 4</t>
  </si>
  <si>
    <t>Fraction of reads</t>
  </si>
  <si>
    <t>Number of added reads</t>
  </si>
</sst>
</file>

<file path=xl/styles.xml><?xml version="1.0" encoding="utf-8"?>
<styleSheet xmlns="http://schemas.openxmlformats.org/spreadsheetml/2006/main">
  <numFmts count="5">
    <numFmt numFmtId="176" formatCode="_-* #,##0_-;\-* #,##0_-;_-* &quot;-&quot;??_-;_-@_-"/>
    <numFmt numFmtId="177" formatCode="_-* #,##0.00_-;\-* #,##0.00_-;_-* &quot;-&quot;??_-;_-@_-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3">
    <font>
      <sz val="12"/>
      <color indexed="8"/>
      <name val="Calibri"/>
      <family val="2"/>
      <charset val="134"/>
    </font>
    <font>
      <u/>
      <sz val="12"/>
      <color indexed="12"/>
      <name val="Calibri"/>
      <family val="2"/>
      <charset val="134"/>
    </font>
    <font>
      <u/>
      <sz val="12"/>
      <color indexed="2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 applyAlignment="1"/>
    <xf numFmtId="176" fontId="0" fillId="0" borderId="0" xfId="1" applyNumberFormat="1" applyFont="1" applyAlignment="1"/>
    <xf numFmtId="0" fontId="0" fillId="2" borderId="0" xfId="0" applyFill="1" applyAlignment="1"/>
    <xf numFmtId="0" fontId="0" fillId="3" borderId="0" xfId="0" applyFill="1" applyAlignment="1"/>
    <xf numFmtId="176" fontId="0" fillId="2" borderId="0" xfId="1" applyNumberFormat="1" applyFont="1" applyFill="1" applyAlignment="1"/>
    <xf numFmtId="176" fontId="0" fillId="3" borderId="0" xfId="1" applyNumberFormat="1" applyFont="1" applyFill="1" applyAlignment="1"/>
    <xf numFmtId="3" fontId="0" fillId="2" borderId="0" xfId="0" applyNumberFormat="1" applyFill="1" applyAlignment="1"/>
    <xf numFmtId="9" fontId="0" fillId="2" borderId="0" xfId="4" applyFont="1" applyFill="1" applyAlignment="1"/>
    <xf numFmtId="176" fontId="0" fillId="3" borderId="0" xfId="0" applyNumberFormat="1" applyFill="1" applyAlignment="1"/>
    <xf numFmtId="0" fontId="0" fillId="4" borderId="0" xfId="0" applyFill="1" applyAlignment="1"/>
    <xf numFmtId="0" fontId="0" fillId="5" borderId="0" xfId="0" applyFill="1" applyAlignment="1"/>
    <xf numFmtId="176" fontId="0" fillId="4" borderId="0" xfId="1" applyNumberFormat="1" applyFont="1" applyFill="1" applyAlignment="1"/>
    <xf numFmtId="176" fontId="0" fillId="5" borderId="0" xfId="1" applyNumberFormat="1" applyFont="1" applyFill="1" applyAlignment="1"/>
    <xf numFmtId="9" fontId="0" fillId="3" borderId="0" xfId="4" applyFont="1" applyFill="1" applyAlignment="1"/>
    <xf numFmtId="176" fontId="0" fillId="4" borderId="0" xfId="0" applyNumberFormat="1" applyFill="1" applyAlignment="1"/>
    <xf numFmtId="9" fontId="0" fillId="4" borderId="0" xfId="4" applyFont="1" applyFill="1" applyAlignment="1"/>
    <xf numFmtId="176" fontId="0" fillId="5" borderId="0" xfId="0" applyNumberFormat="1" applyFill="1" applyAlignment="1"/>
    <xf numFmtId="9" fontId="0" fillId="5" borderId="0" xfId="4" applyFont="1" applyFill="1" applyAlignment="1"/>
    <xf numFmtId="3" fontId="0" fillId="0" borderId="0" xfId="0" applyNumberFormat="1" applyAlignment="1"/>
  </cellXfs>
  <cellStyles count="8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Followed Hyperlink" xfId="6" builtinId="9"/>
    <cellStyle name="Hyperlink" xfId="7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Quality_control_metrices!$B$1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Quality_control_metrices!$A$2:$A$49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Quality_control_metrices!$B$2:$B$49</c:f>
              <c:numCache>
                <c:ptCount val="48"/>
                <c:pt idx="0">
                  <c:v>21202626</c:v>
                </c:pt>
                <c:pt idx="1">
                  <c:v>20300646</c:v>
                </c:pt>
                <c:pt idx="2">
                  <c:v>18388557</c:v>
                </c:pt>
                <c:pt idx="3">
                  <c:v>17487558</c:v>
                </c:pt>
                <c:pt idx="4">
                  <c:v>18017701</c:v>
                </c:pt>
                <c:pt idx="5">
                  <c:v>17195301</c:v>
                </c:pt>
                <c:pt idx="6">
                  <c:v>16954409</c:v>
                </c:pt>
                <c:pt idx="7">
                  <c:v>16227001</c:v>
                </c:pt>
                <c:pt idx="8">
                  <c:v>20568010</c:v>
                </c:pt>
                <c:pt idx="9">
                  <c:v>19665637</c:v>
                </c:pt>
                <c:pt idx="10">
                  <c:v>16663003</c:v>
                </c:pt>
                <c:pt idx="11">
                  <c:v>15829890</c:v>
                </c:pt>
                <c:pt idx="12">
                  <c:v>16406859</c:v>
                </c:pt>
                <c:pt idx="13">
                  <c:v>15638475</c:v>
                </c:pt>
                <c:pt idx="14">
                  <c:v>14965277</c:v>
                </c:pt>
                <c:pt idx="15">
                  <c:v>14305759</c:v>
                </c:pt>
                <c:pt idx="16">
                  <c:v>80603165</c:v>
                </c:pt>
                <c:pt idx="17">
                  <c:v>76381015</c:v>
                </c:pt>
                <c:pt idx="18">
                  <c:v>78157821</c:v>
                </c:pt>
                <c:pt idx="19">
                  <c:v>74341288</c:v>
                </c:pt>
                <c:pt idx="20">
                  <c:v>70222739</c:v>
                </c:pt>
                <c:pt idx="21">
                  <c:v>67008133</c:v>
                </c:pt>
                <c:pt idx="22">
                  <c:v>59507490</c:v>
                </c:pt>
                <c:pt idx="23">
                  <c:v>56795468</c:v>
                </c:pt>
                <c:pt idx="24">
                  <c:v>42902479</c:v>
                </c:pt>
                <c:pt idx="25">
                  <c:v>40714817</c:v>
                </c:pt>
                <c:pt idx="26">
                  <c:v>42553175</c:v>
                </c:pt>
                <c:pt idx="27">
                  <c:v>40528498</c:v>
                </c:pt>
                <c:pt idx="28">
                  <c:v>39131285</c:v>
                </c:pt>
                <c:pt idx="29">
                  <c:v>37379806</c:v>
                </c:pt>
                <c:pt idx="30">
                  <c:v>31816202</c:v>
                </c:pt>
                <c:pt idx="31">
                  <c:v>30404286</c:v>
                </c:pt>
                <c:pt idx="32">
                  <c:v>39165730</c:v>
                </c:pt>
                <c:pt idx="33">
                  <c:v>37364776</c:v>
                </c:pt>
                <c:pt idx="34">
                  <c:v>36887741</c:v>
                </c:pt>
                <c:pt idx="35">
                  <c:v>35291789</c:v>
                </c:pt>
                <c:pt idx="36">
                  <c:v>30740783</c:v>
                </c:pt>
                <c:pt idx="37">
                  <c:v>29422173</c:v>
                </c:pt>
                <c:pt idx="38">
                  <c:v>32422279</c:v>
                </c:pt>
                <c:pt idx="39">
                  <c:v>31104745</c:v>
                </c:pt>
                <c:pt idx="40">
                  <c:v>31075784</c:v>
                </c:pt>
                <c:pt idx="41">
                  <c:v>29636441</c:v>
                </c:pt>
                <c:pt idx="42">
                  <c:v>28847380</c:v>
                </c:pt>
                <c:pt idx="43">
                  <c:v>27589929</c:v>
                </c:pt>
                <c:pt idx="44">
                  <c:v>24159923</c:v>
                </c:pt>
                <c:pt idx="45">
                  <c:v>23114161</c:v>
                </c:pt>
                <c:pt idx="46">
                  <c:v>26190154</c:v>
                </c:pt>
                <c:pt idx="47">
                  <c:v>25117487</c:v>
                </c:pt>
              </c:numCache>
            </c:numRef>
          </c:val>
        </c:ser>
        <c:ser>
          <c:idx val="1"/>
          <c:order val="1"/>
          <c:tx>
            <c:strRef>
              <c:f>Quality_control_metrices!$C$1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Quality_control_metrices!$A$2:$A$49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Quality_control_metrices!$C$2:$C$49</c:f>
              <c:numCache>
                <c:ptCount val="48"/>
                <c:pt idx="0">
                  <c:v>21069235</c:v>
                </c:pt>
                <c:pt idx="1">
                  <c:v>20218473</c:v>
                </c:pt>
                <c:pt idx="2">
                  <c:v>18636520</c:v>
                </c:pt>
                <c:pt idx="3">
                  <c:v>17723277</c:v>
                </c:pt>
                <c:pt idx="4">
                  <c:v>18396708</c:v>
                </c:pt>
                <c:pt idx="5">
                  <c:v>17597484</c:v>
                </c:pt>
                <c:pt idx="6">
                  <c:v>17382992</c:v>
                </c:pt>
                <c:pt idx="7">
                  <c:v>16655230</c:v>
                </c:pt>
                <c:pt idx="8">
                  <c:v>20438180</c:v>
                </c:pt>
                <c:pt idx="9">
                  <c:v>19582693</c:v>
                </c:pt>
                <c:pt idx="10">
                  <c:v>16964604</c:v>
                </c:pt>
                <c:pt idx="11">
                  <c:v>16117983</c:v>
                </c:pt>
                <c:pt idx="12">
                  <c:v>16844739</c:v>
                </c:pt>
                <c:pt idx="13">
                  <c:v>16086557</c:v>
                </c:pt>
                <c:pt idx="14">
                  <c:v>15431182</c:v>
                </c:pt>
                <c:pt idx="15">
                  <c:v>14766262</c:v>
                </c:pt>
                <c:pt idx="16">
                  <c:v>81351084</c:v>
                </c:pt>
                <c:pt idx="17">
                  <c:v>77144268</c:v>
                </c:pt>
                <c:pt idx="18">
                  <c:v>79432559</c:v>
                </c:pt>
                <c:pt idx="19">
                  <c:v>75790546</c:v>
                </c:pt>
                <c:pt idx="20">
                  <c:v>71620185</c:v>
                </c:pt>
                <c:pt idx="21">
                  <c:v>68500180</c:v>
                </c:pt>
                <c:pt idx="22">
                  <c:v>59059810</c:v>
                </c:pt>
                <c:pt idx="23">
                  <c:v>56409287</c:v>
                </c:pt>
                <c:pt idx="24">
                  <c:v>43333059</c:v>
                </c:pt>
                <c:pt idx="25">
                  <c:v>41117541</c:v>
                </c:pt>
                <c:pt idx="26">
                  <c:v>43182903</c:v>
                </c:pt>
                <c:pt idx="27">
                  <c:v>41207343</c:v>
                </c:pt>
                <c:pt idx="28">
                  <c:v>39986166</c:v>
                </c:pt>
                <c:pt idx="29">
                  <c:v>38249628</c:v>
                </c:pt>
                <c:pt idx="30">
                  <c:v>31680233</c:v>
                </c:pt>
                <c:pt idx="31">
                  <c:v>30249652</c:v>
                </c:pt>
                <c:pt idx="32">
                  <c:v>39777738</c:v>
                </c:pt>
                <c:pt idx="33">
                  <c:v>38028999</c:v>
                </c:pt>
                <c:pt idx="34">
                  <c:v>37590276</c:v>
                </c:pt>
                <c:pt idx="35">
                  <c:v>36009989</c:v>
                </c:pt>
                <c:pt idx="36">
                  <c:v>30517629</c:v>
                </c:pt>
                <c:pt idx="37">
                  <c:v>29186375</c:v>
                </c:pt>
                <c:pt idx="38">
                  <c:v>33124066</c:v>
                </c:pt>
                <c:pt idx="39">
                  <c:v>31673269</c:v>
                </c:pt>
                <c:pt idx="40">
                  <c:v>31856115</c:v>
                </c:pt>
                <c:pt idx="41">
                  <c:v>30449555</c:v>
                </c:pt>
                <c:pt idx="42">
                  <c:v>29677057</c:v>
                </c:pt>
                <c:pt idx="43">
                  <c:v>28423715</c:v>
                </c:pt>
                <c:pt idx="44">
                  <c:v>24227002</c:v>
                </c:pt>
                <c:pt idx="45">
                  <c:v>23167788</c:v>
                </c:pt>
                <c:pt idx="46">
                  <c:v>27084882</c:v>
                </c:pt>
                <c:pt idx="47">
                  <c:v>25901259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</c:dispUnitsLbl>
        </c:dispUnits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Subsampling!$D$2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Subsampling!$D$3:$D$50</c:f>
              <c:numCache>
                <c:ptCount val="48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10000000</c:v>
                </c:pt>
                <c:pt idx="42">
                  <c:v>10000000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</c:numCache>
            </c:numRef>
          </c:val>
        </c:ser>
        <c:ser>
          <c:idx val="1"/>
          <c:order val="1"/>
          <c:tx>
            <c:strRef>
              <c:f>Subsampling!$F$2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Subsampling!$F$3:$F$50</c:f>
              <c:numCache>
                <c:ptCount val="48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10000000</c:v>
                </c:pt>
                <c:pt idx="42">
                  <c:v>10000000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80000000"/>
        </c:scaling>
        <c:delete val="0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Subsampling!$L$2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Subsampling!$L$3:$L$50</c:f>
              <c:numCache>
                <c:ptCount val="48"/>
                <c:pt idx="0">
                  <c:v>21202626</c:v>
                </c:pt>
                <c:pt idx="1">
                  <c:v>20300646</c:v>
                </c:pt>
                <c:pt idx="2">
                  <c:v>18388557</c:v>
                </c:pt>
                <c:pt idx="3">
                  <c:v>17487558</c:v>
                </c:pt>
                <c:pt idx="4">
                  <c:v>18017701</c:v>
                </c:pt>
                <c:pt idx="5">
                  <c:v>17195301</c:v>
                </c:pt>
                <c:pt idx="6">
                  <c:v>16954409</c:v>
                </c:pt>
                <c:pt idx="7">
                  <c:v>16227001</c:v>
                </c:pt>
                <c:pt idx="8">
                  <c:v>20568010</c:v>
                </c:pt>
                <c:pt idx="9">
                  <c:v>19665637</c:v>
                </c:pt>
                <c:pt idx="10">
                  <c:v>16663003</c:v>
                </c:pt>
                <c:pt idx="11">
                  <c:v>15829890</c:v>
                </c:pt>
                <c:pt idx="12">
                  <c:v>16406859</c:v>
                </c:pt>
                <c:pt idx="13">
                  <c:v>15638475</c:v>
                </c:pt>
                <c:pt idx="14">
                  <c:v>14965277</c:v>
                </c:pt>
                <c:pt idx="15">
                  <c:v>14305759</c:v>
                </c:pt>
                <c:pt idx="16">
                  <c:v>43333059</c:v>
                </c:pt>
                <c:pt idx="17">
                  <c:v>43333059</c:v>
                </c:pt>
                <c:pt idx="18">
                  <c:v>43333059</c:v>
                </c:pt>
                <c:pt idx="19">
                  <c:v>43333059</c:v>
                </c:pt>
                <c:pt idx="20">
                  <c:v>43333059</c:v>
                </c:pt>
                <c:pt idx="21">
                  <c:v>43333059</c:v>
                </c:pt>
                <c:pt idx="22">
                  <c:v>43333059</c:v>
                </c:pt>
                <c:pt idx="23">
                  <c:v>43333059</c:v>
                </c:pt>
                <c:pt idx="24">
                  <c:v>42902479</c:v>
                </c:pt>
                <c:pt idx="25">
                  <c:v>40714817</c:v>
                </c:pt>
                <c:pt idx="26">
                  <c:v>42553175</c:v>
                </c:pt>
                <c:pt idx="27">
                  <c:v>40528498</c:v>
                </c:pt>
                <c:pt idx="28">
                  <c:v>39131285</c:v>
                </c:pt>
                <c:pt idx="29">
                  <c:v>37379806</c:v>
                </c:pt>
                <c:pt idx="30">
                  <c:v>31816202</c:v>
                </c:pt>
                <c:pt idx="31">
                  <c:v>30404286</c:v>
                </c:pt>
                <c:pt idx="32">
                  <c:v>39165730</c:v>
                </c:pt>
                <c:pt idx="33">
                  <c:v>37364776</c:v>
                </c:pt>
                <c:pt idx="34">
                  <c:v>36887741</c:v>
                </c:pt>
                <c:pt idx="35">
                  <c:v>35291789</c:v>
                </c:pt>
                <c:pt idx="36">
                  <c:v>30740783</c:v>
                </c:pt>
                <c:pt idx="37">
                  <c:v>29422173</c:v>
                </c:pt>
                <c:pt idx="38">
                  <c:v>32422279</c:v>
                </c:pt>
                <c:pt idx="39">
                  <c:v>31104745</c:v>
                </c:pt>
                <c:pt idx="40">
                  <c:v>31075784</c:v>
                </c:pt>
                <c:pt idx="41">
                  <c:v>29636441</c:v>
                </c:pt>
                <c:pt idx="42">
                  <c:v>28847380</c:v>
                </c:pt>
                <c:pt idx="43">
                  <c:v>27589929</c:v>
                </c:pt>
                <c:pt idx="44">
                  <c:v>24159923</c:v>
                </c:pt>
                <c:pt idx="45">
                  <c:v>23114161</c:v>
                </c:pt>
                <c:pt idx="46">
                  <c:v>26190154</c:v>
                </c:pt>
                <c:pt idx="47">
                  <c:v>25117487</c:v>
                </c:pt>
              </c:numCache>
            </c:numRef>
          </c:val>
        </c:ser>
        <c:ser>
          <c:idx val="1"/>
          <c:order val="1"/>
          <c:tx>
            <c:strRef>
              <c:f>Subsampling!$N$2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Subsampling!$N$3:$N$50</c:f>
              <c:numCache>
                <c:ptCount val="48"/>
                <c:pt idx="0">
                  <c:v>21069235</c:v>
                </c:pt>
                <c:pt idx="1">
                  <c:v>20218473</c:v>
                </c:pt>
                <c:pt idx="2">
                  <c:v>18636520</c:v>
                </c:pt>
                <c:pt idx="3">
                  <c:v>17723277</c:v>
                </c:pt>
                <c:pt idx="4">
                  <c:v>18396708</c:v>
                </c:pt>
                <c:pt idx="5">
                  <c:v>17597484</c:v>
                </c:pt>
                <c:pt idx="6">
                  <c:v>17382992</c:v>
                </c:pt>
                <c:pt idx="7">
                  <c:v>16655230</c:v>
                </c:pt>
                <c:pt idx="8">
                  <c:v>20438180</c:v>
                </c:pt>
                <c:pt idx="9">
                  <c:v>19582693</c:v>
                </c:pt>
                <c:pt idx="10">
                  <c:v>16964604</c:v>
                </c:pt>
                <c:pt idx="11">
                  <c:v>16117983</c:v>
                </c:pt>
                <c:pt idx="12">
                  <c:v>16844739</c:v>
                </c:pt>
                <c:pt idx="13">
                  <c:v>16086557</c:v>
                </c:pt>
                <c:pt idx="14">
                  <c:v>15431182</c:v>
                </c:pt>
                <c:pt idx="15">
                  <c:v>14766262</c:v>
                </c:pt>
                <c:pt idx="16">
                  <c:v>43333059</c:v>
                </c:pt>
                <c:pt idx="17">
                  <c:v>43333059</c:v>
                </c:pt>
                <c:pt idx="18">
                  <c:v>43333059</c:v>
                </c:pt>
                <c:pt idx="19">
                  <c:v>43333059</c:v>
                </c:pt>
                <c:pt idx="20">
                  <c:v>43333059</c:v>
                </c:pt>
                <c:pt idx="21">
                  <c:v>43333059</c:v>
                </c:pt>
                <c:pt idx="22">
                  <c:v>43333059</c:v>
                </c:pt>
                <c:pt idx="23">
                  <c:v>43333059</c:v>
                </c:pt>
                <c:pt idx="24">
                  <c:v>43333059</c:v>
                </c:pt>
                <c:pt idx="25">
                  <c:v>41117541</c:v>
                </c:pt>
                <c:pt idx="26">
                  <c:v>43182903</c:v>
                </c:pt>
                <c:pt idx="27">
                  <c:v>41207343</c:v>
                </c:pt>
                <c:pt idx="28">
                  <c:v>39986166</c:v>
                </c:pt>
                <c:pt idx="29">
                  <c:v>38249628</c:v>
                </c:pt>
                <c:pt idx="30">
                  <c:v>31680233</c:v>
                </c:pt>
                <c:pt idx="31">
                  <c:v>30249652</c:v>
                </c:pt>
                <c:pt idx="32">
                  <c:v>39777738</c:v>
                </c:pt>
                <c:pt idx="33">
                  <c:v>38028999</c:v>
                </c:pt>
                <c:pt idx="34">
                  <c:v>37590276</c:v>
                </c:pt>
                <c:pt idx="35">
                  <c:v>36009989</c:v>
                </c:pt>
                <c:pt idx="36">
                  <c:v>30517629</c:v>
                </c:pt>
                <c:pt idx="37">
                  <c:v>29186375</c:v>
                </c:pt>
                <c:pt idx="38">
                  <c:v>33124066</c:v>
                </c:pt>
                <c:pt idx="39">
                  <c:v>31673269</c:v>
                </c:pt>
                <c:pt idx="40">
                  <c:v>31856115</c:v>
                </c:pt>
                <c:pt idx="41">
                  <c:v>30449555</c:v>
                </c:pt>
                <c:pt idx="42">
                  <c:v>29677057</c:v>
                </c:pt>
                <c:pt idx="43">
                  <c:v>28423715</c:v>
                </c:pt>
                <c:pt idx="44">
                  <c:v>24227002</c:v>
                </c:pt>
                <c:pt idx="45">
                  <c:v>23167788</c:v>
                </c:pt>
                <c:pt idx="46">
                  <c:v>27084882</c:v>
                </c:pt>
                <c:pt idx="47">
                  <c:v>25901259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80000000"/>
        </c:scaling>
        <c:delete val="0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Subsampling!$B$2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Subsampling!$B$3:$B$50</c:f>
              <c:numCache>
                <c:ptCount val="48"/>
                <c:pt idx="0">
                  <c:v>21202626</c:v>
                </c:pt>
                <c:pt idx="1">
                  <c:v>20300646</c:v>
                </c:pt>
                <c:pt idx="2">
                  <c:v>18388557</c:v>
                </c:pt>
                <c:pt idx="3">
                  <c:v>17487558</c:v>
                </c:pt>
                <c:pt idx="4">
                  <c:v>18017701</c:v>
                </c:pt>
                <c:pt idx="5">
                  <c:v>17195301</c:v>
                </c:pt>
                <c:pt idx="6">
                  <c:v>16954409</c:v>
                </c:pt>
                <c:pt idx="7">
                  <c:v>16227001</c:v>
                </c:pt>
                <c:pt idx="8">
                  <c:v>20568010</c:v>
                </c:pt>
                <c:pt idx="9">
                  <c:v>19665637</c:v>
                </c:pt>
                <c:pt idx="10">
                  <c:v>16663003</c:v>
                </c:pt>
                <c:pt idx="11">
                  <c:v>15829890</c:v>
                </c:pt>
                <c:pt idx="12">
                  <c:v>16406859</c:v>
                </c:pt>
                <c:pt idx="13">
                  <c:v>15638475</c:v>
                </c:pt>
                <c:pt idx="14">
                  <c:v>14965277</c:v>
                </c:pt>
                <c:pt idx="15">
                  <c:v>14305759</c:v>
                </c:pt>
                <c:pt idx="16">
                  <c:v>80603165</c:v>
                </c:pt>
                <c:pt idx="17">
                  <c:v>76381015</c:v>
                </c:pt>
                <c:pt idx="18">
                  <c:v>78157821</c:v>
                </c:pt>
                <c:pt idx="19">
                  <c:v>74341288</c:v>
                </c:pt>
                <c:pt idx="20">
                  <c:v>70222739</c:v>
                </c:pt>
                <c:pt idx="21">
                  <c:v>67008133</c:v>
                </c:pt>
                <c:pt idx="22">
                  <c:v>59507490</c:v>
                </c:pt>
                <c:pt idx="23">
                  <c:v>56795468</c:v>
                </c:pt>
                <c:pt idx="24">
                  <c:v>42902479</c:v>
                </c:pt>
                <c:pt idx="25">
                  <c:v>40714817</c:v>
                </c:pt>
                <c:pt idx="26">
                  <c:v>42553175</c:v>
                </c:pt>
                <c:pt idx="27">
                  <c:v>40528498</c:v>
                </c:pt>
                <c:pt idx="28">
                  <c:v>39131285</c:v>
                </c:pt>
                <c:pt idx="29">
                  <c:v>37379806</c:v>
                </c:pt>
                <c:pt idx="30">
                  <c:v>31816202</c:v>
                </c:pt>
                <c:pt idx="31">
                  <c:v>30404286</c:v>
                </c:pt>
                <c:pt idx="32">
                  <c:v>39165730</c:v>
                </c:pt>
                <c:pt idx="33">
                  <c:v>37364776</c:v>
                </c:pt>
                <c:pt idx="34">
                  <c:v>36887741</c:v>
                </c:pt>
                <c:pt idx="35">
                  <c:v>35291789</c:v>
                </c:pt>
                <c:pt idx="36">
                  <c:v>30740783</c:v>
                </c:pt>
                <c:pt idx="37">
                  <c:v>29422173</c:v>
                </c:pt>
                <c:pt idx="38">
                  <c:v>32422279</c:v>
                </c:pt>
                <c:pt idx="39">
                  <c:v>31104745</c:v>
                </c:pt>
                <c:pt idx="40">
                  <c:v>31075784</c:v>
                </c:pt>
                <c:pt idx="41">
                  <c:v>29636441</c:v>
                </c:pt>
                <c:pt idx="42">
                  <c:v>28847380</c:v>
                </c:pt>
                <c:pt idx="43">
                  <c:v>27589929</c:v>
                </c:pt>
                <c:pt idx="44">
                  <c:v>24159923</c:v>
                </c:pt>
                <c:pt idx="45">
                  <c:v>23114161</c:v>
                </c:pt>
                <c:pt idx="46">
                  <c:v>26190154</c:v>
                </c:pt>
                <c:pt idx="47">
                  <c:v>25117487</c:v>
                </c:pt>
              </c:numCache>
            </c:numRef>
          </c:val>
        </c:ser>
        <c:ser>
          <c:idx val="1"/>
          <c:order val="1"/>
          <c:tx>
            <c:strRef>
              <c:f>Subsampling!$C$2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Subsampling!$C$3:$C$50</c:f>
              <c:numCache>
                <c:ptCount val="48"/>
                <c:pt idx="0">
                  <c:v>21069235</c:v>
                </c:pt>
                <c:pt idx="1">
                  <c:v>20218473</c:v>
                </c:pt>
                <c:pt idx="2">
                  <c:v>18636520</c:v>
                </c:pt>
                <c:pt idx="3">
                  <c:v>17723277</c:v>
                </c:pt>
                <c:pt idx="4">
                  <c:v>18396708</c:v>
                </c:pt>
                <c:pt idx="5">
                  <c:v>17597484</c:v>
                </c:pt>
                <c:pt idx="6">
                  <c:v>17382992</c:v>
                </c:pt>
                <c:pt idx="7">
                  <c:v>16655230</c:v>
                </c:pt>
                <c:pt idx="8">
                  <c:v>20438180</c:v>
                </c:pt>
                <c:pt idx="9">
                  <c:v>19582693</c:v>
                </c:pt>
                <c:pt idx="10">
                  <c:v>16964604</c:v>
                </c:pt>
                <c:pt idx="11">
                  <c:v>16117983</c:v>
                </c:pt>
                <c:pt idx="12">
                  <c:v>16844739</c:v>
                </c:pt>
                <c:pt idx="13">
                  <c:v>16086557</c:v>
                </c:pt>
                <c:pt idx="14">
                  <c:v>15431182</c:v>
                </c:pt>
                <c:pt idx="15">
                  <c:v>14766262</c:v>
                </c:pt>
                <c:pt idx="16">
                  <c:v>81351084</c:v>
                </c:pt>
                <c:pt idx="17">
                  <c:v>77144268</c:v>
                </c:pt>
                <c:pt idx="18">
                  <c:v>79432559</c:v>
                </c:pt>
                <c:pt idx="19">
                  <c:v>75790546</c:v>
                </c:pt>
                <c:pt idx="20">
                  <c:v>71620185</c:v>
                </c:pt>
                <c:pt idx="21">
                  <c:v>68500180</c:v>
                </c:pt>
                <c:pt idx="22">
                  <c:v>59059810</c:v>
                </c:pt>
                <c:pt idx="23">
                  <c:v>56409287</c:v>
                </c:pt>
                <c:pt idx="24">
                  <c:v>43333059</c:v>
                </c:pt>
                <c:pt idx="25">
                  <c:v>41117541</c:v>
                </c:pt>
                <c:pt idx="26">
                  <c:v>43182903</c:v>
                </c:pt>
                <c:pt idx="27">
                  <c:v>41207343</c:v>
                </c:pt>
                <c:pt idx="28">
                  <c:v>39986166</c:v>
                </c:pt>
                <c:pt idx="29">
                  <c:v>38249628</c:v>
                </c:pt>
                <c:pt idx="30">
                  <c:v>31680233</c:v>
                </c:pt>
                <c:pt idx="31">
                  <c:v>30249652</c:v>
                </c:pt>
                <c:pt idx="32">
                  <c:v>39777738</c:v>
                </c:pt>
                <c:pt idx="33">
                  <c:v>38028999</c:v>
                </c:pt>
                <c:pt idx="34">
                  <c:v>37590276</c:v>
                </c:pt>
                <c:pt idx="35">
                  <c:v>36009989</c:v>
                </c:pt>
                <c:pt idx="36">
                  <c:v>30517629</c:v>
                </c:pt>
                <c:pt idx="37">
                  <c:v>29186375</c:v>
                </c:pt>
                <c:pt idx="38">
                  <c:v>33124066</c:v>
                </c:pt>
                <c:pt idx="39">
                  <c:v>31673269</c:v>
                </c:pt>
                <c:pt idx="40">
                  <c:v>31856115</c:v>
                </c:pt>
                <c:pt idx="41">
                  <c:v>30449555</c:v>
                </c:pt>
                <c:pt idx="42">
                  <c:v>29677057</c:v>
                </c:pt>
                <c:pt idx="43">
                  <c:v>28423715</c:v>
                </c:pt>
                <c:pt idx="44">
                  <c:v>24227002</c:v>
                </c:pt>
                <c:pt idx="45">
                  <c:v>23167788</c:v>
                </c:pt>
                <c:pt idx="46">
                  <c:v>27084882</c:v>
                </c:pt>
                <c:pt idx="47">
                  <c:v>25901259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80000000"/>
        </c:scaling>
        <c:delete val="0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Subsampling!$H$2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Subsampling!$H$3:$H$50</c:f>
              <c:numCache>
                <c:ptCount val="48"/>
                <c:pt idx="0">
                  <c:v>21202626</c:v>
                </c:pt>
                <c:pt idx="1">
                  <c:v>20300646</c:v>
                </c:pt>
                <c:pt idx="2">
                  <c:v>18388557</c:v>
                </c:pt>
                <c:pt idx="3">
                  <c:v>17487558</c:v>
                </c:pt>
                <c:pt idx="4">
                  <c:v>18017701</c:v>
                </c:pt>
                <c:pt idx="5">
                  <c:v>17195301</c:v>
                </c:pt>
                <c:pt idx="6">
                  <c:v>16954409</c:v>
                </c:pt>
                <c:pt idx="7">
                  <c:v>16227001</c:v>
                </c:pt>
                <c:pt idx="8">
                  <c:v>20568010</c:v>
                </c:pt>
                <c:pt idx="9">
                  <c:v>19665637</c:v>
                </c:pt>
                <c:pt idx="10">
                  <c:v>16663003</c:v>
                </c:pt>
                <c:pt idx="11">
                  <c:v>15829890</c:v>
                </c:pt>
                <c:pt idx="12">
                  <c:v>16406859</c:v>
                </c:pt>
                <c:pt idx="13">
                  <c:v>15638475</c:v>
                </c:pt>
                <c:pt idx="14">
                  <c:v>14965277</c:v>
                </c:pt>
                <c:pt idx="15">
                  <c:v>14305759</c:v>
                </c:pt>
                <c:pt idx="16">
                  <c:v>21202626</c:v>
                </c:pt>
                <c:pt idx="17">
                  <c:v>21202626</c:v>
                </c:pt>
                <c:pt idx="18">
                  <c:v>21202626</c:v>
                </c:pt>
                <c:pt idx="19">
                  <c:v>21202626</c:v>
                </c:pt>
                <c:pt idx="20">
                  <c:v>21202626</c:v>
                </c:pt>
                <c:pt idx="21">
                  <c:v>21202626</c:v>
                </c:pt>
                <c:pt idx="22">
                  <c:v>21202626</c:v>
                </c:pt>
                <c:pt idx="23">
                  <c:v>21202626</c:v>
                </c:pt>
                <c:pt idx="24">
                  <c:v>21202626</c:v>
                </c:pt>
                <c:pt idx="25">
                  <c:v>21202626</c:v>
                </c:pt>
                <c:pt idx="26">
                  <c:v>21202626</c:v>
                </c:pt>
                <c:pt idx="27">
                  <c:v>21202626</c:v>
                </c:pt>
                <c:pt idx="28">
                  <c:v>21202626</c:v>
                </c:pt>
                <c:pt idx="29">
                  <c:v>21202626</c:v>
                </c:pt>
                <c:pt idx="30">
                  <c:v>21202626</c:v>
                </c:pt>
                <c:pt idx="31">
                  <c:v>21202626</c:v>
                </c:pt>
                <c:pt idx="32">
                  <c:v>21202626</c:v>
                </c:pt>
                <c:pt idx="33">
                  <c:v>21202626</c:v>
                </c:pt>
                <c:pt idx="34">
                  <c:v>21202626</c:v>
                </c:pt>
                <c:pt idx="35">
                  <c:v>21202626</c:v>
                </c:pt>
                <c:pt idx="36">
                  <c:v>21202626</c:v>
                </c:pt>
                <c:pt idx="37">
                  <c:v>21202626</c:v>
                </c:pt>
                <c:pt idx="38">
                  <c:v>21202626</c:v>
                </c:pt>
                <c:pt idx="39">
                  <c:v>21202626</c:v>
                </c:pt>
                <c:pt idx="40">
                  <c:v>21202626</c:v>
                </c:pt>
                <c:pt idx="41">
                  <c:v>21202626</c:v>
                </c:pt>
                <c:pt idx="42">
                  <c:v>21202626</c:v>
                </c:pt>
                <c:pt idx="43">
                  <c:v>21202626</c:v>
                </c:pt>
                <c:pt idx="44">
                  <c:v>21202626</c:v>
                </c:pt>
                <c:pt idx="45">
                  <c:v>21202626</c:v>
                </c:pt>
                <c:pt idx="46">
                  <c:v>21202626</c:v>
                </c:pt>
                <c:pt idx="47">
                  <c:v>21202626</c:v>
                </c:pt>
              </c:numCache>
            </c:numRef>
          </c:val>
        </c:ser>
        <c:ser>
          <c:idx val="1"/>
          <c:order val="1"/>
          <c:tx>
            <c:strRef>
              <c:f>Subsampling!$J$2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Subsampling!$J$3:$J$50</c:f>
              <c:numCache>
                <c:ptCount val="48"/>
                <c:pt idx="0">
                  <c:v>21069235</c:v>
                </c:pt>
                <c:pt idx="1">
                  <c:v>20218473</c:v>
                </c:pt>
                <c:pt idx="2">
                  <c:v>18636520</c:v>
                </c:pt>
                <c:pt idx="3">
                  <c:v>17723277</c:v>
                </c:pt>
                <c:pt idx="4">
                  <c:v>18396708</c:v>
                </c:pt>
                <c:pt idx="5">
                  <c:v>17597484</c:v>
                </c:pt>
                <c:pt idx="6">
                  <c:v>17382992</c:v>
                </c:pt>
                <c:pt idx="7">
                  <c:v>16655230</c:v>
                </c:pt>
                <c:pt idx="8">
                  <c:v>20438180</c:v>
                </c:pt>
                <c:pt idx="9">
                  <c:v>19582693</c:v>
                </c:pt>
                <c:pt idx="10">
                  <c:v>16964604</c:v>
                </c:pt>
                <c:pt idx="11">
                  <c:v>16117983</c:v>
                </c:pt>
                <c:pt idx="12">
                  <c:v>16844739</c:v>
                </c:pt>
                <c:pt idx="13">
                  <c:v>16086557</c:v>
                </c:pt>
                <c:pt idx="14">
                  <c:v>15431182</c:v>
                </c:pt>
                <c:pt idx="15">
                  <c:v>14766262</c:v>
                </c:pt>
                <c:pt idx="16">
                  <c:v>21202626</c:v>
                </c:pt>
                <c:pt idx="17">
                  <c:v>21202626</c:v>
                </c:pt>
                <c:pt idx="18">
                  <c:v>21202626</c:v>
                </c:pt>
                <c:pt idx="19">
                  <c:v>21202626</c:v>
                </c:pt>
                <c:pt idx="20">
                  <c:v>21202626</c:v>
                </c:pt>
                <c:pt idx="21">
                  <c:v>21202626</c:v>
                </c:pt>
                <c:pt idx="22">
                  <c:v>21202626</c:v>
                </c:pt>
                <c:pt idx="23">
                  <c:v>21202626</c:v>
                </c:pt>
                <c:pt idx="24">
                  <c:v>21202626</c:v>
                </c:pt>
                <c:pt idx="25">
                  <c:v>21202626</c:v>
                </c:pt>
                <c:pt idx="26">
                  <c:v>21202626</c:v>
                </c:pt>
                <c:pt idx="27">
                  <c:v>21202626</c:v>
                </c:pt>
                <c:pt idx="28">
                  <c:v>21202626</c:v>
                </c:pt>
                <c:pt idx="29">
                  <c:v>21202626</c:v>
                </c:pt>
                <c:pt idx="30">
                  <c:v>21202626</c:v>
                </c:pt>
                <c:pt idx="31">
                  <c:v>21202626</c:v>
                </c:pt>
                <c:pt idx="32">
                  <c:v>21202626</c:v>
                </c:pt>
                <c:pt idx="33">
                  <c:v>21202626</c:v>
                </c:pt>
                <c:pt idx="34">
                  <c:v>21202626</c:v>
                </c:pt>
                <c:pt idx="35">
                  <c:v>21202626</c:v>
                </c:pt>
                <c:pt idx="36">
                  <c:v>21202626</c:v>
                </c:pt>
                <c:pt idx="37">
                  <c:v>21202626</c:v>
                </c:pt>
                <c:pt idx="38">
                  <c:v>21202626</c:v>
                </c:pt>
                <c:pt idx="39">
                  <c:v>21202626</c:v>
                </c:pt>
                <c:pt idx="40">
                  <c:v>21202626</c:v>
                </c:pt>
                <c:pt idx="41">
                  <c:v>21202626</c:v>
                </c:pt>
                <c:pt idx="42">
                  <c:v>21202626</c:v>
                </c:pt>
                <c:pt idx="43">
                  <c:v>21202626</c:v>
                </c:pt>
                <c:pt idx="44">
                  <c:v>21202626</c:v>
                </c:pt>
                <c:pt idx="45">
                  <c:v>21202626</c:v>
                </c:pt>
                <c:pt idx="46">
                  <c:v>21202626</c:v>
                </c:pt>
                <c:pt idx="47">
                  <c:v>21202626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80000000"/>
        </c:scaling>
        <c:delete val="0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Subsample 1</c:v>
          </c:tx>
          <c:spPr>
            <a:solidFill>
              <a:srgbClr val="333399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Subsampling!$D$52:$D$99</c:f>
              <c:numCache>
                <c:ptCount val="48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10000000</c:v>
                </c:pt>
                <c:pt idx="42">
                  <c:v>10000000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</c:numCache>
            </c:numRef>
          </c:val>
        </c:ser>
        <c:ser>
          <c:idx val="1"/>
          <c:order val="1"/>
          <c:tx>
            <c:v>Subsample 1</c:v>
          </c:tx>
          <c:spPr>
            <a:solidFill>
              <a:srgbClr val="333399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Subsampling!$F$52:$F$99</c:f>
              <c:numCache>
                <c:ptCount val="48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10000000</c:v>
                </c:pt>
                <c:pt idx="42">
                  <c:v>10000000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</c:numCache>
            </c:numRef>
          </c:val>
        </c:ser>
        <c:ser>
          <c:idx val="2"/>
          <c:order val="2"/>
          <c:tx>
            <c:v>Subsample 2</c:v>
          </c:tx>
          <c:spPr>
            <a:solidFill>
              <a:srgbClr val="FFCC00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Subsampling!$H$52:$H$99</c:f>
              <c:numCache>
                <c:ptCount val="48"/>
                <c:pt idx="0">
                  <c:v>11202626</c:v>
                </c:pt>
                <c:pt idx="1">
                  <c:v>10300646</c:v>
                </c:pt>
                <c:pt idx="2">
                  <c:v>8388557</c:v>
                </c:pt>
                <c:pt idx="3">
                  <c:v>7487558</c:v>
                </c:pt>
                <c:pt idx="4">
                  <c:v>8017701</c:v>
                </c:pt>
                <c:pt idx="5">
                  <c:v>7195301</c:v>
                </c:pt>
                <c:pt idx="6">
                  <c:v>6954409</c:v>
                </c:pt>
                <c:pt idx="7">
                  <c:v>6227001</c:v>
                </c:pt>
                <c:pt idx="8">
                  <c:v>10568010</c:v>
                </c:pt>
                <c:pt idx="9">
                  <c:v>9665637</c:v>
                </c:pt>
                <c:pt idx="10">
                  <c:v>6663003</c:v>
                </c:pt>
                <c:pt idx="11">
                  <c:v>5829890</c:v>
                </c:pt>
                <c:pt idx="12">
                  <c:v>6406859</c:v>
                </c:pt>
                <c:pt idx="13">
                  <c:v>5638475</c:v>
                </c:pt>
                <c:pt idx="14">
                  <c:v>4965277</c:v>
                </c:pt>
                <c:pt idx="15">
                  <c:v>4305759</c:v>
                </c:pt>
                <c:pt idx="16">
                  <c:v>11202626</c:v>
                </c:pt>
                <c:pt idx="17">
                  <c:v>11202626</c:v>
                </c:pt>
                <c:pt idx="18">
                  <c:v>11202626</c:v>
                </c:pt>
                <c:pt idx="19">
                  <c:v>11202626</c:v>
                </c:pt>
                <c:pt idx="20">
                  <c:v>11202626</c:v>
                </c:pt>
                <c:pt idx="21">
                  <c:v>11202626</c:v>
                </c:pt>
                <c:pt idx="22">
                  <c:v>11202626</c:v>
                </c:pt>
                <c:pt idx="23">
                  <c:v>11202626</c:v>
                </c:pt>
                <c:pt idx="24">
                  <c:v>11202626</c:v>
                </c:pt>
                <c:pt idx="25">
                  <c:v>11202626</c:v>
                </c:pt>
                <c:pt idx="26">
                  <c:v>11202626</c:v>
                </c:pt>
                <c:pt idx="27">
                  <c:v>11202626</c:v>
                </c:pt>
                <c:pt idx="28">
                  <c:v>11202626</c:v>
                </c:pt>
                <c:pt idx="29">
                  <c:v>11202626</c:v>
                </c:pt>
                <c:pt idx="30">
                  <c:v>11202626</c:v>
                </c:pt>
                <c:pt idx="31">
                  <c:v>11202626</c:v>
                </c:pt>
                <c:pt idx="32">
                  <c:v>11202626</c:v>
                </c:pt>
                <c:pt idx="33">
                  <c:v>11202626</c:v>
                </c:pt>
                <c:pt idx="34">
                  <c:v>11202626</c:v>
                </c:pt>
                <c:pt idx="35">
                  <c:v>11202626</c:v>
                </c:pt>
                <c:pt idx="36">
                  <c:v>11202626</c:v>
                </c:pt>
                <c:pt idx="37">
                  <c:v>11202626</c:v>
                </c:pt>
                <c:pt idx="38">
                  <c:v>11202626</c:v>
                </c:pt>
                <c:pt idx="39">
                  <c:v>11202626</c:v>
                </c:pt>
                <c:pt idx="40">
                  <c:v>11202626</c:v>
                </c:pt>
                <c:pt idx="41">
                  <c:v>11202626</c:v>
                </c:pt>
                <c:pt idx="42">
                  <c:v>11202626</c:v>
                </c:pt>
                <c:pt idx="43">
                  <c:v>11202626</c:v>
                </c:pt>
                <c:pt idx="44">
                  <c:v>11202626</c:v>
                </c:pt>
                <c:pt idx="45">
                  <c:v>11202626</c:v>
                </c:pt>
                <c:pt idx="46">
                  <c:v>11202626</c:v>
                </c:pt>
                <c:pt idx="47">
                  <c:v>11202626</c:v>
                </c:pt>
              </c:numCache>
            </c:numRef>
          </c:val>
        </c:ser>
        <c:ser>
          <c:idx val="3"/>
          <c:order val="3"/>
          <c:tx>
            <c:v>Subsample 2</c:v>
          </c:tx>
          <c:spPr>
            <a:solidFill>
              <a:srgbClr val="FFCC00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Subsampling!$J$52:$J$99</c:f>
              <c:numCache>
                <c:ptCount val="48"/>
                <c:pt idx="0">
                  <c:v>11069235</c:v>
                </c:pt>
                <c:pt idx="1">
                  <c:v>10218473</c:v>
                </c:pt>
                <c:pt idx="2">
                  <c:v>8636520</c:v>
                </c:pt>
                <c:pt idx="3">
                  <c:v>7723277</c:v>
                </c:pt>
                <c:pt idx="4">
                  <c:v>8396708</c:v>
                </c:pt>
                <c:pt idx="5">
                  <c:v>7597484</c:v>
                </c:pt>
                <c:pt idx="6">
                  <c:v>7382992</c:v>
                </c:pt>
                <c:pt idx="7">
                  <c:v>6655230</c:v>
                </c:pt>
                <c:pt idx="8">
                  <c:v>10438180</c:v>
                </c:pt>
                <c:pt idx="9">
                  <c:v>9582693</c:v>
                </c:pt>
                <c:pt idx="10">
                  <c:v>6964604</c:v>
                </c:pt>
                <c:pt idx="11">
                  <c:v>6117983</c:v>
                </c:pt>
                <c:pt idx="12">
                  <c:v>6844739</c:v>
                </c:pt>
                <c:pt idx="13">
                  <c:v>6086557</c:v>
                </c:pt>
                <c:pt idx="14">
                  <c:v>5431182</c:v>
                </c:pt>
                <c:pt idx="15">
                  <c:v>4766262</c:v>
                </c:pt>
                <c:pt idx="16">
                  <c:v>11202626</c:v>
                </c:pt>
                <c:pt idx="17">
                  <c:v>11202626</c:v>
                </c:pt>
                <c:pt idx="18">
                  <c:v>11202626</c:v>
                </c:pt>
                <c:pt idx="19">
                  <c:v>11202626</c:v>
                </c:pt>
                <c:pt idx="20">
                  <c:v>11202626</c:v>
                </c:pt>
                <c:pt idx="21">
                  <c:v>11202626</c:v>
                </c:pt>
                <c:pt idx="22">
                  <c:v>11202626</c:v>
                </c:pt>
                <c:pt idx="23">
                  <c:v>11202626</c:v>
                </c:pt>
                <c:pt idx="24">
                  <c:v>11202626</c:v>
                </c:pt>
                <c:pt idx="25">
                  <c:v>11202626</c:v>
                </c:pt>
                <c:pt idx="26">
                  <c:v>11202626</c:v>
                </c:pt>
                <c:pt idx="27">
                  <c:v>11202626</c:v>
                </c:pt>
                <c:pt idx="28">
                  <c:v>11202626</c:v>
                </c:pt>
                <c:pt idx="29">
                  <c:v>11202626</c:v>
                </c:pt>
                <c:pt idx="30">
                  <c:v>11202626</c:v>
                </c:pt>
                <c:pt idx="31">
                  <c:v>11202626</c:v>
                </c:pt>
                <c:pt idx="32">
                  <c:v>11202626</c:v>
                </c:pt>
                <c:pt idx="33">
                  <c:v>11202626</c:v>
                </c:pt>
                <c:pt idx="34">
                  <c:v>11202626</c:v>
                </c:pt>
                <c:pt idx="35">
                  <c:v>11202626</c:v>
                </c:pt>
                <c:pt idx="36">
                  <c:v>11202626</c:v>
                </c:pt>
                <c:pt idx="37">
                  <c:v>11202626</c:v>
                </c:pt>
                <c:pt idx="38">
                  <c:v>11202626</c:v>
                </c:pt>
                <c:pt idx="39">
                  <c:v>11202626</c:v>
                </c:pt>
                <c:pt idx="40">
                  <c:v>11202626</c:v>
                </c:pt>
                <c:pt idx="41">
                  <c:v>11202626</c:v>
                </c:pt>
                <c:pt idx="42">
                  <c:v>11202626</c:v>
                </c:pt>
                <c:pt idx="43">
                  <c:v>11202626</c:v>
                </c:pt>
                <c:pt idx="44">
                  <c:v>11202626</c:v>
                </c:pt>
                <c:pt idx="45">
                  <c:v>11202626</c:v>
                </c:pt>
                <c:pt idx="46">
                  <c:v>11202626</c:v>
                </c:pt>
                <c:pt idx="47">
                  <c:v>11202626</c:v>
                </c:pt>
              </c:numCache>
            </c:numRef>
          </c:val>
        </c:ser>
        <c:ser>
          <c:idx val="4"/>
          <c:order val="4"/>
          <c:tx>
            <c:v>Subsample 3</c:v>
          </c:tx>
          <c:spPr>
            <a:solidFill>
              <a:srgbClr val="FF9900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Subsampling!$L$52:$L$99</c:f>
              <c:numCach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22130433</c:v>
                </c:pt>
                <c:pt idx="17">
                  <c:v>22130433</c:v>
                </c:pt>
                <c:pt idx="18">
                  <c:v>22130433</c:v>
                </c:pt>
                <c:pt idx="19">
                  <c:v>22130433</c:v>
                </c:pt>
                <c:pt idx="20">
                  <c:v>22130433</c:v>
                </c:pt>
                <c:pt idx="21">
                  <c:v>22130433</c:v>
                </c:pt>
                <c:pt idx="22">
                  <c:v>22130433</c:v>
                </c:pt>
                <c:pt idx="23">
                  <c:v>22130433</c:v>
                </c:pt>
                <c:pt idx="24">
                  <c:v>21699853</c:v>
                </c:pt>
                <c:pt idx="25">
                  <c:v>19512191</c:v>
                </c:pt>
                <c:pt idx="26">
                  <c:v>21350549</c:v>
                </c:pt>
                <c:pt idx="27">
                  <c:v>19325872</c:v>
                </c:pt>
                <c:pt idx="28">
                  <c:v>17928659</c:v>
                </c:pt>
                <c:pt idx="29">
                  <c:v>16177180</c:v>
                </c:pt>
                <c:pt idx="30">
                  <c:v>10613576</c:v>
                </c:pt>
                <c:pt idx="31">
                  <c:v>9201660</c:v>
                </c:pt>
                <c:pt idx="32">
                  <c:v>17963104</c:v>
                </c:pt>
                <c:pt idx="33">
                  <c:v>16162150</c:v>
                </c:pt>
                <c:pt idx="34">
                  <c:v>15685115</c:v>
                </c:pt>
                <c:pt idx="35">
                  <c:v>14089163</c:v>
                </c:pt>
                <c:pt idx="36">
                  <c:v>9538157</c:v>
                </c:pt>
                <c:pt idx="37">
                  <c:v>8219547</c:v>
                </c:pt>
                <c:pt idx="38">
                  <c:v>11219653</c:v>
                </c:pt>
                <c:pt idx="39">
                  <c:v>9902119</c:v>
                </c:pt>
                <c:pt idx="40">
                  <c:v>9873158</c:v>
                </c:pt>
                <c:pt idx="41">
                  <c:v>8433815</c:v>
                </c:pt>
                <c:pt idx="42">
                  <c:v>7644754</c:v>
                </c:pt>
                <c:pt idx="43">
                  <c:v>6387303</c:v>
                </c:pt>
                <c:pt idx="44">
                  <c:v>2957297</c:v>
                </c:pt>
                <c:pt idx="45">
                  <c:v>1911535</c:v>
                </c:pt>
                <c:pt idx="46">
                  <c:v>4987528</c:v>
                </c:pt>
                <c:pt idx="47">
                  <c:v>3914861</c:v>
                </c:pt>
              </c:numCache>
            </c:numRef>
          </c:val>
        </c:ser>
        <c:ser>
          <c:idx val="5"/>
          <c:order val="5"/>
          <c:tx>
            <c:v>Subsample 3</c:v>
          </c:tx>
          <c:spPr>
            <a:solidFill>
              <a:srgbClr val="FF9900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Subsampling!$N$52:$N$99</c:f>
              <c:numCach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22130433</c:v>
                </c:pt>
                <c:pt idx="17">
                  <c:v>22130433</c:v>
                </c:pt>
                <c:pt idx="18">
                  <c:v>22130433</c:v>
                </c:pt>
                <c:pt idx="19">
                  <c:v>22130433</c:v>
                </c:pt>
                <c:pt idx="20">
                  <c:v>22130433</c:v>
                </c:pt>
                <c:pt idx="21">
                  <c:v>22130433</c:v>
                </c:pt>
                <c:pt idx="22">
                  <c:v>22130433</c:v>
                </c:pt>
                <c:pt idx="23">
                  <c:v>22130433</c:v>
                </c:pt>
                <c:pt idx="24">
                  <c:v>22130433</c:v>
                </c:pt>
                <c:pt idx="25">
                  <c:v>19914915</c:v>
                </c:pt>
                <c:pt idx="26">
                  <c:v>21980277</c:v>
                </c:pt>
                <c:pt idx="27">
                  <c:v>20004717</c:v>
                </c:pt>
                <c:pt idx="28">
                  <c:v>18783540</c:v>
                </c:pt>
                <c:pt idx="29">
                  <c:v>17047002</c:v>
                </c:pt>
                <c:pt idx="30">
                  <c:v>10477607</c:v>
                </c:pt>
                <c:pt idx="31">
                  <c:v>9047026</c:v>
                </c:pt>
                <c:pt idx="32">
                  <c:v>18575112</c:v>
                </c:pt>
                <c:pt idx="33">
                  <c:v>16826373</c:v>
                </c:pt>
                <c:pt idx="34">
                  <c:v>16387650</c:v>
                </c:pt>
                <c:pt idx="35">
                  <c:v>14807363</c:v>
                </c:pt>
                <c:pt idx="36">
                  <c:v>9315003</c:v>
                </c:pt>
                <c:pt idx="37">
                  <c:v>7983749</c:v>
                </c:pt>
                <c:pt idx="38">
                  <c:v>11921440</c:v>
                </c:pt>
                <c:pt idx="39">
                  <c:v>10470643</c:v>
                </c:pt>
                <c:pt idx="40">
                  <c:v>10653489</c:v>
                </c:pt>
                <c:pt idx="41">
                  <c:v>9246929</c:v>
                </c:pt>
                <c:pt idx="42">
                  <c:v>8474431</c:v>
                </c:pt>
                <c:pt idx="43">
                  <c:v>7221089</c:v>
                </c:pt>
                <c:pt idx="44">
                  <c:v>3024376</c:v>
                </c:pt>
                <c:pt idx="45">
                  <c:v>1965162</c:v>
                </c:pt>
                <c:pt idx="46">
                  <c:v>5882256</c:v>
                </c:pt>
                <c:pt idx="47">
                  <c:v>4698633</c:v>
                </c:pt>
              </c:numCache>
            </c:numRef>
          </c:val>
        </c:ser>
        <c:ser>
          <c:idx val="6"/>
          <c:order val="6"/>
          <c:tx>
            <c:v>Subsample 4</c:v>
          </c:tx>
          <c:spPr>
            <a:solidFill>
              <a:srgbClr val="FFCC99"/>
            </a:solidFill>
            <a:ln>
              <a:noFill/>
            </a:ln>
          </c:spPr>
          <c:invertIfNegative val="0"/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Subsampling!$P$52:$P$99</c:f>
              <c:numCach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37270106</c:v>
                </c:pt>
                <c:pt idx="17">
                  <c:v>33047956</c:v>
                </c:pt>
                <c:pt idx="18">
                  <c:v>34824762</c:v>
                </c:pt>
                <c:pt idx="19">
                  <c:v>31008229</c:v>
                </c:pt>
                <c:pt idx="20">
                  <c:v>26889680</c:v>
                </c:pt>
                <c:pt idx="21">
                  <c:v>23675074</c:v>
                </c:pt>
                <c:pt idx="22">
                  <c:v>16174431</c:v>
                </c:pt>
                <c:pt idx="23">
                  <c:v>13462409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7"/>
          <c:order val="7"/>
          <c:tx>
            <c:v>Subsample 4</c:v>
          </c:tx>
          <c:spPr>
            <a:solidFill>
              <a:srgbClr val="FFCC99"/>
            </a:solidFill>
            <a:ln>
              <a:noFill/>
            </a:ln>
          </c:spPr>
          <c:invertIfNegative val="0"/>
          <c:dPt>
            <c:idx val="21"/>
            <c:invertIfNegative val="0"/>
            <c:bubble3D val="0"/>
            <c:spPr>
              <a:solidFill>
                <a:srgbClr val="FFCC99"/>
              </a:solidFill>
              <a:ln>
                <a:noFill/>
              </a:ln>
            </c:spPr>
          </c:dPt>
          <c:cat>
            <c:strRef>
              <c:f>Subsampling!$A$3:$A$50</c:f>
              <c:strCache>
                <c:ptCount val="48"/>
                <c:pt idx="0">
                  <c:v>SN_10_LPS_L001_R1</c:v>
                </c:pt>
                <c:pt idx="1">
                  <c:v>SN_10_LPS_L001_R2</c:v>
                </c:pt>
                <c:pt idx="2">
                  <c:v>SN_10_LPS_L002_R1</c:v>
                </c:pt>
                <c:pt idx="3">
                  <c:v>SN_10_LPS_L002_R2</c:v>
                </c:pt>
                <c:pt idx="4">
                  <c:v>SN_10_LPS_L003_R1</c:v>
                </c:pt>
                <c:pt idx="5">
                  <c:v>SN_10_LPS_L003_R2</c:v>
                </c:pt>
                <c:pt idx="6">
                  <c:v>SN_10_LPS_L004_R1</c:v>
                </c:pt>
                <c:pt idx="7">
                  <c:v>SN_10_LPS_L004_R2</c:v>
                </c:pt>
                <c:pt idx="8">
                  <c:v>SN10_UNST_L001_R1</c:v>
                </c:pt>
                <c:pt idx="9">
                  <c:v>SN10_UNST_L001_R2</c:v>
                </c:pt>
                <c:pt idx="10">
                  <c:v>SN10_UNST_L002_R1</c:v>
                </c:pt>
                <c:pt idx="11">
                  <c:v>SN10_UNST_L002_R2</c:v>
                </c:pt>
                <c:pt idx="12">
                  <c:v>SN10_UNST_L003_R1</c:v>
                </c:pt>
                <c:pt idx="13">
                  <c:v>SN10_UNST_L003_R2</c:v>
                </c:pt>
                <c:pt idx="14">
                  <c:v>SN10_UNST_L004_R1</c:v>
                </c:pt>
                <c:pt idx="15">
                  <c:v>SN10_UNST_L004_R2</c:v>
                </c:pt>
                <c:pt idx="16">
                  <c:v>SN_11_LPS_L002_R1</c:v>
                </c:pt>
                <c:pt idx="17">
                  <c:v>SN_11_LPS_L002_R2</c:v>
                </c:pt>
                <c:pt idx="18">
                  <c:v>SN_11_LPS_L003_R1</c:v>
                </c:pt>
                <c:pt idx="19">
                  <c:v>SN_11_LPS_L003_R2</c:v>
                </c:pt>
                <c:pt idx="20">
                  <c:v>SN_11_LPS_L004_R1</c:v>
                </c:pt>
                <c:pt idx="21">
                  <c:v>SN_11_LPS_L004_R2</c:v>
                </c:pt>
                <c:pt idx="22">
                  <c:v>SN_11_LPS_L005_R1</c:v>
                </c:pt>
                <c:pt idx="23">
                  <c:v>SN_11_LPS_L005_R2</c:v>
                </c:pt>
                <c:pt idx="24">
                  <c:v>SN11_UNST_L002_R1</c:v>
                </c:pt>
                <c:pt idx="25">
                  <c:v>SN11_UNST_L002_R2</c:v>
                </c:pt>
                <c:pt idx="26">
                  <c:v>SN11_UNST_L003_R1</c:v>
                </c:pt>
                <c:pt idx="27">
                  <c:v>SN11_UNST_L003_R2</c:v>
                </c:pt>
                <c:pt idx="28">
                  <c:v>SN11_UNST_L004_R1</c:v>
                </c:pt>
                <c:pt idx="29">
                  <c:v>SN11_UNST_L004_R2</c:v>
                </c:pt>
                <c:pt idx="30">
                  <c:v>SN11_UNST_L005_R1</c:v>
                </c:pt>
                <c:pt idx="31">
                  <c:v>SN11_UNST_L005_R2</c:v>
                </c:pt>
                <c:pt idx="32">
                  <c:v>SN_12_LPS_L003_R1</c:v>
                </c:pt>
                <c:pt idx="33">
                  <c:v>SN_12_LPS_L003_R2</c:v>
                </c:pt>
                <c:pt idx="34">
                  <c:v>SN_12_LPS_L004_R1</c:v>
                </c:pt>
                <c:pt idx="35">
                  <c:v>SN_12_LPS_L004_R2</c:v>
                </c:pt>
                <c:pt idx="36">
                  <c:v>SN_12_LPS_L005_R1</c:v>
                </c:pt>
                <c:pt idx="37">
                  <c:v>SN_12_LPS_L005_R2</c:v>
                </c:pt>
                <c:pt idx="38">
                  <c:v>SN_12_LPS_L006_R1</c:v>
                </c:pt>
                <c:pt idx="39">
                  <c:v>SN_12_LPS_L006_R2</c:v>
                </c:pt>
                <c:pt idx="40">
                  <c:v>SN12_UNST_L003_R1</c:v>
                </c:pt>
                <c:pt idx="41">
                  <c:v>SN12_UNST_L003_R2</c:v>
                </c:pt>
                <c:pt idx="42">
                  <c:v>SN12_UNST_L004_R1</c:v>
                </c:pt>
                <c:pt idx="43">
                  <c:v>SN12_UNST_L004_R2</c:v>
                </c:pt>
                <c:pt idx="44">
                  <c:v>SN12_UNST_L005_R1</c:v>
                </c:pt>
                <c:pt idx="45">
                  <c:v>SN12_UNST_L005_R2</c:v>
                </c:pt>
                <c:pt idx="46">
                  <c:v>SN12_UNST_L006_R1</c:v>
                </c:pt>
                <c:pt idx="47">
                  <c:v>SN12_UNST_L006_R2</c:v>
                </c:pt>
              </c:strCache>
            </c:strRef>
          </c:cat>
          <c:val>
            <c:numRef>
              <c:f>Subsampling!$R$52:$R$99</c:f>
              <c:numCach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38018025</c:v>
                </c:pt>
                <c:pt idx="17">
                  <c:v>33811209</c:v>
                </c:pt>
                <c:pt idx="18">
                  <c:v>36099500</c:v>
                </c:pt>
                <c:pt idx="19">
                  <c:v>32457487</c:v>
                </c:pt>
                <c:pt idx="20">
                  <c:v>28287126</c:v>
                </c:pt>
                <c:pt idx="21">
                  <c:v>25167121</c:v>
                </c:pt>
                <c:pt idx="22">
                  <c:v>15726751</c:v>
                </c:pt>
                <c:pt idx="23">
                  <c:v>13076228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00000"/>
        </c:scaling>
        <c:delete val="0"/>
        <c:axPos val="l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3</xdr:col>
      <xdr:colOff>508000</xdr:colOff>
      <xdr:row>2</xdr:row>
      <xdr:rowOff>102870</xdr:rowOff>
    </xdr:from>
    <xdr:to>
      <xdr:col>6</xdr:col>
      <xdr:colOff>899795</xdr:colOff>
      <xdr:row>24</xdr:row>
      <xdr:rowOff>95250</xdr:rowOff>
    </xdr:to>
    <xdr:graphicFrame>
      <xdr:nvGraphicFramePr>
        <xdr:cNvPr id="1025" name="Chart 7"/>
        <xdr:cNvGraphicFramePr/>
      </xdr:nvGraphicFramePr>
      <xdr:xfrm>
        <a:off x="9880600" y="496570"/>
        <a:ext cx="10145395" cy="43230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527050</xdr:colOff>
      <xdr:row>131</xdr:row>
      <xdr:rowOff>151130</xdr:rowOff>
    </xdr:from>
    <xdr:to>
      <xdr:col>7</xdr:col>
      <xdr:colOff>103505</xdr:colOff>
      <xdr:row>158</xdr:row>
      <xdr:rowOff>34925</xdr:rowOff>
    </xdr:to>
    <xdr:graphicFrame>
      <xdr:nvGraphicFramePr>
        <xdr:cNvPr id="2049" name="Chart 1"/>
        <xdr:cNvGraphicFramePr/>
      </xdr:nvGraphicFramePr>
      <xdr:xfrm>
        <a:off x="527050" y="25938480"/>
        <a:ext cx="12705080" cy="51987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16</xdr:col>
      <xdr:colOff>1238885</xdr:colOff>
      <xdr:row>106</xdr:row>
      <xdr:rowOff>80645</xdr:rowOff>
    </xdr:from>
    <xdr:to>
      <xdr:col>22</xdr:col>
      <xdr:colOff>209550</xdr:colOff>
      <xdr:row>132</xdr:row>
      <xdr:rowOff>161290</xdr:rowOff>
    </xdr:to>
    <xdr:graphicFrame>
      <xdr:nvGraphicFramePr>
        <xdr:cNvPr id="2050" name="Chart 1"/>
        <xdr:cNvGraphicFramePr/>
      </xdr:nvGraphicFramePr>
      <xdr:xfrm>
        <a:off x="26054050" y="20946745"/>
        <a:ext cx="12705080" cy="51987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7</xdr:col>
      <xdr:colOff>979805</xdr:colOff>
      <xdr:row>134</xdr:row>
      <xdr:rowOff>32385</xdr:rowOff>
    </xdr:from>
    <xdr:to>
      <xdr:col>17</xdr:col>
      <xdr:colOff>721995</xdr:colOff>
      <xdr:row>160</xdr:row>
      <xdr:rowOff>113030</xdr:rowOff>
    </xdr:to>
    <xdr:graphicFrame>
      <xdr:nvGraphicFramePr>
        <xdr:cNvPr id="2051" name="Chart 1"/>
        <xdr:cNvGraphicFramePr/>
      </xdr:nvGraphicFramePr>
      <xdr:xfrm>
        <a:off x="14108430" y="26410285"/>
        <a:ext cx="12705080" cy="51987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7</xdr:col>
      <xdr:colOff>242570</xdr:colOff>
      <xdr:row>104</xdr:row>
      <xdr:rowOff>67945</xdr:rowOff>
    </xdr:from>
    <xdr:to>
      <xdr:col>16</xdr:col>
      <xdr:colOff>1261110</xdr:colOff>
      <xdr:row>130</xdr:row>
      <xdr:rowOff>148590</xdr:rowOff>
    </xdr:to>
    <xdr:graphicFrame>
      <xdr:nvGraphicFramePr>
        <xdr:cNvPr id="2052" name="Chart 1"/>
        <xdr:cNvGraphicFramePr/>
      </xdr:nvGraphicFramePr>
      <xdr:xfrm>
        <a:off x="13371195" y="20540345"/>
        <a:ext cx="12705080" cy="51987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0</xdr:col>
      <xdr:colOff>230505</xdr:colOff>
      <xdr:row>104</xdr:row>
      <xdr:rowOff>38735</xdr:rowOff>
    </xdr:from>
    <xdr:to>
      <xdr:col>6</xdr:col>
      <xdr:colOff>1083310</xdr:colOff>
      <xdr:row>130</xdr:row>
      <xdr:rowOff>119380</xdr:rowOff>
    </xdr:to>
    <xdr:graphicFrame>
      <xdr:nvGraphicFramePr>
        <xdr:cNvPr id="2053" name="Chart 1"/>
        <xdr:cNvGraphicFramePr/>
      </xdr:nvGraphicFramePr>
      <xdr:xfrm>
        <a:off x="230505" y="20511135"/>
        <a:ext cx="12705080" cy="519874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9"/>
  <sheetViews>
    <sheetView zoomScale="60" zoomScaleNormal="60" workbookViewId="0">
      <selection activeCell="A18" sqref="A18"/>
    </sheetView>
  </sheetViews>
  <sheetFormatPr defaultColWidth="42.6666666666667" defaultRowHeight="15.5" outlineLevelCol="4"/>
  <cols>
    <col min="1" max="1" width="37.6666666666667" customWidth="1"/>
    <col min="2" max="3" width="42.6666666666667" style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5">
      <c r="A2" t="s">
        <v>4</v>
      </c>
      <c r="B2" s="1">
        <v>21202626</v>
      </c>
      <c r="C2" s="1">
        <v>21069235</v>
      </c>
      <c r="E2" s="18">
        <v>15318813</v>
      </c>
    </row>
    <row r="3" spans="1:3">
      <c r="A3" t="s">
        <v>5</v>
      </c>
      <c r="B3" s="1">
        <v>20300646</v>
      </c>
      <c r="C3" s="1">
        <v>20218473</v>
      </c>
    </row>
    <row r="4" spans="1:3">
      <c r="A4" t="s">
        <v>6</v>
      </c>
      <c r="B4" s="1">
        <v>18388557</v>
      </c>
      <c r="C4" s="1">
        <v>18636520</v>
      </c>
    </row>
    <row r="5" spans="1:3">
      <c r="A5" t="s">
        <v>7</v>
      </c>
      <c r="B5" s="1">
        <v>17487558</v>
      </c>
      <c r="C5" s="1">
        <v>17723277</v>
      </c>
    </row>
    <row r="6" spans="1:3">
      <c r="A6" t="s">
        <v>8</v>
      </c>
      <c r="B6" s="1">
        <v>18017701</v>
      </c>
      <c r="C6" s="1">
        <v>18396708</v>
      </c>
    </row>
    <row r="7" spans="1:3">
      <c r="A7" t="s">
        <v>9</v>
      </c>
      <c r="B7" s="1">
        <v>17195301</v>
      </c>
      <c r="C7" s="1">
        <v>17597484</v>
      </c>
    </row>
    <row r="8" spans="1:3">
      <c r="A8" t="s">
        <v>10</v>
      </c>
      <c r="B8" s="1">
        <v>16954409</v>
      </c>
      <c r="C8" s="1">
        <v>17382992</v>
      </c>
    </row>
    <row r="9" spans="1:3">
      <c r="A9" t="s">
        <v>11</v>
      </c>
      <c r="B9" s="1">
        <v>16227001</v>
      </c>
      <c r="C9" s="1">
        <v>16655230</v>
      </c>
    </row>
    <row r="10" spans="1:3">
      <c r="A10" t="s">
        <v>12</v>
      </c>
      <c r="B10" s="1">
        <v>20568010</v>
      </c>
      <c r="C10" s="1">
        <v>20438180</v>
      </c>
    </row>
    <row r="11" spans="1:3">
      <c r="A11" t="s">
        <v>13</v>
      </c>
      <c r="B11" s="1">
        <v>19665637</v>
      </c>
      <c r="C11" s="1">
        <v>19582693</v>
      </c>
    </row>
    <row r="12" spans="1:3">
      <c r="A12" t="s">
        <v>14</v>
      </c>
      <c r="B12" s="1">
        <v>16663003</v>
      </c>
      <c r="C12" s="1">
        <v>16964604</v>
      </c>
    </row>
    <row r="13" spans="1:3">
      <c r="A13" t="s">
        <v>15</v>
      </c>
      <c r="B13" s="1">
        <v>15829890</v>
      </c>
      <c r="C13" s="1">
        <v>16117983</v>
      </c>
    </row>
    <row r="14" spans="1:3">
      <c r="A14" t="s">
        <v>16</v>
      </c>
      <c r="B14" s="1">
        <v>16406859</v>
      </c>
      <c r="C14" s="1">
        <v>16844739</v>
      </c>
    </row>
    <row r="15" spans="1:3">
      <c r="A15" t="s">
        <v>17</v>
      </c>
      <c r="B15" s="1">
        <v>15638475</v>
      </c>
      <c r="C15" s="1">
        <v>16086557</v>
      </c>
    </row>
    <row r="16" spans="1:3">
      <c r="A16" t="s">
        <v>18</v>
      </c>
      <c r="B16" s="1">
        <v>14965277</v>
      </c>
      <c r="C16" s="1">
        <v>15431182</v>
      </c>
    </row>
    <row r="17" spans="1:3">
      <c r="A17" t="s">
        <v>19</v>
      </c>
      <c r="B17" s="1">
        <v>14305759</v>
      </c>
      <c r="C17" s="1">
        <v>14766262</v>
      </c>
    </row>
    <row r="18" spans="1:3">
      <c r="A18" t="s">
        <v>20</v>
      </c>
      <c r="B18" s="1">
        <v>80603165</v>
      </c>
      <c r="C18" s="1">
        <v>81351084</v>
      </c>
    </row>
    <row r="19" spans="1:3">
      <c r="A19" t="s">
        <v>21</v>
      </c>
      <c r="B19" s="1">
        <v>76381015</v>
      </c>
      <c r="C19" s="1">
        <v>77144268</v>
      </c>
    </row>
    <row r="20" spans="1:3">
      <c r="A20" t="s">
        <v>22</v>
      </c>
      <c r="B20" s="1">
        <v>78157821</v>
      </c>
      <c r="C20" s="1">
        <v>79432559</v>
      </c>
    </row>
    <row r="21" spans="1:3">
      <c r="A21" t="s">
        <v>23</v>
      </c>
      <c r="B21" s="1">
        <v>74341288</v>
      </c>
      <c r="C21" s="1">
        <v>75790546</v>
      </c>
    </row>
    <row r="22" spans="1:3">
      <c r="A22" t="s">
        <v>24</v>
      </c>
      <c r="B22" s="1">
        <v>70222739</v>
      </c>
      <c r="C22" s="1">
        <v>71620185</v>
      </c>
    </row>
    <row r="23" spans="1:3">
      <c r="A23" t="s">
        <v>25</v>
      </c>
      <c r="B23" s="1">
        <v>67008133</v>
      </c>
      <c r="C23" s="1">
        <v>68500180</v>
      </c>
    </row>
    <row r="24" spans="1:3">
      <c r="A24" t="s">
        <v>26</v>
      </c>
      <c r="B24" s="1">
        <v>59507490</v>
      </c>
      <c r="C24" s="1">
        <v>59059810</v>
      </c>
    </row>
    <row r="25" spans="1:3">
      <c r="A25" t="s">
        <v>27</v>
      </c>
      <c r="B25" s="1">
        <v>56795468</v>
      </c>
      <c r="C25" s="1">
        <v>56409287</v>
      </c>
    </row>
    <row r="26" spans="1:3">
      <c r="A26" t="s">
        <v>28</v>
      </c>
      <c r="B26" s="1">
        <v>42902479</v>
      </c>
      <c r="C26" s="1">
        <v>43333059</v>
      </c>
    </row>
    <row r="27" spans="1:3">
      <c r="A27" t="s">
        <v>29</v>
      </c>
      <c r="B27" s="1">
        <v>40714817</v>
      </c>
      <c r="C27" s="1">
        <v>41117541</v>
      </c>
    </row>
    <row r="28" spans="1:3">
      <c r="A28" t="s">
        <v>30</v>
      </c>
      <c r="B28" s="1">
        <v>42553175</v>
      </c>
      <c r="C28" s="1">
        <v>43182903</v>
      </c>
    </row>
    <row r="29" spans="1:3">
      <c r="A29" t="s">
        <v>31</v>
      </c>
      <c r="B29" s="1">
        <v>40528498</v>
      </c>
      <c r="C29" s="1">
        <v>41207343</v>
      </c>
    </row>
    <row r="30" spans="1:3">
      <c r="A30" t="s">
        <v>32</v>
      </c>
      <c r="B30" s="1">
        <v>39131285</v>
      </c>
      <c r="C30" s="1">
        <v>39986166</v>
      </c>
    </row>
    <row r="31" spans="1:3">
      <c r="A31" t="s">
        <v>33</v>
      </c>
      <c r="B31" s="1">
        <v>37379806</v>
      </c>
      <c r="C31" s="1">
        <v>38249628</v>
      </c>
    </row>
    <row r="32" spans="1:3">
      <c r="A32" t="s">
        <v>34</v>
      </c>
      <c r="B32" s="1">
        <v>31816202</v>
      </c>
      <c r="C32" s="1">
        <v>31680233</v>
      </c>
    </row>
    <row r="33" spans="1:3">
      <c r="A33" t="s">
        <v>35</v>
      </c>
      <c r="B33" s="1">
        <v>30404286</v>
      </c>
      <c r="C33" s="1">
        <v>30249652</v>
      </c>
    </row>
    <row r="34" spans="1:3">
      <c r="A34" t="s">
        <v>36</v>
      </c>
      <c r="B34" s="1">
        <v>39165730</v>
      </c>
      <c r="C34" s="1">
        <v>39777738</v>
      </c>
    </row>
    <row r="35" spans="1:3">
      <c r="A35" t="s">
        <v>37</v>
      </c>
      <c r="B35" s="1">
        <v>37364776</v>
      </c>
      <c r="C35" s="1">
        <v>38028999</v>
      </c>
    </row>
    <row r="36" spans="1:3">
      <c r="A36" t="s">
        <v>38</v>
      </c>
      <c r="B36" s="1">
        <v>36887741</v>
      </c>
      <c r="C36" s="1">
        <v>37590276</v>
      </c>
    </row>
    <row r="37" spans="1:3">
      <c r="A37" t="s">
        <v>39</v>
      </c>
      <c r="B37" s="1">
        <v>35291789</v>
      </c>
      <c r="C37" s="1">
        <v>36009989</v>
      </c>
    </row>
    <row r="38" spans="1:3">
      <c r="A38" t="s">
        <v>40</v>
      </c>
      <c r="B38" s="1">
        <v>30740783</v>
      </c>
      <c r="C38" s="1">
        <v>30517629</v>
      </c>
    </row>
    <row r="39" spans="1:3">
      <c r="A39" t="s">
        <v>41</v>
      </c>
      <c r="B39" s="1">
        <v>29422173</v>
      </c>
      <c r="C39" s="1">
        <v>29186375</v>
      </c>
    </row>
    <row r="40" spans="1:3">
      <c r="A40" t="s">
        <v>42</v>
      </c>
      <c r="B40" s="1">
        <v>32422279</v>
      </c>
      <c r="C40" s="1">
        <v>33124066</v>
      </c>
    </row>
    <row r="41" spans="1:3">
      <c r="A41" t="s">
        <v>43</v>
      </c>
      <c r="B41" s="1">
        <v>31104745</v>
      </c>
      <c r="C41" s="1">
        <v>31673269</v>
      </c>
    </row>
    <row r="42" spans="1:3">
      <c r="A42" t="s">
        <v>44</v>
      </c>
      <c r="B42" s="1">
        <v>31075784</v>
      </c>
      <c r="C42" s="1">
        <v>31856115</v>
      </c>
    </row>
    <row r="43" spans="1:3">
      <c r="A43" t="s">
        <v>45</v>
      </c>
      <c r="B43" s="1">
        <v>29636441</v>
      </c>
      <c r="C43" s="1">
        <v>30449555</v>
      </c>
    </row>
    <row r="44" spans="1:3">
      <c r="A44" t="s">
        <v>46</v>
      </c>
      <c r="B44" s="1">
        <v>28847380</v>
      </c>
      <c r="C44" s="1">
        <v>29677057</v>
      </c>
    </row>
    <row r="45" spans="1:3">
      <c r="A45" t="s">
        <v>47</v>
      </c>
      <c r="B45" s="1">
        <v>27589929</v>
      </c>
      <c r="C45" s="1">
        <v>28423715</v>
      </c>
    </row>
    <row r="46" spans="1:3">
      <c r="A46" t="s">
        <v>48</v>
      </c>
      <c r="B46" s="1">
        <v>24159923</v>
      </c>
      <c r="C46" s="1">
        <v>24227002</v>
      </c>
    </row>
    <row r="47" spans="1:3">
      <c r="A47" t="s">
        <v>49</v>
      </c>
      <c r="B47" s="1">
        <v>23114161</v>
      </c>
      <c r="C47" s="1">
        <v>23167788</v>
      </c>
    </row>
    <row r="48" spans="1:3">
      <c r="A48" t="s">
        <v>50</v>
      </c>
      <c r="B48" s="1">
        <v>26190154</v>
      </c>
      <c r="C48" s="1">
        <v>27084882</v>
      </c>
    </row>
    <row r="49" spans="1:3">
      <c r="A49" t="s">
        <v>51</v>
      </c>
      <c r="B49" s="1">
        <v>25117487</v>
      </c>
      <c r="C49" s="1">
        <v>25901259</v>
      </c>
    </row>
  </sheetData>
  <pageMargins left="0.75" right="0.75" top="1" bottom="1" header="0.5" footer="0.5"/>
  <pageSetup paperSize="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tabSelected="1" zoomScale="50" zoomScaleNormal="50" topLeftCell="A93" workbookViewId="0">
      <selection activeCell="C103" sqref="C103"/>
    </sheetView>
  </sheetViews>
  <sheetFormatPr defaultColWidth="42.6666666666667" defaultRowHeight="15.5"/>
  <cols>
    <col min="1" max="1" width="21" customWidth="1"/>
    <col min="2" max="2" width="42.6666666666667" style="1"/>
    <col min="3" max="3" width="41.8" style="1" customWidth="1"/>
    <col min="4" max="4" width="17.9166666666667" customWidth="1"/>
    <col min="5" max="5" width="16.75" customWidth="1"/>
    <col min="6" max="6" width="15.4083333333333" customWidth="1"/>
    <col min="7" max="7" width="16.75" customWidth="1"/>
    <col min="8" max="8" width="14.8583333333333" customWidth="1"/>
    <col min="9" max="9" width="16.75" customWidth="1"/>
    <col min="10" max="10" width="18.1916666666667" customWidth="1"/>
    <col min="11" max="11" width="16.75" customWidth="1"/>
    <col min="12" max="12" width="17.2166666666667" customWidth="1"/>
    <col min="13" max="13" width="16.75" customWidth="1"/>
    <col min="14" max="14" width="16.3833333333333" customWidth="1"/>
    <col min="15" max="15" width="16.75" customWidth="1"/>
    <col min="16" max="16" width="19.7166666666667" customWidth="1"/>
    <col min="17" max="17" width="16.75" customWidth="1"/>
    <col min="18" max="18" width="18.7416666666667" customWidth="1"/>
    <col min="19" max="19" width="16.75" customWidth="1"/>
  </cols>
  <sheetData>
    <row r="1" spans="4:19">
      <c r="D1" s="2" t="s">
        <v>52</v>
      </c>
      <c r="E1" s="2"/>
      <c r="F1" s="2" t="s">
        <v>52</v>
      </c>
      <c r="G1" s="2"/>
      <c r="H1" s="3" t="s">
        <v>53</v>
      </c>
      <c r="I1" s="3"/>
      <c r="J1" s="3" t="s">
        <v>53</v>
      </c>
      <c r="K1" s="3"/>
      <c r="L1" s="9" t="s">
        <v>54</v>
      </c>
      <c r="M1" s="9"/>
      <c r="N1" s="9" t="s">
        <v>54</v>
      </c>
      <c r="O1" s="9"/>
      <c r="P1" s="10" t="s">
        <v>55</v>
      </c>
      <c r="Q1" s="10"/>
      <c r="R1" s="10" t="s">
        <v>55</v>
      </c>
      <c r="S1" s="10"/>
    </row>
    <row r="2" spans="1:19">
      <c r="A2" t="s">
        <v>0</v>
      </c>
      <c r="B2" s="1" t="s">
        <v>1</v>
      </c>
      <c r="C2" s="1" t="s">
        <v>2</v>
      </c>
      <c r="D2" s="4" t="s">
        <v>1</v>
      </c>
      <c r="E2" s="4" t="s">
        <v>56</v>
      </c>
      <c r="F2" s="4" t="s">
        <v>2</v>
      </c>
      <c r="G2" s="4" t="s">
        <v>56</v>
      </c>
      <c r="H2" s="5" t="s">
        <v>1</v>
      </c>
      <c r="I2" s="5" t="s">
        <v>56</v>
      </c>
      <c r="J2" s="5" t="s">
        <v>2</v>
      </c>
      <c r="K2" s="5" t="s">
        <v>56</v>
      </c>
      <c r="L2" s="11" t="s">
        <v>1</v>
      </c>
      <c r="M2" s="11" t="s">
        <v>56</v>
      </c>
      <c r="N2" s="11" t="s">
        <v>2</v>
      </c>
      <c r="O2" s="11" t="s">
        <v>56</v>
      </c>
      <c r="P2" s="12" t="s">
        <v>1</v>
      </c>
      <c r="Q2" s="12" t="s">
        <v>56</v>
      </c>
      <c r="R2" s="12" t="s">
        <v>2</v>
      </c>
      <c r="S2" s="12" t="s">
        <v>56</v>
      </c>
    </row>
    <row r="3" spans="1:19">
      <c r="A3" t="s">
        <v>4</v>
      </c>
      <c r="B3" s="1">
        <v>21202626</v>
      </c>
      <c r="C3" s="1">
        <v>21069235</v>
      </c>
      <c r="D3" s="6">
        <f>MIN(10000000,B3)</f>
        <v>10000000</v>
      </c>
      <c r="E3" s="7">
        <f>D3/$B3</f>
        <v>0.471639692177752</v>
      </c>
      <c r="F3" s="6">
        <f>MIN(10000000,C3)</f>
        <v>10000000</v>
      </c>
      <c r="G3" s="7">
        <f>F3/$C3</f>
        <v>0.474625680524234</v>
      </c>
      <c r="H3" s="8">
        <f>MIN(MAX($B$3:$C$18),$B3)</f>
        <v>21202626</v>
      </c>
      <c r="I3" s="13">
        <f>H3/$B3</f>
        <v>1</v>
      </c>
      <c r="J3" s="8">
        <f>MIN(MAX($B$3:$C$18),$C3)</f>
        <v>21069235</v>
      </c>
      <c r="K3" s="13">
        <f>J3/$C3</f>
        <v>1</v>
      </c>
      <c r="L3" s="14">
        <f>MIN(MAX($B$27:$C$34),$B3)</f>
        <v>21202626</v>
      </c>
      <c r="M3" s="15">
        <f>L3/$B3</f>
        <v>1</v>
      </c>
      <c r="N3" s="14">
        <f>MIN(MAX($B$27:$C$34),$C3)</f>
        <v>21069235</v>
      </c>
      <c r="O3" s="15">
        <f>N3/$C3</f>
        <v>1</v>
      </c>
      <c r="P3" s="16">
        <f>B3</f>
        <v>21202626</v>
      </c>
      <c r="Q3" s="17">
        <f>P3/$B3</f>
        <v>1</v>
      </c>
      <c r="R3" s="16">
        <f t="shared" ref="R3:R50" si="0">C3</f>
        <v>21069235</v>
      </c>
      <c r="S3" s="17">
        <f>R3/$C3</f>
        <v>1</v>
      </c>
    </row>
    <row r="4" spans="1:19">
      <c r="A4" t="s">
        <v>5</v>
      </c>
      <c r="B4" s="1">
        <v>20300646</v>
      </c>
      <c r="C4" s="1">
        <v>20218473</v>
      </c>
      <c r="D4" s="6">
        <f t="shared" ref="D4:D50" si="1">MIN(10000000,B4)</f>
        <v>10000000</v>
      </c>
      <c r="E4" s="7">
        <f t="shared" ref="E4:E50" si="2">D4/$B4</f>
        <v>0.492595161750025</v>
      </c>
      <c r="F4" s="6">
        <f t="shared" ref="F4:F50" si="3">MIN(10000000,C4)</f>
        <v>10000000</v>
      </c>
      <c r="G4" s="7">
        <f t="shared" ref="G4:G50" si="4">F4/$C4</f>
        <v>0.494597193368658</v>
      </c>
      <c r="H4" s="8">
        <f t="shared" ref="H4:H50" si="5">MIN(MAX($B$3:$C$18),$B4)</f>
        <v>20300646</v>
      </c>
      <c r="I4" s="13">
        <f t="shared" ref="I4:I50" si="6">H4/$B4</f>
        <v>1</v>
      </c>
      <c r="J4" s="8">
        <f t="shared" ref="J4:J47" si="7">MIN(MAX($B$3:$C$18),$C4)</f>
        <v>20218473</v>
      </c>
      <c r="K4" s="13">
        <f t="shared" ref="K4:K50" si="8">J4/$C4</f>
        <v>1</v>
      </c>
      <c r="L4" s="14">
        <f t="shared" ref="L4:L47" si="9">MIN(MAX($B$27:$C$34),$B4)</f>
        <v>20300646</v>
      </c>
      <c r="M4" s="15">
        <f t="shared" ref="M4:M50" si="10">L4/$B4</f>
        <v>1</v>
      </c>
      <c r="N4" s="14">
        <f t="shared" ref="N4:N46" si="11">MIN(MAX($B$27:$C$34),$C4)</f>
        <v>20218473</v>
      </c>
      <c r="O4" s="15">
        <f t="shared" ref="O4:O50" si="12">N4/$C4</f>
        <v>1</v>
      </c>
      <c r="P4" s="16">
        <f t="shared" ref="P4:P50" si="13">B4</f>
        <v>20300646</v>
      </c>
      <c r="Q4" s="17">
        <f t="shared" ref="Q4:Q50" si="14">P4/$B4</f>
        <v>1</v>
      </c>
      <c r="R4" s="16">
        <f>C4</f>
        <v>20218473</v>
      </c>
      <c r="S4" s="17">
        <f t="shared" ref="S4:S50" si="15">R4/$C4</f>
        <v>1</v>
      </c>
    </row>
    <row r="5" spans="1:19">
      <c r="A5" t="s">
        <v>6</v>
      </c>
      <c r="B5" s="1">
        <v>18388557</v>
      </c>
      <c r="C5" s="1">
        <v>18636520</v>
      </c>
      <c r="D5" s="6">
        <f>MIN(10000000,B5)</f>
        <v>10000000</v>
      </c>
      <c r="E5" s="7">
        <f>D5/$B5</f>
        <v>0.543816461509188</v>
      </c>
      <c r="F5" s="6">
        <f>MIN(10000000,C5)</f>
        <v>10000000</v>
      </c>
      <c r="G5" s="7">
        <f>F5/$C5</f>
        <v>0.536580863809338</v>
      </c>
      <c r="H5" s="8">
        <f>MIN(MAX($B$3:$C$18),$B5)</f>
        <v>18388557</v>
      </c>
      <c r="I5" s="13">
        <f>H5/$B5</f>
        <v>1</v>
      </c>
      <c r="J5" s="8">
        <f>MIN(MAX($B$3:$C$18),$C5)</f>
        <v>18636520</v>
      </c>
      <c r="K5" s="13">
        <f>J5/$C5</f>
        <v>1</v>
      </c>
      <c r="L5" s="14">
        <f>MIN(MAX($B$27:$C$34),$B5)</f>
        <v>18388557</v>
      </c>
      <c r="M5" s="15">
        <f>L5/$B5</f>
        <v>1</v>
      </c>
      <c r="N5" s="14">
        <f>MIN(MAX($B$27:$C$34),$C5)</f>
        <v>18636520</v>
      </c>
      <c r="O5" s="15">
        <f>N5/$C5</f>
        <v>1</v>
      </c>
      <c r="P5" s="16">
        <f>B5</f>
        <v>18388557</v>
      </c>
      <c r="Q5" s="17">
        <f>P5/$B5</f>
        <v>1</v>
      </c>
      <c r="R5" s="16">
        <f>C5</f>
        <v>18636520</v>
      </c>
      <c r="S5" s="17">
        <f>R5/$C5</f>
        <v>1</v>
      </c>
    </row>
    <row r="6" spans="1:19">
      <c r="A6" t="s">
        <v>7</v>
      </c>
      <c r="B6" s="1">
        <v>17487558</v>
      </c>
      <c r="C6" s="1">
        <v>17723277</v>
      </c>
      <c r="D6" s="6">
        <f>MIN(10000000,B6)</f>
        <v>10000000</v>
      </c>
      <c r="E6" s="7">
        <f>D6/$B6</f>
        <v>0.571835129867761</v>
      </c>
      <c r="F6" s="6">
        <f>MIN(10000000,C6)</f>
        <v>10000000</v>
      </c>
      <c r="G6" s="7">
        <f>F6/$C6</f>
        <v>0.564229741486295</v>
      </c>
      <c r="H6" s="8">
        <f>MIN(MAX($B$3:$C$18),$B6)</f>
        <v>17487558</v>
      </c>
      <c r="I6" s="13">
        <f>H6/$B6</f>
        <v>1</v>
      </c>
      <c r="J6" s="8">
        <f>MIN(MAX($B$3:$C$18),$C6)</f>
        <v>17723277</v>
      </c>
      <c r="K6" s="13">
        <f>J6/$C6</f>
        <v>1</v>
      </c>
      <c r="L6" s="14">
        <f>MIN(MAX($B$27:$C$34),$B6)</f>
        <v>17487558</v>
      </c>
      <c r="M6" s="15">
        <f>L6/$B6</f>
        <v>1</v>
      </c>
      <c r="N6" s="14">
        <f>MIN(MAX($B$27:$C$34),$C6)</f>
        <v>17723277</v>
      </c>
      <c r="O6" s="15">
        <f>N6/$C6</f>
        <v>1</v>
      </c>
      <c r="P6" s="16">
        <f>B6</f>
        <v>17487558</v>
      </c>
      <c r="Q6" s="17">
        <f>P6/$B6</f>
        <v>1</v>
      </c>
      <c r="R6" s="16">
        <f>C6</f>
        <v>17723277</v>
      </c>
      <c r="S6" s="17">
        <f>R6/$C6</f>
        <v>1</v>
      </c>
    </row>
    <row r="7" spans="1:19">
      <c r="A7" t="s">
        <v>8</v>
      </c>
      <c r="B7" s="1">
        <v>18017701</v>
      </c>
      <c r="C7" s="1">
        <v>18396708</v>
      </c>
      <c r="D7" s="6">
        <f>MIN(10000000,B7)</f>
        <v>10000000</v>
      </c>
      <c r="E7" s="7">
        <f>D7/$B7</f>
        <v>0.555009765119312</v>
      </c>
      <c r="F7" s="6">
        <f>MIN(10000000,C7)</f>
        <v>10000000</v>
      </c>
      <c r="G7" s="7">
        <f>F7/$C7</f>
        <v>0.543575513619067</v>
      </c>
      <c r="H7" s="8">
        <f>MIN(MAX($B$3:$C$18),$B7)</f>
        <v>18017701</v>
      </c>
      <c r="I7" s="13">
        <f>H7/$B7</f>
        <v>1</v>
      </c>
      <c r="J7" s="8">
        <f>MIN(MAX($B$3:$C$18),$C7)</f>
        <v>18396708</v>
      </c>
      <c r="K7" s="13">
        <f>J7/$C7</f>
        <v>1</v>
      </c>
      <c r="L7" s="14">
        <f>MIN(MAX($B$27:$C$34),$B7)</f>
        <v>18017701</v>
      </c>
      <c r="M7" s="15">
        <f>L7/$B7</f>
        <v>1</v>
      </c>
      <c r="N7" s="14">
        <f>MIN(MAX($B$27:$C$34),$C7)</f>
        <v>18396708</v>
      </c>
      <c r="O7" s="15">
        <f>N7/$C7</f>
        <v>1</v>
      </c>
      <c r="P7" s="16">
        <f>B7</f>
        <v>18017701</v>
      </c>
      <c r="Q7" s="17">
        <f>P7/$B7</f>
        <v>1</v>
      </c>
      <c r="R7" s="16">
        <f>C7</f>
        <v>18396708</v>
      </c>
      <c r="S7" s="17">
        <f>R7/$C7</f>
        <v>1</v>
      </c>
    </row>
    <row r="8" spans="1:19">
      <c r="A8" t="s">
        <v>9</v>
      </c>
      <c r="B8" s="1">
        <v>17195301</v>
      </c>
      <c r="C8" s="1">
        <v>17597484</v>
      </c>
      <c r="D8" s="6">
        <f>MIN(10000000,B8)</f>
        <v>10000000</v>
      </c>
      <c r="E8" s="7">
        <f>D8/$B8</f>
        <v>0.581554228099875</v>
      </c>
      <c r="F8" s="6">
        <f>MIN(10000000,C8)</f>
        <v>10000000</v>
      </c>
      <c r="G8" s="7">
        <f>F8/$C8</f>
        <v>0.568263053968397</v>
      </c>
      <c r="H8" s="8">
        <f>MIN(MAX($B$3:$C$18),$B8)</f>
        <v>17195301</v>
      </c>
      <c r="I8" s="13">
        <f>H8/$B8</f>
        <v>1</v>
      </c>
      <c r="J8" s="8">
        <f>MIN(MAX($B$3:$C$18),$C8)</f>
        <v>17597484</v>
      </c>
      <c r="K8" s="13">
        <f>J8/$C8</f>
        <v>1</v>
      </c>
      <c r="L8" s="14">
        <f>MIN(MAX($B$27:$C$34),$B8)</f>
        <v>17195301</v>
      </c>
      <c r="M8" s="15">
        <f>L8/$B8</f>
        <v>1</v>
      </c>
      <c r="N8" s="14">
        <f>MIN(MAX($B$27:$C$34),$C8)</f>
        <v>17597484</v>
      </c>
      <c r="O8" s="15">
        <f>N8/$C8</f>
        <v>1</v>
      </c>
      <c r="P8" s="16">
        <f>B8</f>
        <v>17195301</v>
      </c>
      <c r="Q8" s="17">
        <f>P8/$B8</f>
        <v>1</v>
      </c>
      <c r="R8" s="16">
        <f>C8</f>
        <v>17597484</v>
      </c>
      <c r="S8" s="17">
        <f>R8/$C8</f>
        <v>1</v>
      </c>
    </row>
    <row r="9" spans="1:19">
      <c r="A9" t="s">
        <v>10</v>
      </c>
      <c r="B9" s="1">
        <v>16954409</v>
      </c>
      <c r="C9" s="1">
        <v>17382992</v>
      </c>
      <c r="D9" s="6">
        <f>MIN(10000000,B9)</f>
        <v>10000000</v>
      </c>
      <c r="E9" s="7">
        <f>D9/$B9</f>
        <v>0.589817079439336</v>
      </c>
      <c r="F9" s="6">
        <f>MIN(10000000,C9)</f>
        <v>10000000</v>
      </c>
      <c r="G9" s="7">
        <f>F9/$C9</f>
        <v>0.575274958419126</v>
      </c>
      <c r="H9" s="8">
        <f>MIN(MAX($B$3:$C$18),$B9)</f>
        <v>16954409</v>
      </c>
      <c r="I9" s="13">
        <f>H9/$B9</f>
        <v>1</v>
      </c>
      <c r="J9" s="8">
        <f>MIN(MAX($B$3:$C$18),$C9)</f>
        <v>17382992</v>
      </c>
      <c r="K9" s="13">
        <f>J9/$C9</f>
        <v>1</v>
      </c>
      <c r="L9" s="14">
        <f>MIN(MAX($B$27:$C$34),$B9)</f>
        <v>16954409</v>
      </c>
      <c r="M9" s="15">
        <f>L9/$B9</f>
        <v>1</v>
      </c>
      <c r="N9" s="14">
        <f>MIN(MAX($B$27:$C$34),$C9)</f>
        <v>17382992</v>
      </c>
      <c r="O9" s="15">
        <f>N9/$C9</f>
        <v>1</v>
      </c>
      <c r="P9" s="16">
        <f>B9</f>
        <v>16954409</v>
      </c>
      <c r="Q9" s="17">
        <f>P9/$B9</f>
        <v>1</v>
      </c>
      <c r="R9" s="16">
        <f>C9</f>
        <v>17382992</v>
      </c>
      <c r="S9" s="17">
        <f>R9/$C9</f>
        <v>1</v>
      </c>
    </row>
    <row r="10" spans="1:19">
      <c r="A10" t="s">
        <v>11</v>
      </c>
      <c r="B10" s="1">
        <v>16227001</v>
      </c>
      <c r="C10" s="1">
        <v>16655230</v>
      </c>
      <c r="D10" s="6">
        <f>MIN(10000000,B10)</f>
        <v>10000000</v>
      </c>
      <c r="E10" s="7">
        <f>D10/$B10</f>
        <v>0.616256817880273</v>
      </c>
      <c r="F10" s="6">
        <f>MIN(10000000,C10)</f>
        <v>10000000</v>
      </c>
      <c r="G10" s="7">
        <f>F10/$C10</f>
        <v>0.600412002716264</v>
      </c>
      <c r="H10" s="8">
        <f>MIN(MAX($B$3:$C$18),$B10)</f>
        <v>16227001</v>
      </c>
      <c r="I10" s="13">
        <f>H10/$B10</f>
        <v>1</v>
      </c>
      <c r="J10" s="8">
        <f>MIN(MAX($B$3:$C$18),$C10)</f>
        <v>16655230</v>
      </c>
      <c r="K10" s="13">
        <f>J10/$C10</f>
        <v>1</v>
      </c>
      <c r="L10" s="14">
        <f>MIN(MAX($B$27:$C$34),$B10)</f>
        <v>16227001</v>
      </c>
      <c r="M10" s="15">
        <f>L10/$B10</f>
        <v>1</v>
      </c>
      <c r="N10" s="14">
        <f>MIN(MAX($B$27:$C$34),$C10)</f>
        <v>16655230</v>
      </c>
      <c r="O10" s="15">
        <f>N10/$C10</f>
        <v>1</v>
      </c>
      <c r="P10" s="16">
        <f>B10</f>
        <v>16227001</v>
      </c>
      <c r="Q10" s="17">
        <f>P10/$B10</f>
        <v>1</v>
      </c>
      <c r="R10" s="16">
        <f>C10</f>
        <v>16655230</v>
      </c>
      <c r="S10" s="17">
        <f>R10/$C10</f>
        <v>1</v>
      </c>
    </row>
    <row r="11" spans="1:19">
      <c r="A11" t="s">
        <v>12</v>
      </c>
      <c r="B11" s="1">
        <v>20568010</v>
      </c>
      <c r="C11" s="1">
        <v>20438180</v>
      </c>
      <c r="D11" s="6">
        <f>MIN(10000000,B11)</f>
        <v>10000000</v>
      </c>
      <c r="E11" s="7">
        <f>D11/$B11</f>
        <v>0.486191906752282</v>
      </c>
      <c r="F11" s="6">
        <f>MIN(10000000,C11)</f>
        <v>10000000</v>
      </c>
      <c r="G11" s="7">
        <f>F11/$C11</f>
        <v>0.489280356665809</v>
      </c>
      <c r="H11" s="8">
        <f>MIN(MAX($B$3:$C$18),$B11)</f>
        <v>20568010</v>
      </c>
      <c r="I11" s="13">
        <f>H11/$B11</f>
        <v>1</v>
      </c>
      <c r="J11" s="8">
        <f>MIN(MAX($B$3:$C$18),$C11)</f>
        <v>20438180</v>
      </c>
      <c r="K11" s="13">
        <f>J11/$C11</f>
        <v>1</v>
      </c>
      <c r="L11" s="14">
        <f>MIN(MAX($B$27:$C$34),$B11)</f>
        <v>20568010</v>
      </c>
      <c r="M11" s="15">
        <f>L11/$B11</f>
        <v>1</v>
      </c>
      <c r="N11" s="14">
        <f>MIN(MAX($B$27:$C$34),$C11)</f>
        <v>20438180</v>
      </c>
      <c r="O11" s="15">
        <f>N11/$C11</f>
        <v>1</v>
      </c>
      <c r="P11" s="16">
        <f>B11</f>
        <v>20568010</v>
      </c>
      <c r="Q11" s="17">
        <f>P11/$B11</f>
        <v>1</v>
      </c>
      <c r="R11" s="16">
        <f>C11</f>
        <v>20438180</v>
      </c>
      <c r="S11" s="17">
        <f>R11/$C11</f>
        <v>1</v>
      </c>
    </row>
    <row r="12" spans="1:19">
      <c r="A12" t="s">
        <v>13</v>
      </c>
      <c r="B12" s="1">
        <v>19665637</v>
      </c>
      <c r="C12" s="1">
        <v>19582693</v>
      </c>
      <c r="D12" s="6">
        <f>MIN(10000000,B12)</f>
        <v>10000000</v>
      </c>
      <c r="E12" s="7">
        <f>D12/$B12</f>
        <v>0.508501199325504</v>
      </c>
      <c r="F12" s="6">
        <f>MIN(10000000,C12)</f>
        <v>10000000</v>
      </c>
      <c r="G12" s="7">
        <f>F12/$C12</f>
        <v>0.510654995204184</v>
      </c>
      <c r="H12" s="8">
        <f>MIN(MAX($B$3:$C$18),$B12)</f>
        <v>19665637</v>
      </c>
      <c r="I12" s="13">
        <f>H12/$B12</f>
        <v>1</v>
      </c>
      <c r="J12" s="8">
        <f>MIN(MAX($B$3:$C$18),$C12)</f>
        <v>19582693</v>
      </c>
      <c r="K12" s="13">
        <f>J12/$C12</f>
        <v>1</v>
      </c>
      <c r="L12" s="14">
        <f>MIN(MAX($B$27:$C$34),$B12)</f>
        <v>19665637</v>
      </c>
      <c r="M12" s="15">
        <f>L12/$B12</f>
        <v>1</v>
      </c>
      <c r="N12" s="14">
        <f>MIN(MAX($B$27:$C$34),$C12)</f>
        <v>19582693</v>
      </c>
      <c r="O12" s="15">
        <f>N12/$C12</f>
        <v>1</v>
      </c>
      <c r="P12" s="16">
        <f>B12</f>
        <v>19665637</v>
      </c>
      <c r="Q12" s="17">
        <f>P12/$B12</f>
        <v>1</v>
      </c>
      <c r="R12" s="16">
        <f>C12</f>
        <v>19582693</v>
      </c>
      <c r="S12" s="17">
        <f>R12/$C12</f>
        <v>1</v>
      </c>
    </row>
    <row r="13" spans="1:19">
      <c r="A13" t="s">
        <v>14</v>
      </c>
      <c r="B13" s="1">
        <v>16663003</v>
      </c>
      <c r="C13" s="1">
        <v>16964604</v>
      </c>
      <c r="D13" s="6">
        <f>MIN(10000000,B13)</f>
        <v>10000000</v>
      </c>
      <c r="E13" s="7">
        <f>D13/$B13</f>
        <v>0.600131920998874</v>
      </c>
      <c r="F13" s="6">
        <f>MIN(10000000,C13)</f>
        <v>10000000</v>
      </c>
      <c r="G13" s="7">
        <f>F13/$C13</f>
        <v>0.589462624650714</v>
      </c>
      <c r="H13" s="8">
        <f>MIN(MAX($B$3:$C$18),$B13)</f>
        <v>16663003</v>
      </c>
      <c r="I13" s="13">
        <f>H13/$B13</f>
        <v>1</v>
      </c>
      <c r="J13" s="8">
        <f>MIN(MAX($B$3:$C$18),$C13)</f>
        <v>16964604</v>
      </c>
      <c r="K13" s="13">
        <f>J13/$C13</f>
        <v>1</v>
      </c>
      <c r="L13" s="14">
        <f>MIN(MAX($B$27:$C$34),$B13)</f>
        <v>16663003</v>
      </c>
      <c r="M13" s="15">
        <f>L13/$B13</f>
        <v>1</v>
      </c>
      <c r="N13" s="14">
        <f>MIN(MAX($B$27:$C$34),$C13)</f>
        <v>16964604</v>
      </c>
      <c r="O13" s="15">
        <f>N13/$C13</f>
        <v>1</v>
      </c>
      <c r="P13" s="16">
        <f>B13</f>
        <v>16663003</v>
      </c>
      <c r="Q13" s="17">
        <f>P13/$B13</f>
        <v>1</v>
      </c>
      <c r="R13" s="16">
        <f>C13</f>
        <v>16964604</v>
      </c>
      <c r="S13" s="17">
        <f>R13/$C13</f>
        <v>1</v>
      </c>
    </row>
    <row r="14" spans="1:19">
      <c r="A14" t="s">
        <v>15</v>
      </c>
      <c r="B14" s="1">
        <v>15829890</v>
      </c>
      <c r="C14" s="1">
        <v>16117983</v>
      </c>
      <c r="D14" s="6">
        <f>MIN(10000000,B14)</f>
        <v>10000000</v>
      </c>
      <c r="E14" s="7">
        <f>D14/$B14</f>
        <v>0.631716329045875</v>
      </c>
      <c r="F14" s="6">
        <f>MIN(10000000,C14)</f>
        <v>10000000</v>
      </c>
      <c r="G14" s="7">
        <f>F14/$C14</f>
        <v>0.620425024644833</v>
      </c>
      <c r="H14" s="8">
        <f>MIN(MAX($B$3:$C$18),$B14)</f>
        <v>15829890</v>
      </c>
      <c r="I14" s="13">
        <f>H14/$B14</f>
        <v>1</v>
      </c>
      <c r="J14" s="8">
        <f>MIN(MAX($B$3:$C$18),$C14)</f>
        <v>16117983</v>
      </c>
      <c r="K14" s="13">
        <f>J14/$C14</f>
        <v>1</v>
      </c>
      <c r="L14" s="14">
        <f>MIN(MAX($B$27:$C$34),$B14)</f>
        <v>15829890</v>
      </c>
      <c r="M14" s="15">
        <f>L14/$B14</f>
        <v>1</v>
      </c>
      <c r="N14" s="14">
        <f>MIN(MAX($B$27:$C$34),$C14)</f>
        <v>16117983</v>
      </c>
      <c r="O14" s="15">
        <f>N14/$C14</f>
        <v>1</v>
      </c>
      <c r="P14" s="16">
        <f>B14</f>
        <v>15829890</v>
      </c>
      <c r="Q14" s="17">
        <f>P14/$B14</f>
        <v>1</v>
      </c>
      <c r="R14" s="16">
        <f>C14</f>
        <v>16117983</v>
      </c>
      <c r="S14" s="17">
        <f>R14/$C14</f>
        <v>1</v>
      </c>
    </row>
    <row r="15" spans="1:19">
      <c r="A15" t="s">
        <v>16</v>
      </c>
      <c r="B15" s="1">
        <v>16406859</v>
      </c>
      <c r="C15" s="1">
        <v>16844739</v>
      </c>
      <c r="D15" s="6">
        <f>MIN(10000000,B15)</f>
        <v>10000000</v>
      </c>
      <c r="E15" s="7">
        <f>D15/$B15</f>
        <v>0.609501184839828</v>
      </c>
      <c r="F15" s="6">
        <f>MIN(10000000,C15)</f>
        <v>10000000</v>
      </c>
      <c r="G15" s="7">
        <f>F15/$C15</f>
        <v>0.593657165005644</v>
      </c>
      <c r="H15" s="8">
        <f>MIN(MAX($B$3:$C$18),$B15)</f>
        <v>16406859</v>
      </c>
      <c r="I15" s="13">
        <f>H15/$B15</f>
        <v>1</v>
      </c>
      <c r="J15" s="8">
        <f>MIN(MAX($B$3:$C$18),$C15)</f>
        <v>16844739</v>
      </c>
      <c r="K15" s="13">
        <f>J15/$C15</f>
        <v>1</v>
      </c>
      <c r="L15" s="14">
        <f>MIN(MAX($B$27:$C$34),$B15)</f>
        <v>16406859</v>
      </c>
      <c r="M15" s="15">
        <f>L15/$B15</f>
        <v>1</v>
      </c>
      <c r="N15" s="14">
        <f>MIN(MAX($B$27:$C$34),$C15)</f>
        <v>16844739</v>
      </c>
      <c r="O15" s="15">
        <f>N15/$C15</f>
        <v>1</v>
      </c>
      <c r="P15" s="16">
        <f>B15</f>
        <v>16406859</v>
      </c>
      <c r="Q15" s="17">
        <f>P15/$B15</f>
        <v>1</v>
      </c>
      <c r="R15" s="16">
        <f>C15</f>
        <v>16844739</v>
      </c>
      <c r="S15" s="17">
        <f>R15/$C15</f>
        <v>1</v>
      </c>
    </row>
    <row r="16" spans="1:19">
      <c r="A16" t="s">
        <v>17</v>
      </c>
      <c r="B16" s="1">
        <v>15638475</v>
      </c>
      <c r="C16" s="1">
        <v>16086557</v>
      </c>
      <c r="D16" s="6">
        <f>MIN(10000000,B16)</f>
        <v>10000000</v>
      </c>
      <c r="E16" s="7">
        <f>D16/$B16</f>
        <v>0.639448539579467</v>
      </c>
      <c r="F16" s="6">
        <f>MIN(10000000,C16)</f>
        <v>10000000</v>
      </c>
      <c r="G16" s="7">
        <f>F16/$C16</f>
        <v>0.621637060062013</v>
      </c>
      <c r="H16" s="8">
        <f>MIN(MAX($B$3:$C$18),$B16)</f>
        <v>15638475</v>
      </c>
      <c r="I16" s="13">
        <f>H16/$B16</f>
        <v>1</v>
      </c>
      <c r="J16" s="8">
        <f>MIN(MAX($B$3:$C$18),$C16)</f>
        <v>16086557</v>
      </c>
      <c r="K16" s="13">
        <f>J16/$C16</f>
        <v>1</v>
      </c>
      <c r="L16" s="14">
        <f>MIN(MAX($B$27:$C$34),$B16)</f>
        <v>15638475</v>
      </c>
      <c r="M16" s="15">
        <f>L16/$B16</f>
        <v>1</v>
      </c>
      <c r="N16" s="14">
        <f>MIN(MAX($B$27:$C$34),$C16)</f>
        <v>16086557</v>
      </c>
      <c r="O16" s="15">
        <f>N16/$C16</f>
        <v>1</v>
      </c>
      <c r="P16" s="16">
        <f>B16</f>
        <v>15638475</v>
      </c>
      <c r="Q16" s="17">
        <f>P16/$B16</f>
        <v>1</v>
      </c>
      <c r="R16" s="16">
        <f>C16</f>
        <v>16086557</v>
      </c>
      <c r="S16" s="17">
        <f>R16/$C16</f>
        <v>1</v>
      </c>
    </row>
    <row r="17" spans="1:19">
      <c r="A17" t="s">
        <v>18</v>
      </c>
      <c r="B17" s="1">
        <v>14965277</v>
      </c>
      <c r="C17" s="1">
        <v>15431182</v>
      </c>
      <c r="D17" s="6">
        <f>MIN(10000000,B17)</f>
        <v>10000000</v>
      </c>
      <c r="E17" s="7">
        <f>D17/$B17</f>
        <v>0.668213491805063</v>
      </c>
      <c r="F17" s="6">
        <f>MIN(10000000,C17)</f>
        <v>10000000</v>
      </c>
      <c r="G17" s="7">
        <f>F17/$C17</f>
        <v>0.648038497634206</v>
      </c>
      <c r="H17" s="8">
        <f>MIN(MAX($B$3:$C$18),$B17)</f>
        <v>14965277</v>
      </c>
      <c r="I17" s="13">
        <f>H17/$B17</f>
        <v>1</v>
      </c>
      <c r="J17" s="8">
        <f>MIN(MAX($B$3:$C$18),$C17)</f>
        <v>15431182</v>
      </c>
      <c r="K17" s="13">
        <f>J17/$C17</f>
        <v>1</v>
      </c>
      <c r="L17" s="14">
        <f>MIN(MAX($B$27:$C$34),$B17)</f>
        <v>14965277</v>
      </c>
      <c r="M17" s="15">
        <f>L17/$B17</f>
        <v>1</v>
      </c>
      <c r="N17" s="14">
        <f>MIN(MAX($B$27:$C$34),$C17)</f>
        <v>15431182</v>
      </c>
      <c r="O17" s="15">
        <f>N17/$C17</f>
        <v>1</v>
      </c>
      <c r="P17" s="16">
        <f>B17</f>
        <v>14965277</v>
      </c>
      <c r="Q17" s="17">
        <f>P17/$B17</f>
        <v>1</v>
      </c>
      <c r="R17" s="16">
        <f>C17</f>
        <v>15431182</v>
      </c>
      <c r="S17" s="17">
        <f>R17/$C17</f>
        <v>1</v>
      </c>
    </row>
    <row r="18" spans="1:19">
      <c r="A18" t="s">
        <v>19</v>
      </c>
      <c r="B18" s="1">
        <v>14305759</v>
      </c>
      <c r="C18" s="1">
        <v>14766262</v>
      </c>
      <c r="D18" s="6">
        <f>MIN(10000000,B18)</f>
        <v>10000000</v>
      </c>
      <c r="E18" s="7">
        <f>D18/$B18</f>
        <v>0.699019185210655</v>
      </c>
      <c r="F18" s="6">
        <f>MIN(10000000,C18)</f>
        <v>10000000</v>
      </c>
      <c r="G18" s="7">
        <f>F18/$C18</f>
        <v>0.677219461499464</v>
      </c>
      <c r="H18" s="8">
        <f>MIN(MAX($B$3:$C$18),$B18)</f>
        <v>14305759</v>
      </c>
      <c r="I18" s="13">
        <f>H18/$B18</f>
        <v>1</v>
      </c>
      <c r="J18" s="8">
        <f>MIN(MAX($B$3:$C$18),$C18)</f>
        <v>14766262</v>
      </c>
      <c r="K18" s="13">
        <f>J18/$C18</f>
        <v>1</v>
      </c>
      <c r="L18" s="14">
        <f>MIN(MAX($B$27:$C$34),$B18)</f>
        <v>14305759</v>
      </c>
      <c r="M18" s="15">
        <f>L18/$B18</f>
        <v>1</v>
      </c>
      <c r="N18" s="14">
        <f>MIN(MAX($B$27:$C$34),$C18)</f>
        <v>14766262</v>
      </c>
      <c r="O18" s="15">
        <f>N18/$C18</f>
        <v>1</v>
      </c>
      <c r="P18" s="16">
        <f>B18</f>
        <v>14305759</v>
      </c>
      <c r="Q18" s="17">
        <f>P18/$B18</f>
        <v>1</v>
      </c>
      <c r="R18" s="16">
        <f>C18</f>
        <v>14766262</v>
      </c>
      <c r="S18" s="17">
        <f>R18/$C18</f>
        <v>1</v>
      </c>
    </row>
    <row r="19" spans="1:19">
      <c r="A19" t="s">
        <v>20</v>
      </c>
      <c r="B19" s="1">
        <v>80603165</v>
      </c>
      <c r="C19" s="1">
        <v>81351084</v>
      </c>
      <c r="D19" s="6">
        <f>MIN(10000000,B19)</f>
        <v>10000000</v>
      </c>
      <c r="E19" s="7">
        <f>D19/$B19</f>
        <v>0.124064607140427</v>
      </c>
      <c r="F19" s="6">
        <f>MIN(10000000,C19)</f>
        <v>10000000</v>
      </c>
      <c r="G19" s="7">
        <f>F19/$C19</f>
        <v>0.122923992014661</v>
      </c>
      <c r="H19" s="8">
        <f>MIN(MAX($B$3:$C$18),$B19)</f>
        <v>21202626</v>
      </c>
      <c r="I19" s="13">
        <f>H19/$B19</f>
        <v>0.26304954650354</v>
      </c>
      <c r="J19" s="8">
        <f>MIN(MAX($B$3:$C$18),$C19)</f>
        <v>21202626</v>
      </c>
      <c r="K19" s="13">
        <f>J19/$C19</f>
        <v>0.260631142911384</v>
      </c>
      <c r="L19" s="14">
        <f>MIN(MAX($B$27:$C$34),$B19)</f>
        <v>43333059</v>
      </c>
      <c r="M19" s="15">
        <f>L19/$B19</f>
        <v>0.537609894102794</v>
      </c>
      <c r="N19" s="14">
        <f>MIN(MAX($B$27:$C$34),$C19)</f>
        <v>43333059</v>
      </c>
      <c r="O19" s="15">
        <f>N19/$C19</f>
        <v>0.532667259848683</v>
      </c>
      <c r="P19" s="16">
        <f>B19</f>
        <v>80603165</v>
      </c>
      <c r="Q19" s="17">
        <f>P19/$B19</f>
        <v>1</v>
      </c>
      <c r="R19" s="16">
        <f>C19</f>
        <v>81351084</v>
      </c>
      <c r="S19" s="17">
        <f>R19/$C19</f>
        <v>1</v>
      </c>
    </row>
    <row r="20" spans="1:19">
      <c r="A20" t="s">
        <v>21</v>
      </c>
      <c r="B20" s="1">
        <v>76381015</v>
      </c>
      <c r="C20" s="1">
        <v>77144268</v>
      </c>
      <c r="D20" s="6">
        <f>MIN(10000000,B20)</f>
        <v>10000000</v>
      </c>
      <c r="E20" s="7">
        <f>D20/$B20</f>
        <v>0.130922585933167</v>
      </c>
      <c r="F20" s="6">
        <f>MIN(10000000,C20)</f>
        <v>10000000</v>
      </c>
      <c r="G20" s="7">
        <f>F20/$C20</f>
        <v>0.129627258891095</v>
      </c>
      <c r="H20" s="8">
        <f>MIN(MAX($B$3:$C$18),$B20)</f>
        <v>21202626</v>
      </c>
      <c r="I20" s="13">
        <f>H20/$B20</f>
        <v>0.27759026244938</v>
      </c>
      <c r="J20" s="8">
        <f>MIN(MAX($B$3:$C$18),$C20)</f>
        <v>21202626</v>
      </c>
      <c r="K20" s="13">
        <f>J20/$C20</f>
        <v>0.274843828967306</v>
      </c>
      <c r="L20" s="14">
        <f>MIN(MAX($B$27:$C$34),$B20)</f>
        <v>43333059</v>
      </c>
      <c r="M20" s="15">
        <f>L20/$B20</f>
        <v>0.567327614067449</v>
      </c>
      <c r="N20" s="14">
        <f>MIN(MAX($B$27:$C$34),$C20)</f>
        <v>43333059</v>
      </c>
      <c r="O20" s="15">
        <f>N20/$C20</f>
        <v>0.561714565753609</v>
      </c>
      <c r="P20" s="16">
        <f>B20</f>
        <v>76381015</v>
      </c>
      <c r="Q20" s="17">
        <f>P20/$B20</f>
        <v>1</v>
      </c>
      <c r="R20" s="16">
        <f>C20</f>
        <v>77144268</v>
      </c>
      <c r="S20" s="17">
        <f>R20/$C20</f>
        <v>1</v>
      </c>
    </row>
    <row r="21" spans="1:19">
      <c r="A21" t="s">
        <v>22</v>
      </c>
      <c r="B21" s="1">
        <v>78157821</v>
      </c>
      <c r="C21" s="1">
        <v>79432559</v>
      </c>
      <c r="D21" s="6">
        <f>MIN(10000000,B21)</f>
        <v>10000000</v>
      </c>
      <c r="E21" s="7">
        <f>D21/$B21</f>
        <v>0.127946248655013</v>
      </c>
      <c r="F21" s="6">
        <f>MIN(10000000,C21)</f>
        <v>10000000</v>
      </c>
      <c r="G21" s="7">
        <f>F21/$C21</f>
        <v>0.125892960341363</v>
      </c>
      <c r="H21" s="8">
        <f>MIN(MAX($B$3:$C$18),$B21)</f>
        <v>21202626</v>
      </c>
      <c r="I21" s="13">
        <f>H21/$B21</f>
        <v>0.271279645833524</v>
      </c>
      <c r="J21" s="8">
        <f>MIN(MAX($B$3:$C$18),$C21)</f>
        <v>21202626</v>
      </c>
      <c r="K21" s="13">
        <f>J21/$C21</f>
        <v>0.266926135415076</v>
      </c>
      <c r="L21" s="14">
        <f>MIN(MAX($B$27:$C$34),$B21)</f>
        <v>43333059</v>
      </c>
      <c r="M21" s="15">
        <f>L21/$B21</f>
        <v>0.554430234179635</v>
      </c>
      <c r="N21" s="14">
        <f>MIN(MAX($B$27:$C$34),$C21)</f>
        <v>43333059</v>
      </c>
      <c r="O21" s="15">
        <f>N21/$C21</f>
        <v>0.545532707815696</v>
      </c>
      <c r="P21" s="16">
        <f>B21</f>
        <v>78157821</v>
      </c>
      <c r="Q21" s="17">
        <f>P21/$B21</f>
        <v>1</v>
      </c>
      <c r="R21" s="16">
        <f>C21</f>
        <v>79432559</v>
      </c>
      <c r="S21" s="17">
        <f>R21/$C21</f>
        <v>1</v>
      </c>
    </row>
    <row r="22" spans="1:19">
      <c r="A22" t="s">
        <v>23</v>
      </c>
      <c r="B22" s="1">
        <v>74341288</v>
      </c>
      <c r="C22" s="1">
        <v>75790546</v>
      </c>
      <c r="D22" s="6">
        <f>MIN(10000000,B22)</f>
        <v>10000000</v>
      </c>
      <c r="E22" s="7">
        <f>D22/$B22</f>
        <v>0.134514753093866</v>
      </c>
      <c r="F22" s="6">
        <f>MIN(10000000,C22)</f>
        <v>10000000</v>
      </c>
      <c r="G22" s="7">
        <f>F22/$C22</f>
        <v>0.131942577640224</v>
      </c>
      <c r="H22" s="8">
        <f>MIN(MAX($B$3:$C$18),$B22)</f>
        <v>21202626</v>
      </c>
      <c r="I22" s="13">
        <f>H22/$B22</f>
        <v>0.285206600133159</v>
      </c>
      <c r="J22" s="8">
        <f>MIN(MAX($B$3:$C$18),$C22)</f>
        <v>21202626</v>
      </c>
      <c r="K22" s="13">
        <f>J22/$C22</f>
        <v>0.279752912718164</v>
      </c>
      <c r="L22" s="14">
        <f>MIN(MAX($B$27:$C$34),$B22)</f>
        <v>43333059</v>
      </c>
      <c r="M22" s="15">
        <f>L22/$B22</f>
        <v>0.582893573218694</v>
      </c>
      <c r="N22" s="14">
        <f>MIN(MAX($B$27:$C$34),$C22)</f>
        <v>43333059</v>
      </c>
      <c r="O22" s="15">
        <f>N22/$C22</f>
        <v>0.571747550149593</v>
      </c>
      <c r="P22" s="16">
        <f>B22</f>
        <v>74341288</v>
      </c>
      <c r="Q22" s="17">
        <f>P22/$B22</f>
        <v>1</v>
      </c>
      <c r="R22" s="16">
        <f>C22</f>
        <v>75790546</v>
      </c>
      <c r="S22" s="17">
        <f>R22/$C22</f>
        <v>1</v>
      </c>
    </row>
    <row r="23" spans="1:19">
      <c r="A23" t="s">
        <v>24</v>
      </c>
      <c r="B23" s="1">
        <v>70222739</v>
      </c>
      <c r="C23" s="1">
        <v>71620185</v>
      </c>
      <c r="D23" s="6">
        <f>MIN(10000000,B23)</f>
        <v>10000000</v>
      </c>
      <c r="E23" s="7">
        <f>D23/$B23</f>
        <v>0.142404015314754</v>
      </c>
      <c r="F23" s="6">
        <f>MIN(10000000,C23)</f>
        <v>10000000</v>
      </c>
      <c r="G23" s="7">
        <f>F23/$C23</f>
        <v>0.139625442185049</v>
      </c>
      <c r="H23" s="8">
        <f>MIN(MAX($B$3:$C$18),$B23)</f>
        <v>21202626</v>
      </c>
      <c r="I23" s="13">
        <f>H23/$B23</f>
        <v>0.301933907761701</v>
      </c>
      <c r="J23" s="8">
        <f>MIN(MAX($B$3:$C$18),$C23)</f>
        <v>21202626</v>
      </c>
      <c r="K23" s="13">
        <f>J23/$C23</f>
        <v>0.296042603073421</v>
      </c>
      <c r="L23" s="14">
        <f>MIN(MAX($B$27:$C$34),$B23)</f>
        <v>43333059</v>
      </c>
      <c r="M23" s="15">
        <f>L23/$B23</f>
        <v>0.617080159747116</v>
      </c>
      <c r="N23" s="14">
        <f>MIN(MAX($B$27:$C$34),$C23)</f>
        <v>43333059</v>
      </c>
      <c r="O23" s="15">
        <f>N23/$C23</f>
        <v>0.605039752410581</v>
      </c>
      <c r="P23" s="16">
        <f>B23</f>
        <v>70222739</v>
      </c>
      <c r="Q23" s="17">
        <f>P23/$B23</f>
        <v>1</v>
      </c>
      <c r="R23" s="16">
        <f>C23</f>
        <v>71620185</v>
      </c>
      <c r="S23" s="17">
        <f>R23/$C23</f>
        <v>1</v>
      </c>
    </row>
    <row r="24" spans="1:19">
      <c r="A24" t="s">
        <v>25</v>
      </c>
      <c r="B24" s="1">
        <v>67008133</v>
      </c>
      <c r="C24" s="1">
        <v>68500180</v>
      </c>
      <c r="D24" s="6">
        <f>MIN(10000000,B24)</f>
        <v>10000000</v>
      </c>
      <c r="E24" s="7">
        <f>D24/$B24</f>
        <v>0.149235615921429</v>
      </c>
      <c r="F24" s="6">
        <f>MIN(10000000,C24)</f>
        <v>10000000</v>
      </c>
      <c r="G24" s="7">
        <f>F24/$C24</f>
        <v>0.145985017849588</v>
      </c>
      <c r="H24" s="8">
        <f>MIN(MAX($B$3:$C$18),$B24)</f>
        <v>21202626</v>
      </c>
      <c r="I24" s="13">
        <f>H24/$B24</f>
        <v>0.316418695026169</v>
      </c>
      <c r="J24" s="8">
        <f>MIN(MAX($B$3:$C$18),$C24)</f>
        <v>21202626</v>
      </c>
      <c r="K24" s="13">
        <f>J24/$C24</f>
        <v>0.309526573506814</v>
      </c>
      <c r="L24" s="14">
        <f>MIN(MAX($B$27:$C$34),$B24)</f>
        <v>43333059</v>
      </c>
      <c r="M24" s="15">
        <f>L24/$B24</f>
        <v>0.64668357496246</v>
      </c>
      <c r="N24" s="14">
        <f>MIN(MAX($B$27:$C$34),$C24)</f>
        <v>43333059</v>
      </c>
      <c r="O24" s="15">
        <f>N24/$C24</f>
        <v>0.632597739159226</v>
      </c>
      <c r="P24" s="16">
        <f>B24</f>
        <v>67008133</v>
      </c>
      <c r="Q24" s="17">
        <f>P24/$B24</f>
        <v>1</v>
      </c>
      <c r="R24" s="16">
        <f>C24</f>
        <v>68500180</v>
      </c>
      <c r="S24" s="17">
        <f>R24/$C24</f>
        <v>1</v>
      </c>
    </row>
    <row r="25" spans="1:19">
      <c r="A25" t="s">
        <v>26</v>
      </c>
      <c r="B25" s="1">
        <v>59507490</v>
      </c>
      <c r="C25" s="1">
        <v>59059810</v>
      </c>
      <c r="D25" s="6">
        <f>MIN(10000000,B25)</f>
        <v>10000000</v>
      </c>
      <c r="E25" s="7">
        <f>D25/$B25</f>
        <v>0.168046072855703</v>
      </c>
      <c r="F25" s="6">
        <f>MIN(10000000,C25)</f>
        <v>10000000</v>
      </c>
      <c r="G25" s="7">
        <f>F25/$C25</f>
        <v>0.169319880981669</v>
      </c>
      <c r="H25" s="8">
        <f>MIN(MAX($B$3:$C$18),$B25)</f>
        <v>21202626</v>
      </c>
      <c r="I25" s="13">
        <f>H25/$B25</f>
        <v>0.356301803352822</v>
      </c>
      <c r="J25" s="8">
        <f>MIN(MAX($B$3:$C$18),$C25)</f>
        <v>21202626</v>
      </c>
      <c r="K25" s="13">
        <f>J25/$C25</f>
        <v>0.359002611081885</v>
      </c>
      <c r="L25" s="14">
        <f>MIN(MAX($B$27:$C$34),$B25)</f>
        <v>43333059</v>
      </c>
      <c r="M25" s="15">
        <f>L25/$B25</f>
        <v>0.728195038977446</v>
      </c>
      <c r="N25" s="14">
        <f>MIN(MAX($B$27:$C$34),$C25)</f>
        <v>43333059</v>
      </c>
      <c r="O25" s="15">
        <f>N25/$C25</f>
        <v>0.733714839245165</v>
      </c>
      <c r="P25" s="16">
        <f>B25</f>
        <v>59507490</v>
      </c>
      <c r="Q25" s="17">
        <f>P25/$B25</f>
        <v>1</v>
      </c>
      <c r="R25" s="16">
        <f>C25</f>
        <v>59059810</v>
      </c>
      <c r="S25" s="17">
        <f>R25/$C25</f>
        <v>1</v>
      </c>
    </row>
    <row r="26" spans="1:19">
      <c r="A26" t="s">
        <v>27</v>
      </c>
      <c r="B26" s="1">
        <v>56795468</v>
      </c>
      <c r="C26" s="1">
        <v>56409287</v>
      </c>
      <c r="D26" s="6">
        <f>MIN(10000000,B26)</f>
        <v>10000000</v>
      </c>
      <c r="E26" s="7">
        <f>D26/$B26</f>
        <v>0.176070386461117</v>
      </c>
      <c r="F26" s="6">
        <f>MIN(10000000,C26)</f>
        <v>10000000</v>
      </c>
      <c r="G26" s="7">
        <f>F26/$C26</f>
        <v>0.177275773756899</v>
      </c>
      <c r="H26" s="8">
        <f>MIN(MAX($B$3:$C$18),$B26)</f>
        <v>21202626</v>
      </c>
      <c r="I26" s="13">
        <f>H26/$B26</f>
        <v>0.373315455381053</v>
      </c>
      <c r="J26" s="8">
        <f>MIN(MAX($B$3:$C$18),$C26)</f>
        <v>21202626</v>
      </c>
      <c r="K26" s="13">
        <f>J26/$C26</f>
        <v>0.375871192982815</v>
      </c>
      <c r="L26" s="14">
        <f>MIN(MAX($B$27:$C$34),$B26)</f>
        <v>43333059</v>
      </c>
      <c r="M26" s="15">
        <f>L26/$B26</f>
        <v>0.762966844467238</v>
      </c>
      <c r="N26" s="14">
        <f>MIN(MAX($B$27:$C$34),$C26)</f>
        <v>43333059</v>
      </c>
      <c r="O26" s="15">
        <f>N26/$C26</f>
        <v>0.768190156347837</v>
      </c>
      <c r="P26" s="16">
        <f>B26</f>
        <v>56795468</v>
      </c>
      <c r="Q26" s="17">
        <f>P26/$B26</f>
        <v>1</v>
      </c>
      <c r="R26" s="16">
        <f>C26</f>
        <v>56409287</v>
      </c>
      <c r="S26" s="17">
        <f>R26/$C26</f>
        <v>1</v>
      </c>
    </row>
    <row r="27" spans="1:19">
      <c r="A27" t="s">
        <v>28</v>
      </c>
      <c r="B27" s="1">
        <v>42902479</v>
      </c>
      <c r="C27" s="1">
        <v>43333059</v>
      </c>
      <c r="D27" s="6">
        <f>MIN(10000000,B27)</f>
        <v>10000000</v>
      </c>
      <c r="E27" s="7">
        <f>D27/$B27</f>
        <v>0.233086764053891</v>
      </c>
      <c r="F27" s="6">
        <f>MIN(10000000,C27)</f>
        <v>10000000</v>
      </c>
      <c r="G27" s="7">
        <f>F27/$C27</f>
        <v>0.230770691725225</v>
      </c>
      <c r="H27" s="8">
        <f>MIN(MAX($B$3:$C$18),$B27)</f>
        <v>21202626</v>
      </c>
      <c r="I27" s="13">
        <f>H27/$B27</f>
        <v>0.494205148378489</v>
      </c>
      <c r="J27" s="8">
        <f>MIN(MAX($B$3:$C$18),$C27)</f>
        <v>21202626</v>
      </c>
      <c r="K27" s="13">
        <f>J27/$C27</f>
        <v>0.489294466841125</v>
      </c>
      <c r="L27" s="14">
        <f>MIN(MAX($B$27:$C$34),$B27)</f>
        <v>42902479</v>
      </c>
      <c r="M27" s="15">
        <f>L27/$B27</f>
        <v>1</v>
      </c>
      <c r="N27" s="14">
        <f>MIN(MAX($B$27:$C$34),$C27)</f>
        <v>43333059</v>
      </c>
      <c r="O27" s="15">
        <f>N27/$C27</f>
        <v>1</v>
      </c>
      <c r="P27" s="16">
        <f>B27</f>
        <v>42902479</v>
      </c>
      <c r="Q27" s="17">
        <f>P27/$B27</f>
        <v>1</v>
      </c>
      <c r="R27" s="16">
        <f>C27</f>
        <v>43333059</v>
      </c>
      <c r="S27" s="17">
        <f>R27/$C27</f>
        <v>1</v>
      </c>
    </row>
    <row r="28" spans="1:19">
      <c r="A28" t="s">
        <v>29</v>
      </c>
      <c r="B28" s="1">
        <v>40714817</v>
      </c>
      <c r="C28" s="1">
        <v>41117541</v>
      </c>
      <c r="D28" s="6">
        <f>MIN(10000000,B28)</f>
        <v>10000000</v>
      </c>
      <c r="E28" s="7">
        <f>D28/$B28</f>
        <v>0.245610830081835</v>
      </c>
      <c r="F28" s="6">
        <f>MIN(10000000,C28)</f>
        <v>10000000</v>
      </c>
      <c r="G28" s="7">
        <f>F28/$C28</f>
        <v>0.243205205291824</v>
      </c>
      <c r="H28" s="8">
        <f>MIN(MAX($B$3:$C$18),$B28)</f>
        <v>21202626</v>
      </c>
      <c r="I28" s="13">
        <f>H28/$B28</f>
        <v>0.520759457177469</v>
      </c>
      <c r="J28" s="8">
        <f>MIN(MAX($B$3:$C$18),$C28)</f>
        <v>21202626</v>
      </c>
      <c r="K28" s="13">
        <f>J28/$C28</f>
        <v>0.515658900905577</v>
      </c>
      <c r="L28" s="14">
        <f>MIN(MAX($B$27:$C$34),$B28)</f>
        <v>40714817</v>
      </c>
      <c r="M28" s="15">
        <f>L28/$B28</f>
        <v>1</v>
      </c>
      <c r="N28" s="14">
        <f>MIN(MAX($B$27:$C$34),$C28)</f>
        <v>41117541</v>
      </c>
      <c r="O28" s="15">
        <f>N28/$C28</f>
        <v>1</v>
      </c>
      <c r="P28" s="16">
        <f>B28</f>
        <v>40714817</v>
      </c>
      <c r="Q28" s="17">
        <f>P28/$B28</f>
        <v>1</v>
      </c>
      <c r="R28" s="16">
        <f>C28</f>
        <v>41117541</v>
      </c>
      <c r="S28" s="17">
        <f>R28/$C28</f>
        <v>1</v>
      </c>
    </row>
    <row r="29" spans="1:19">
      <c r="A29" t="s">
        <v>30</v>
      </c>
      <c r="B29" s="1">
        <v>42553175</v>
      </c>
      <c r="C29" s="1">
        <v>43182903</v>
      </c>
      <c r="D29" s="6">
        <f>MIN(10000000,B29)</f>
        <v>10000000</v>
      </c>
      <c r="E29" s="7">
        <f>D29/$B29</f>
        <v>0.235000091062535</v>
      </c>
      <c r="F29" s="6">
        <f>MIN(10000000,C29)</f>
        <v>10000000</v>
      </c>
      <c r="G29" s="7">
        <f>F29/$C29</f>
        <v>0.231573129763879</v>
      </c>
      <c r="H29" s="8">
        <f>MIN(MAX($B$3:$C$18),$B29)</f>
        <v>21202626</v>
      </c>
      <c r="I29" s="13">
        <f>H29/$B29</f>
        <v>0.498261904076488</v>
      </c>
      <c r="J29" s="8">
        <f>MIN(MAX($B$3:$C$18),$C29)</f>
        <v>21202626</v>
      </c>
      <c r="K29" s="13">
        <f>J29/$C29</f>
        <v>0.490995846203299</v>
      </c>
      <c r="L29" s="14">
        <f>MIN(MAX($B$27:$C$34),$B29)</f>
        <v>42553175</v>
      </c>
      <c r="M29" s="15">
        <f>L29/$B29</f>
        <v>1</v>
      </c>
      <c r="N29" s="14">
        <f>MIN(MAX($B$27:$C$34),$C29)</f>
        <v>43182903</v>
      </c>
      <c r="O29" s="15">
        <f>N29/$C29</f>
        <v>1</v>
      </c>
      <c r="P29" s="16">
        <f>B29</f>
        <v>42553175</v>
      </c>
      <c r="Q29" s="17">
        <f>P29/$B29</f>
        <v>1</v>
      </c>
      <c r="R29" s="16">
        <f>C29</f>
        <v>43182903</v>
      </c>
      <c r="S29" s="17">
        <f>R29/$C29</f>
        <v>1</v>
      </c>
    </row>
    <row r="30" spans="1:19">
      <c r="A30" t="s">
        <v>31</v>
      </c>
      <c r="B30" s="1">
        <v>40528498</v>
      </c>
      <c r="C30" s="1">
        <v>41207343</v>
      </c>
      <c r="D30" s="6">
        <f>MIN(10000000,B30)</f>
        <v>10000000</v>
      </c>
      <c r="E30" s="7">
        <f>D30/$B30</f>
        <v>0.246739960607472</v>
      </c>
      <c r="F30" s="6">
        <f>MIN(10000000,C30)</f>
        <v>10000000</v>
      </c>
      <c r="G30" s="7">
        <f>F30/$C30</f>
        <v>0.242675195049581</v>
      </c>
      <c r="H30" s="8">
        <f>MIN(MAX($B$3:$C$18),$B30)</f>
        <v>21202626</v>
      </c>
      <c r="I30" s="13">
        <f>H30/$B30</f>
        <v>0.523153510401496</v>
      </c>
      <c r="J30" s="8">
        <f>MIN(MAX($B$3:$C$18),$C30)</f>
        <v>21202626</v>
      </c>
      <c r="K30" s="13">
        <f>J30/$C30</f>
        <v>0.514535140011333</v>
      </c>
      <c r="L30" s="14">
        <f>MIN(MAX($B$27:$C$34),$B30)</f>
        <v>40528498</v>
      </c>
      <c r="M30" s="15">
        <f>L30/$B30</f>
        <v>1</v>
      </c>
      <c r="N30" s="14">
        <f>MIN(MAX($B$27:$C$34),$C30)</f>
        <v>41207343</v>
      </c>
      <c r="O30" s="15">
        <f>N30/$C30</f>
        <v>1</v>
      </c>
      <c r="P30" s="16">
        <f>B30</f>
        <v>40528498</v>
      </c>
      <c r="Q30" s="17">
        <f>P30/$B30</f>
        <v>1</v>
      </c>
      <c r="R30" s="16">
        <f>C30</f>
        <v>41207343</v>
      </c>
      <c r="S30" s="17">
        <f>R30/$C30</f>
        <v>1</v>
      </c>
    </row>
    <row r="31" spans="1:19">
      <c r="A31" t="s">
        <v>32</v>
      </c>
      <c r="B31" s="1">
        <v>39131285</v>
      </c>
      <c r="C31" s="1">
        <v>39986166</v>
      </c>
      <c r="D31" s="6">
        <f>MIN(10000000,B31)</f>
        <v>10000000</v>
      </c>
      <c r="E31" s="7">
        <f>D31/$B31</f>
        <v>0.255550003021879</v>
      </c>
      <c r="F31" s="6">
        <f>MIN(10000000,C31)</f>
        <v>10000000</v>
      </c>
      <c r="G31" s="7">
        <f>F31/$C31</f>
        <v>0.250086492413401</v>
      </c>
      <c r="H31" s="8">
        <f>MIN(MAX($B$3:$C$18),$B31)</f>
        <v>21202626</v>
      </c>
      <c r="I31" s="13">
        <f>H31/$B31</f>
        <v>0.541833113837177</v>
      </c>
      <c r="J31" s="8">
        <f>MIN(MAX($B$3:$C$18),$C31)</f>
        <v>21202626</v>
      </c>
      <c r="K31" s="13">
        <f>J31/$C31</f>
        <v>0.530249036629318</v>
      </c>
      <c r="L31" s="14">
        <f>MIN(MAX($B$27:$C$34),$B31)</f>
        <v>39131285</v>
      </c>
      <c r="M31" s="15">
        <f>L31/$B31</f>
        <v>1</v>
      </c>
      <c r="N31" s="14">
        <f>MIN(MAX($B$27:$C$34),$C31)</f>
        <v>39986166</v>
      </c>
      <c r="O31" s="15">
        <f>N31/$C31</f>
        <v>1</v>
      </c>
      <c r="P31" s="16">
        <f>B31</f>
        <v>39131285</v>
      </c>
      <c r="Q31" s="17">
        <f>P31/$B31</f>
        <v>1</v>
      </c>
      <c r="R31" s="16">
        <f>C31</f>
        <v>39986166</v>
      </c>
      <c r="S31" s="17">
        <f>R31/$C31</f>
        <v>1</v>
      </c>
    </row>
    <row r="32" spans="1:19">
      <c r="A32" t="s">
        <v>33</v>
      </c>
      <c r="B32" s="1">
        <v>37379806</v>
      </c>
      <c r="C32" s="1">
        <v>38249628</v>
      </c>
      <c r="D32" s="6">
        <f>MIN(10000000,B32)</f>
        <v>10000000</v>
      </c>
      <c r="E32" s="7">
        <f>D32/$B32</f>
        <v>0.26752412786733</v>
      </c>
      <c r="F32" s="6">
        <f>MIN(10000000,C32)</f>
        <v>10000000</v>
      </c>
      <c r="G32" s="7">
        <f>F32/$C32</f>
        <v>0.261440451133276</v>
      </c>
      <c r="H32" s="8">
        <f>MIN(MAX($B$3:$C$18),$B32)</f>
        <v>21202626</v>
      </c>
      <c r="I32" s="13">
        <f>H32/$B32</f>
        <v>0.567221402914718</v>
      </c>
      <c r="J32" s="8">
        <f>MIN(MAX($B$3:$C$18),$C32)</f>
        <v>21202626</v>
      </c>
      <c r="K32" s="13">
        <f>J32/$C32</f>
        <v>0.554322410665014</v>
      </c>
      <c r="L32" s="14">
        <f>MIN(MAX($B$27:$C$34),$B32)</f>
        <v>37379806</v>
      </c>
      <c r="M32" s="15">
        <f>L32/$B32</f>
        <v>1</v>
      </c>
      <c r="N32" s="14">
        <f>MIN(MAX($B$27:$C$34),$C32)</f>
        <v>38249628</v>
      </c>
      <c r="O32" s="15">
        <f>N32/$C32</f>
        <v>1</v>
      </c>
      <c r="P32" s="16">
        <f>B32</f>
        <v>37379806</v>
      </c>
      <c r="Q32" s="17">
        <f>P32/$B32</f>
        <v>1</v>
      </c>
      <c r="R32" s="16">
        <f>C32</f>
        <v>38249628</v>
      </c>
      <c r="S32" s="17">
        <f>R32/$C32</f>
        <v>1</v>
      </c>
    </row>
    <row r="33" spans="1:19">
      <c r="A33" t="s">
        <v>34</v>
      </c>
      <c r="B33" s="1">
        <v>31816202</v>
      </c>
      <c r="C33" s="1">
        <v>31680233</v>
      </c>
      <c r="D33" s="6">
        <f>MIN(10000000,B33)</f>
        <v>10000000</v>
      </c>
      <c r="E33" s="7">
        <f>D33/$B33</f>
        <v>0.314305271257707</v>
      </c>
      <c r="F33" s="6">
        <f>MIN(10000000,C33)</f>
        <v>10000000</v>
      </c>
      <c r="G33" s="7">
        <f>F33/$C33</f>
        <v>0.315654244083369</v>
      </c>
      <c r="H33" s="8">
        <f>MIN(MAX($B$3:$C$18),$B33)</f>
        <v>21202626</v>
      </c>
      <c r="I33" s="13">
        <f>H33/$B33</f>
        <v>0.666409711630571</v>
      </c>
      <c r="J33" s="8">
        <f>MIN(MAX($B$3:$C$18),$C33)</f>
        <v>21202626</v>
      </c>
      <c r="K33" s="13">
        <f>J33/$C33</f>
        <v>0.669269888261239</v>
      </c>
      <c r="L33" s="14">
        <f>MIN(MAX($B$27:$C$34),$B33)</f>
        <v>31816202</v>
      </c>
      <c r="M33" s="15">
        <f>L33/$B33</f>
        <v>1</v>
      </c>
      <c r="N33" s="14">
        <f>MIN(MAX($B$27:$C$34),$C33)</f>
        <v>31680233</v>
      </c>
      <c r="O33" s="15">
        <f>N33/$C33</f>
        <v>1</v>
      </c>
      <c r="P33" s="16">
        <f>B33</f>
        <v>31816202</v>
      </c>
      <c r="Q33" s="17">
        <f>P33/$B33</f>
        <v>1</v>
      </c>
      <c r="R33" s="16">
        <f>C33</f>
        <v>31680233</v>
      </c>
      <c r="S33" s="17">
        <f>R33/$C33</f>
        <v>1</v>
      </c>
    </row>
    <row r="34" spans="1:19">
      <c r="A34" t="s">
        <v>35</v>
      </c>
      <c r="B34" s="1">
        <v>30404286</v>
      </c>
      <c r="C34" s="1">
        <v>30249652</v>
      </c>
      <c r="D34" s="6">
        <f>MIN(10000000,B34)</f>
        <v>10000000</v>
      </c>
      <c r="E34" s="7">
        <f>D34/$B34</f>
        <v>0.328900997708021</v>
      </c>
      <c r="F34" s="6">
        <f>MIN(10000000,C34)</f>
        <v>10000000</v>
      </c>
      <c r="G34" s="7">
        <f>F34/$C34</f>
        <v>0.330582315459365</v>
      </c>
      <c r="H34" s="8">
        <f>MIN(MAX($B$3:$C$18),$B34)</f>
        <v>21202626</v>
      </c>
      <c r="I34" s="13">
        <f>H34/$B34</f>
        <v>0.697356484543002</v>
      </c>
      <c r="J34" s="8">
        <f>MIN(MAX($B$3:$C$18),$C34)</f>
        <v>21202626</v>
      </c>
      <c r="K34" s="13">
        <f>J34/$C34</f>
        <v>0.700921319689893</v>
      </c>
      <c r="L34" s="14">
        <f>MIN(MAX($B$27:$C$34),$B34)</f>
        <v>30404286</v>
      </c>
      <c r="M34" s="15">
        <f>L34/$B34</f>
        <v>1</v>
      </c>
      <c r="N34" s="14">
        <f>MIN(MAX($B$27:$C$34),$C34)</f>
        <v>30249652</v>
      </c>
      <c r="O34" s="15">
        <f>N34/$C34</f>
        <v>1</v>
      </c>
      <c r="P34" s="16">
        <f>B34</f>
        <v>30404286</v>
      </c>
      <c r="Q34" s="17">
        <f>P34/$B34</f>
        <v>1</v>
      </c>
      <c r="R34" s="16">
        <f>C34</f>
        <v>30249652</v>
      </c>
      <c r="S34" s="17">
        <f>R34/$C34</f>
        <v>1</v>
      </c>
    </row>
    <row r="35" spans="1:19">
      <c r="A35" t="s">
        <v>36</v>
      </c>
      <c r="B35" s="1">
        <v>39165730</v>
      </c>
      <c r="C35" s="1">
        <v>39777738</v>
      </c>
      <c r="D35" s="6">
        <f>MIN(10000000,B35)</f>
        <v>10000000</v>
      </c>
      <c r="E35" s="7">
        <f>D35/$B35</f>
        <v>0.255325255012482</v>
      </c>
      <c r="F35" s="6">
        <f>MIN(10000000,C35)</f>
        <v>10000000</v>
      </c>
      <c r="G35" s="7">
        <f>F35/$C35</f>
        <v>0.251396899441592</v>
      </c>
      <c r="H35" s="8">
        <f>MIN(MAX($B$3:$C$18),$B35)</f>
        <v>21202626</v>
      </c>
      <c r="I35" s="13">
        <f>H35/$B35</f>
        <v>0.541356589038427</v>
      </c>
      <c r="J35" s="8">
        <f>MIN(MAX($B$3:$C$18),$C35)</f>
        <v>21202626</v>
      </c>
      <c r="K35" s="13">
        <f>J35/$C35</f>
        <v>0.533027443641969</v>
      </c>
      <c r="L35" s="14">
        <f>MIN(MAX($B$27:$C$34),$B35)</f>
        <v>39165730</v>
      </c>
      <c r="M35" s="15">
        <f>L35/$B35</f>
        <v>1</v>
      </c>
      <c r="N35" s="14">
        <f>MIN(MAX($B$27:$C$34),$C35)</f>
        <v>39777738</v>
      </c>
      <c r="O35" s="15">
        <f>N35/$C35</f>
        <v>1</v>
      </c>
      <c r="P35" s="16">
        <f>B35</f>
        <v>39165730</v>
      </c>
      <c r="Q35" s="17">
        <f>P35/$B35</f>
        <v>1</v>
      </c>
      <c r="R35" s="16">
        <f>C35</f>
        <v>39777738</v>
      </c>
      <c r="S35" s="17">
        <f>R35/$C35</f>
        <v>1</v>
      </c>
    </row>
    <row r="36" spans="1:19">
      <c r="A36" t="s">
        <v>37</v>
      </c>
      <c r="B36" s="1">
        <v>37364776</v>
      </c>
      <c r="C36" s="1">
        <v>38028999</v>
      </c>
      <c r="D36" s="6">
        <f>MIN(10000000,B36)</f>
        <v>10000000</v>
      </c>
      <c r="E36" s="7">
        <f>D36/$B36</f>
        <v>0.267631739582756</v>
      </c>
      <c r="F36" s="6">
        <f>MIN(10000000,C36)</f>
        <v>10000000</v>
      </c>
      <c r="G36" s="7">
        <f>F36/$C36</f>
        <v>0.262957223775467</v>
      </c>
      <c r="H36" s="8">
        <f>MIN(MAX($B$3:$C$18),$B36)</f>
        <v>21202626</v>
      </c>
      <c r="I36" s="13">
        <f>H36/$B36</f>
        <v>0.567449568010257</v>
      </c>
      <c r="J36" s="8">
        <f>MIN(MAX($B$3:$C$18),$C36)</f>
        <v>21202626</v>
      </c>
      <c r="K36" s="13">
        <f>J36/$C36</f>
        <v>0.557538366970953</v>
      </c>
      <c r="L36" s="14">
        <f>MIN(MAX($B$27:$C$34),$B36)</f>
        <v>37364776</v>
      </c>
      <c r="M36" s="15">
        <f>L36/$B36</f>
        <v>1</v>
      </c>
      <c r="N36" s="14">
        <f>MIN(MAX($B$27:$C$34),$C36)</f>
        <v>38028999</v>
      </c>
      <c r="O36" s="15">
        <f>N36/$C36</f>
        <v>1</v>
      </c>
      <c r="P36" s="16">
        <f>B36</f>
        <v>37364776</v>
      </c>
      <c r="Q36" s="17">
        <f>P36/$B36</f>
        <v>1</v>
      </c>
      <c r="R36" s="16">
        <f>C36</f>
        <v>38028999</v>
      </c>
      <c r="S36" s="17">
        <f>R36/$C36</f>
        <v>1</v>
      </c>
    </row>
    <row r="37" spans="1:19">
      <c r="A37" t="s">
        <v>38</v>
      </c>
      <c r="B37" s="1">
        <v>36887741</v>
      </c>
      <c r="C37" s="1">
        <v>37590276</v>
      </c>
      <c r="D37" s="6">
        <f>MIN(10000000,B37)</f>
        <v>10000000</v>
      </c>
      <c r="E37" s="7">
        <f>D37/$B37</f>
        <v>0.271092773070598</v>
      </c>
      <c r="F37" s="6">
        <f>MIN(10000000,C37)</f>
        <v>10000000</v>
      </c>
      <c r="G37" s="7">
        <f>F37/$C37</f>
        <v>0.266026245723761</v>
      </c>
      <c r="H37" s="8">
        <f>MIN(MAX($B$3:$C$18),$B37)</f>
        <v>21202626</v>
      </c>
      <c r="I37" s="13">
        <f>H37/$B37</f>
        <v>0.574787867871876</v>
      </c>
      <c r="J37" s="8">
        <f>MIN(MAX($B$3:$C$18),$C37)</f>
        <v>21202626</v>
      </c>
      <c r="K37" s="13">
        <f>J37/$C37</f>
        <v>0.564045499426501</v>
      </c>
      <c r="L37" s="14">
        <f>MIN(MAX($B$27:$C$34),$B37)</f>
        <v>36887741</v>
      </c>
      <c r="M37" s="15">
        <f>L37/$B37</f>
        <v>1</v>
      </c>
      <c r="N37" s="14">
        <f>MIN(MAX($B$27:$C$34),$C37)</f>
        <v>37590276</v>
      </c>
      <c r="O37" s="15">
        <f>N37/$C37</f>
        <v>1</v>
      </c>
      <c r="P37" s="16">
        <f>B37</f>
        <v>36887741</v>
      </c>
      <c r="Q37" s="17">
        <f>P37/$B37</f>
        <v>1</v>
      </c>
      <c r="R37" s="16">
        <f>C37</f>
        <v>37590276</v>
      </c>
      <c r="S37" s="17">
        <f>R37/$C37</f>
        <v>1</v>
      </c>
    </row>
    <row r="38" spans="1:19">
      <c r="A38" t="s">
        <v>39</v>
      </c>
      <c r="B38" s="1">
        <v>35291789</v>
      </c>
      <c r="C38" s="1">
        <v>36009989</v>
      </c>
      <c r="D38" s="6">
        <f>MIN(10000000,B38)</f>
        <v>10000000</v>
      </c>
      <c r="E38" s="7">
        <f>D38/$B38</f>
        <v>0.283352028427916</v>
      </c>
      <c r="F38" s="6">
        <f>MIN(10000000,C38)</f>
        <v>10000000</v>
      </c>
      <c r="G38" s="7">
        <f>F38/$C38</f>
        <v>0.277700723540904</v>
      </c>
      <c r="H38" s="8">
        <f>MIN(MAX($B$3:$C$18),$B38)</f>
        <v>21202626</v>
      </c>
      <c r="I38" s="13">
        <f>H38/$B38</f>
        <v>0.600780708509846</v>
      </c>
      <c r="J38" s="8">
        <f>MIN(MAX($B$3:$C$18),$C38)</f>
        <v>21202626</v>
      </c>
      <c r="K38" s="13">
        <f>J38/$C38</f>
        <v>0.588798458116719</v>
      </c>
      <c r="L38" s="14">
        <f>MIN(MAX($B$27:$C$34),$B38)</f>
        <v>35291789</v>
      </c>
      <c r="M38" s="15">
        <f>L38/$B38</f>
        <v>1</v>
      </c>
      <c r="N38" s="14">
        <f>MIN(MAX($B$27:$C$34),$C38)</f>
        <v>36009989</v>
      </c>
      <c r="O38" s="15">
        <f>N38/$C38</f>
        <v>1</v>
      </c>
      <c r="P38" s="16">
        <f>B38</f>
        <v>35291789</v>
      </c>
      <c r="Q38" s="17">
        <f>P38/$B38</f>
        <v>1</v>
      </c>
      <c r="R38" s="16">
        <f>C38</f>
        <v>36009989</v>
      </c>
      <c r="S38" s="17">
        <f>R38/$C38</f>
        <v>1</v>
      </c>
    </row>
    <row r="39" spans="1:19">
      <c r="A39" t="s">
        <v>40</v>
      </c>
      <c r="B39" s="1">
        <v>30740783</v>
      </c>
      <c r="C39" s="1">
        <v>30517629</v>
      </c>
      <c r="D39" s="6">
        <f>MIN(10000000,B39)</f>
        <v>10000000</v>
      </c>
      <c r="E39" s="7">
        <f>D39/$B39</f>
        <v>0.325300757628717</v>
      </c>
      <c r="F39" s="6">
        <f>MIN(10000000,C39)</f>
        <v>10000000</v>
      </c>
      <c r="G39" s="7">
        <f>F39/$C39</f>
        <v>0.327679453734758</v>
      </c>
      <c r="H39" s="8">
        <f>MIN(MAX($B$3:$C$18),$B39)</f>
        <v>21202626</v>
      </c>
      <c r="I39" s="13">
        <f>H39/$B39</f>
        <v>0.689723030151835</v>
      </c>
      <c r="J39" s="8">
        <f>MIN(MAX($B$3:$C$18),$C39)</f>
        <v>21202626</v>
      </c>
      <c r="K39" s="13">
        <f>J39/$C39</f>
        <v>0.694766490542237</v>
      </c>
      <c r="L39" s="14">
        <f>MIN(MAX($B$27:$C$34),$B39)</f>
        <v>30740783</v>
      </c>
      <c r="M39" s="15">
        <f>L39/$B39</f>
        <v>1</v>
      </c>
      <c r="N39" s="14">
        <f>MIN(MAX($B$27:$C$34),$C39)</f>
        <v>30517629</v>
      </c>
      <c r="O39" s="15">
        <f>N39/$C39</f>
        <v>1</v>
      </c>
      <c r="P39" s="16">
        <f>B39</f>
        <v>30740783</v>
      </c>
      <c r="Q39" s="17">
        <f>P39/$B39</f>
        <v>1</v>
      </c>
      <c r="R39" s="16">
        <f>C39</f>
        <v>30517629</v>
      </c>
      <c r="S39" s="17">
        <f>R39/$C39</f>
        <v>1</v>
      </c>
    </row>
    <row r="40" spans="1:19">
      <c r="A40" t="s">
        <v>41</v>
      </c>
      <c r="B40" s="1">
        <v>29422173</v>
      </c>
      <c r="C40" s="1">
        <v>29186375</v>
      </c>
      <c r="D40" s="6">
        <f>MIN(10000000,B40)</f>
        <v>10000000</v>
      </c>
      <c r="E40" s="7">
        <f>D40/$B40</f>
        <v>0.339879722683977</v>
      </c>
      <c r="F40" s="6">
        <f>MIN(10000000,C40)</f>
        <v>10000000</v>
      </c>
      <c r="G40" s="7">
        <f>F40/$C40</f>
        <v>0.34262562582712</v>
      </c>
      <c r="H40" s="8">
        <f>MIN(MAX($B$3:$C$18),$B40)</f>
        <v>21202626</v>
      </c>
      <c r="I40" s="13">
        <f>H40/$B40</f>
        <v>0.720634264505208</v>
      </c>
      <c r="J40" s="8">
        <f>MIN(MAX($B$3:$C$18),$C40)</f>
        <v>21202626</v>
      </c>
      <c r="K40" s="13">
        <f>J40/$C40</f>
        <v>0.726456300242836</v>
      </c>
      <c r="L40" s="14">
        <f>MIN(MAX($B$27:$C$34),$B40)</f>
        <v>29422173</v>
      </c>
      <c r="M40" s="15">
        <f>L40/$B40</f>
        <v>1</v>
      </c>
      <c r="N40" s="14">
        <f>MIN(MAX($B$27:$C$34),$C40)</f>
        <v>29186375</v>
      </c>
      <c r="O40" s="15">
        <f>N40/$C40</f>
        <v>1</v>
      </c>
      <c r="P40" s="16">
        <f>B40</f>
        <v>29422173</v>
      </c>
      <c r="Q40" s="17">
        <f>P40/$B40</f>
        <v>1</v>
      </c>
      <c r="R40" s="16">
        <f>C40</f>
        <v>29186375</v>
      </c>
      <c r="S40" s="17">
        <f>R40/$C40</f>
        <v>1</v>
      </c>
    </row>
    <row r="41" spans="1:19">
      <c r="A41" t="s">
        <v>42</v>
      </c>
      <c r="B41" s="1">
        <v>32422279</v>
      </c>
      <c r="C41" s="1">
        <v>33124066</v>
      </c>
      <c r="D41" s="6">
        <f>MIN(10000000,B41)</f>
        <v>10000000</v>
      </c>
      <c r="E41" s="7">
        <f>D41/$B41</f>
        <v>0.308429891680347</v>
      </c>
      <c r="F41" s="6">
        <f>MIN(10000000,C41)</f>
        <v>10000000</v>
      </c>
      <c r="G41" s="7">
        <f>F41/$C41</f>
        <v>0.301895304761197</v>
      </c>
      <c r="H41" s="8">
        <f>MIN(MAX($B$3:$C$18),$B41)</f>
        <v>21202626</v>
      </c>
      <c r="I41" s="13">
        <f>H41/$B41</f>
        <v>0.653952364051892</v>
      </c>
      <c r="J41" s="8">
        <f>MIN(MAX($B$3:$C$18),$C41)</f>
        <v>21202626</v>
      </c>
      <c r="K41" s="13">
        <f>J41/$C41</f>
        <v>0.640097323800768</v>
      </c>
      <c r="L41" s="14">
        <f>MIN(MAX($B$27:$C$34),$B41)</f>
        <v>32422279</v>
      </c>
      <c r="M41" s="15">
        <f>L41/$B41</f>
        <v>1</v>
      </c>
      <c r="N41" s="14">
        <f>MIN(MAX($B$27:$C$34),$C41)</f>
        <v>33124066</v>
      </c>
      <c r="O41" s="15">
        <f>N41/$C41</f>
        <v>1</v>
      </c>
      <c r="P41" s="16">
        <f>B41</f>
        <v>32422279</v>
      </c>
      <c r="Q41" s="17">
        <f>P41/$B41</f>
        <v>1</v>
      </c>
      <c r="R41" s="16">
        <f>C41</f>
        <v>33124066</v>
      </c>
      <c r="S41" s="17">
        <f>R41/$C41</f>
        <v>1</v>
      </c>
    </row>
    <row r="42" spans="1:19">
      <c r="A42" t="s">
        <v>43</v>
      </c>
      <c r="B42" s="1">
        <v>31104745</v>
      </c>
      <c r="C42" s="1">
        <v>31673269</v>
      </c>
      <c r="D42" s="6">
        <f>MIN(10000000,B42)</f>
        <v>10000000</v>
      </c>
      <c r="E42" s="7">
        <f>D42/$B42</f>
        <v>0.321494357211416</v>
      </c>
      <c r="F42" s="6">
        <f>MIN(10000000,C42)</f>
        <v>10000000</v>
      </c>
      <c r="G42" s="7">
        <f>F42/$C42</f>
        <v>0.315723646965522</v>
      </c>
      <c r="H42" s="8">
        <f>MIN(MAX($B$3:$C$18),$B42)</f>
        <v>21202626</v>
      </c>
      <c r="I42" s="13">
        <f>H42/$B42</f>
        <v>0.681652461706405</v>
      </c>
      <c r="J42" s="8">
        <f>MIN(MAX($B$3:$C$18),$C42)</f>
        <v>21202626</v>
      </c>
      <c r="K42" s="13">
        <f>J42/$C42</f>
        <v>0.669417040596599</v>
      </c>
      <c r="L42" s="14">
        <f>MIN(MAX($B$27:$C$34),$B42)</f>
        <v>31104745</v>
      </c>
      <c r="M42" s="15">
        <f>L42/$B42</f>
        <v>1</v>
      </c>
      <c r="N42" s="14">
        <f>MIN(MAX($B$27:$C$34),$C42)</f>
        <v>31673269</v>
      </c>
      <c r="O42" s="15">
        <f>N42/$C42</f>
        <v>1</v>
      </c>
      <c r="P42" s="16">
        <f>B42</f>
        <v>31104745</v>
      </c>
      <c r="Q42" s="17">
        <f>P42/$B42</f>
        <v>1</v>
      </c>
      <c r="R42" s="16">
        <f>C42</f>
        <v>31673269</v>
      </c>
      <c r="S42" s="17">
        <f>R42/$C42</f>
        <v>1</v>
      </c>
    </row>
    <row r="43" spans="1:19">
      <c r="A43" t="s">
        <v>44</v>
      </c>
      <c r="B43" s="1">
        <v>31075784</v>
      </c>
      <c r="C43" s="1">
        <v>31856115</v>
      </c>
      <c r="D43" s="6">
        <f>MIN(10000000,B43)</f>
        <v>10000000</v>
      </c>
      <c r="E43" s="7">
        <f>D43/$B43</f>
        <v>0.321793973082063</v>
      </c>
      <c r="F43" s="6">
        <f>MIN(10000000,C43)</f>
        <v>10000000</v>
      </c>
      <c r="G43" s="7">
        <f>F43/$C43</f>
        <v>0.313911473511444</v>
      </c>
      <c r="H43" s="8">
        <f>MIN(MAX($B$3:$C$18),$B43)</f>
        <v>21202626</v>
      </c>
      <c r="I43" s="13">
        <f>H43/$B43</f>
        <v>0.682287726031305</v>
      </c>
      <c r="J43" s="8">
        <f>MIN(MAX($B$3:$C$18),$C43)</f>
        <v>21202626</v>
      </c>
      <c r="K43" s="13">
        <f>J43/$C43</f>
        <v>0.665574756997204</v>
      </c>
      <c r="L43" s="14">
        <f>MIN(MAX($B$27:$C$34),$B43)</f>
        <v>31075784</v>
      </c>
      <c r="M43" s="15">
        <f>L43/$B43</f>
        <v>1</v>
      </c>
      <c r="N43" s="14">
        <f>MIN(MAX($B$27:$C$34),$C43)</f>
        <v>31856115</v>
      </c>
      <c r="O43" s="15">
        <f>N43/$C43</f>
        <v>1</v>
      </c>
      <c r="P43" s="16">
        <f>B43</f>
        <v>31075784</v>
      </c>
      <c r="Q43" s="17">
        <f>P43/$B43</f>
        <v>1</v>
      </c>
      <c r="R43" s="16">
        <f>C43</f>
        <v>31856115</v>
      </c>
      <c r="S43" s="17">
        <f>R43/$C43</f>
        <v>1</v>
      </c>
    </row>
    <row r="44" spans="1:19">
      <c r="A44" t="s">
        <v>45</v>
      </c>
      <c r="B44" s="1">
        <v>29636441</v>
      </c>
      <c r="C44" s="1">
        <v>30449555</v>
      </c>
      <c r="D44" s="6">
        <f>MIN(10000000,B44)</f>
        <v>10000000</v>
      </c>
      <c r="E44" s="7">
        <f>D44/$B44</f>
        <v>0.337422432065983</v>
      </c>
      <c r="F44" s="6">
        <f>MIN(10000000,C44)</f>
        <v>10000000</v>
      </c>
      <c r="G44" s="7">
        <f>F44/$C44</f>
        <v>0.328412024412179</v>
      </c>
      <c r="H44" s="8">
        <f>MIN(MAX($B$3:$C$18),$B44)</f>
        <v>21202626</v>
      </c>
      <c r="I44" s="13">
        <f>H44/$B44</f>
        <v>0.715424163110544</v>
      </c>
      <c r="J44" s="8">
        <f>MIN(MAX($B$3:$C$18),$C44)</f>
        <v>21202626</v>
      </c>
      <c r="K44" s="13">
        <f>J44/$C44</f>
        <v>0.696319732751431</v>
      </c>
      <c r="L44" s="14">
        <f>MIN(MAX($B$27:$C$34),$B44)</f>
        <v>29636441</v>
      </c>
      <c r="M44" s="15">
        <f>L44/$B44</f>
        <v>1</v>
      </c>
      <c r="N44" s="14">
        <f>MIN(MAX($B$27:$C$34),$C44)</f>
        <v>30449555</v>
      </c>
      <c r="O44" s="15">
        <f>N44/$C44</f>
        <v>1</v>
      </c>
      <c r="P44" s="16">
        <f>B44</f>
        <v>29636441</v>
      </c>
      <c r="Q44" s="17">
        <f>P44/$B44</f>
        <v>1</v>
      </c>
      <c r="R44" s="16">
        <f>C44</f>
        <v>30449555</v>
      </c>
      <c r="S44" s="17">
        <f>R44/$C44</f>
        <v>1</v>
      </c>
    </row>
    <row r="45" spans="1:19">
      <c r="A45" t="s">
        <v>46</v>
      </c>
      <c r="B45" s="1">
        <v>28847380</v>
      </c>
      <c r="C45" s="1">
        <v>29677057</v>
      </c>
      <c r="D45" s="6">
        <f>MIN(10000000,B45)</f>
        <v>10000000</v>
      </c>
      <c r="E45" s="7">
        <f>D45/$B45</f>
        <v>0.346651931648559</v>
      </c>
      <c r="F45" s="6">
        <f>MIN(10000000,C45)</f>
        <v>10000000</v>
      </c>
      <c r="G45" s="7">
        <f>F45/$C45</f>
        <v>0.336960635955243</v>
      </c>
      <c r="H45" s="8">
        <f>MIN(MAX($B$3:$C$18),$B45)</f>
        <v>21202626</v>
      </c>
      <c r="I45" s="13">
        <f>H45/$B45</f>
        <v>0.734993125892196</v>
      </c>
      <c r="J45" s="8">
        <f>MIN(MAX($B$3:$C$18),$C45)</f>
        <v>21202626</v>
      </c>
      <c r="K45" s="13">
        <f>J45/$C45</f>
        <v>0.714445034088117</v>
      </c>
      <c r="L45" s="14">
        <f>MIN(MAX($B$27:$C$34),$B45)</f>
        <v>28847380</v>
      </c>
      <c r="M45" s="15">
        <f>L45/$B45</f>
        <v>1</v>
      </c>
      <c r="N45" s="14">
        <f>MIN(MAX($B$27:$C$34),$C45)</f>
        <v>29677057</v>
      </c>
      <c r="O45" s="15">
        <f>N45/$C45</f>
        <v>1</v>
      </c>
      <c r="P45" s="16">
        <f>B45</f>
        <v>28847380</v>
      </c>
      <c r="Q45" s="17">
        <f>P45/$B45</f>
        <v>1</v>
      </c>
      <c r="R45" s="16">
        <f>C45</f>
        <v>29677057</v>
      </c>
      <c r="S45" s="17">
        <f>R45/$C45</f>
        <v>1</v>
      </c>
    </row>
    <row r="46" spans="1:19">
      <c r="A46" t="s">
        <v>47</v>
      </c>
      <c r="B46" s="1">
        <v>27589929</v>
      </c>
      <c r="C46" s="1">
        <v>28423715</v>
      </c>
      <c r="D46" s="6">
        <f>MIN(10000000,B46)</f>
        <v>10000000</v>
      </c>
      <c r="E46" s="7">
        <f>D46/$B46</f>
        <v>0.362451095832831</v>
      </c>
      <c r="F46" s="6">
        <f>MIN(10000000,C46)</f>
        <v>10000000</v>
      </c>
      <c r="G46" s="7">
        <f>F46/$C46</f>
        <v>0.351818894891115</v>
      </c>
      <c r="H46" s="8">
        <f>MIN(MAX($B$3:$C$18),$B46)</f>
        <v>21202626</v>
      </c>
      <c r="I46" s="13">
        <f>H46/$B46</f>
        <v>0.768491502823367</v>
      </c>
      <c r="J46" s="8">
        <f>MIN(MAX($B$3:$C$18),$C46)</f>
        <v>21202626</v>
      </c>
      <c r="K46" s="13">
        <f>J46/$C46</f>
        <v>0.745948444810962</v>
      </c>
      <c r="L46" s="14">
        <f>MIN(MAX($B$27:$C$34),$B46)</f>
        <v>27589929</v>
      </c>
      <c r="M46" s="15">
        <f>L46/$B46</f>
        <v>1</v>
      </c>
      <c r="N46" s="14">
        <f>MIN(MAX($B$27:$C$34),$C46)</f>
        <v>28423715</v>
      </c>
      <c r="O46" s="15">
        <f>N46/$C46</f>
        <v>1</v>
      </c>
      <c r="P46" s="16">
        <f>B46</f>
        <v>27589929</v>
      </c>
      <c r="Q46" s="17">
        <f>P46/$B46</f>
        <v>1</v>
      </c>
      <c r="R46" s="16">
        <f>C46</f>
        <v>28423715</v>
      </c>
      <c r="S46" s="17">
        <f>R46/$C46</f>
        <v>1</v>
      </c>
    </row>
    <row r="47" spans="1:19">
      <c r="A47" t="s">
        <v>48</v>
      </c>
      <c r="B47" s="1">
        <v>24159923</v>
      </c>
      <c r="C47" s="1">
        <v>24227002</v>
      </c>
      <c r="D47" s="6">
        <f>MIN(10000000,B47)</f>
        <v>10000000</v>
      </c>
      <c r="E47" s="7">
        <f>D47/$B47</f>
        <v>0.413908603930567</v>
      </c>
      <c r="F47" s="6">
        <f>MIN(10000000,C47)</f>
        <v>10000000</v>
      </c>
      <c r="G47" s="7">
        <f>F47/$C47</f>
        <v>0.41276258614252</v>
      </c>
      <c r="H47" s="8">
        <f>MIN(MAX($B$3:$C$18),$B47)</f>
        <v>21202626</v>
      </c>
      <c r="I47" s="13">
        <f>H47/$B47</f>
        <v>0.877594932732195</v>
      </c>
      <c r="J47" s="8">
        <f>MIN(MAX($B$3:$C$18),$C47)</f>
        <v>21202626</v>
      </c>
      <c r="K47" s="13">
        <f>J47/$C47</f>
        <v>0.875165074077263</v>
      </c>
      <c r="L47" s="14">
        <f>MIN(MAX($B$27:$C$34),$B47)</f>
        <v>24159923</v>
      </c>
      <c r="M47" s="15">
        <f>L47/$B47</f>
        <v>1</v>
      </c>
      <c r="N47" s="14">
        <f>MIN(MAX($B$27:$C$34),$C47)</f>
        <v>24227002</v>
      </c>
      <c r="O47" s="15">
        <f>N47/$C47</f>
        <v>1</v>
      </c>
      <c r="P47" s="16">
        <f>B47</f>
        <v>24159923</v>
      </c>
      <c r="Q47" s="17">
        <f>P47/$B47</f>
        <v>1</v>
      </c>
      <c r="R47" s="16">
        <f>C47</f>
        <v>24227002</v>
      </c>
      <c r="S47" s="17">
        <f>R47/$C47</f>
        <v>1</v>
      </c>
    </row>
    <row r="48" spans="1:19">
      <c r="A48" t="s">
        <v>49</v>
      </c>
      <c r="B48" s="1">
        <v>23114161</v>
      </c>
      <c r="C48" s="1">
        <v>23167788</v>
      </c>
      <c r="D48" s="6">
        <f>MIN(10000000,B48)</f>
        <v>10000000</v>
      </c>
      <c r="E48" s="7">
        <f>D48/$B48</f>
        <v>0.432635214403845</v>
      </c>
      <c r="F48" s="6">
        <f>MIN(10000000,C48)</f>
        <v>10000000</v>
      </c>
      <c r="G48" s="7">
        <f>F48/$C48</f>
        <v>0.431633783941738</v>
      </c>
      <c r="H48" s="8">
        <f>MIN(MAX($B$3:$C$18),$B48)</f>
        <v>21202626</v>
      </c>
      <c r="I48" s="13">
        <f>H48/$B48</f>
        <v>0.917300264543455</v>
      </c>
      <c r="J48" s="8">
        <f>MIN(MAX($B$3:$C$18),$C48)</f>
        <v>21202626</v>
      </c>
      <c r="K48" s="13">
        <f>J48/$C48</f>
        <v>0.915176968988149</v>
      </c>
      <c r="L48" s="14">
        <f>MIN(MAX($B$27:$C$34),$B48)</f>
        <v>23114161</v>
      </c>
      <c r="M48" s="15">
        <f>L48/$B48</f>
        <v>1</v>
      </c>
      <c r="N48" s="14">
        <f>MIN(MAX($B$27:$C$34),$C48)</f>
        <v>23167788</v>
      </c>
      <c r="O48" s="15">
        <f>N48/$C48</f>
        <v>1</v>
      </c>
      <c r="P48" s="16">
        <f>B48</f>
        <v>23114161</v>
      </c>
      <c r="Q48" s="17">
        <f>P48/$B48</f>
        <v>1</v>
      </c>
      <c r="R48" s="16">
        <f>C48</f>
        <v>23167788</v>
      </c>
      <c r="S48" s="17">
        <f>R48/$C48</f>
        <v>1</v>
      </c>
    </row>
    <row r="49" spans="1:19">
      <c r="A49" t="s">
        <v>50</v>
      </c>
      <c r="B49" s="1">
        <v>26190154</v>
      </c>
      <c r="C49" s="1">
        <v>27084882</v>
      </c>
      <c r="D49" s="6">
        <f>MIN(10000000,B49)</f>
        <v>10000000</v>
      </c>
      <c r="E49" s="7">
        <f>D49/$B49</f>
        <v>0.381822878933816</v>
      </c>
      <c r="F49" s="6">
        <f>MIN(10000000,C49)</f>
        <v>10000000</v>
      </c>
      <c r="G49" s="7">
        <f>F49/$C49</f>
        <v>0.369209657254553</v>
      </c>
      <c r="H49" s="8">
        <f>MIN(MAX($B$3:$C$18),$B49)</f>
        <v>21202626</v>
      </c>
      <c r="I49" s="13">
        <f>H49/$B49</f>
        <v>0.809564770027698</v>
      </c>
      <c r="J49" s="8">
        <f>MIN(MAX($B$3:$C$18),$C49)</f>
        <v>21202626</v>
      </c>
      <c r="K49" s="13">
        <f>J49/$C49</f>
        <v>0.782821427835646</v>
      </c>
      <c r="L49" s="14">
        <f>MIN(MAX($B$27:$C$34),$B49)</f>
        <v>26190154</v>
      </c>
      <c r="M49" s="15">
        <f>L49/$B49</f>
        <v>1</v>
      </c>
      <c r="N49" s="14">
        <f>MIN(MAX($B$27:$C$34),$C49)</f>
        <v>27084882</v>
      </c>
      <c r="O49" s="15">
        <f>N49/$C49</f>
        <v>1</v>
      </c>
      <c r="P49" s="16">
        <f>B49</f>
        <v>26190154</v>
      </c>
      <c r="Q49" s="17">
        <f>P49/$B49</f>
        <v>1</v>
      </c>
      <c r="R49" s="16">
        <f>C49</f>
        <v>27084882</v>
      </c>
      <c r="S49" s="17">
        <f>R49/$C49</f>
        <v>1</v>
      </c>
    </row>
    <row r="50" spans="1:19">
      <c r="A50" t="s">
        <v>51</v>
      </c>
      <c r="B50" s="1">
        <v>25117487</v>
      </c>
      <c r="C50" s="1">
        <v>25901259</v>
      </c>
      <c r="D50" s="6">
        <f>MIN(10000000,B50)</f>
        <v>10000000</v>
      </c>
      <c r="E50" s="7">
        <f>D50/$B50</f>
        <v>0.398129000723679</v>
      </c>
      <c r="F50" s="6">
        <f>MIN(10000000,C50)</f>
        <v>10000000</v>
      </c>
      <c r="G50" s="7">
        <f>F50/$C50</f>
        <v>0.386081618657996</v>
      </c>
      <c r="H50" s="8">
        <f>MIN(MAX($B$3:$C$18),$B50)</f>
        <v>21202626</v>
      </c>
      <c r="I50" s="13">
        <f>H50/$B50</f>
        <v>0.84413803020979</v>
      </c>
      <c r="J50" s="8">
        <f>MIN(MAX($B$3:$C$18),$C50)</f>
        <v>21202626</v>
      </c>
      <c r="K50" s="13">
        <f>J50/$C50</f>
        <v>0.818594416588012</v>
      </c>
      <c r="L50" s="14">
        <f>MIN(MAX($B$27:$C$34),$B50)</f>
        <v>25117487</v>
      </c>
      <c r="M50" s="15">
        <f>L50/$B50</f>
        <v>1</v>
      </c>
      <c r="N50" s="14">
        <f>MIN(MAX($B$27:$C$34),$C50)</f>
        <v>25901259</v>
      </c>
      <c r="O50" s="15">
        <f>N50/$C50</f>
        <v>1</v>
      </c>
      <c r="P50" s="16">
        <f>B50</f>
        <v>25117487</v>
      </c>
      <c r="Q50" s="17">
        <f>P50/$B50</f>
        <v>1</v>
      </c>
      <c r="R50" s="16">
        <f>C50</f>
        <v>25901259</v>
      </c>
      <c r="S50" s="17">
        <f>R50/$C50</f>
        <v>1</v>
      </c>
    </row>
    <row r="51" spans="4:18">
      <c r="D51" t="s">
        <v>57</v>
      </c>
      <c r="F51" t="s">
        <v>57</v>
      </c>
      <c r="H51" t="s">
        <v>57</v>
      </c>
      <c r="J51" t="s">
        <v>57</v>
      </c>
      <c r="L51" t="s">
        <v>57</v>
      </c>
      <c r="N51" t="s">
        <v>57</v>
      </c>
      <c r="P51" t="s">
        <v>57</v>
      </c>
      <c r="R51" t="s">
        <v>57</v>
      </c>
    </row>
    <row r="52" spans="4:19">
      <c r="D52" s="6">
        <f>D3</f>
        <v>10000000</v>
      </c>
      <c r="E52" s="6"/>
      <c r="F52" s="6">
        <f t="shared" ref="F52:F99" si="16">F3</f>
        <v>10000000</v>
      </c>
      <c r="G52" s="6"/>
      <c r="H52" s="5">
        <f t="shared" ref="H52:L52" si="17">H3-D3</f>
        <v>11202626</v>
      </c>
      <c r="I52" s="5"/>
      <c r="J52" s="5">
        <f>J3-F3</f>
        <v>11069235</v>
      </c>
      <c r="K52" s="5"/>
      <c r="L52" s="14">
        <f>L3-H3</f>
        <v>0</v>
      </c>
      <c r="M52" s="14"/>
      <c r="N52" s="14">
        <f t="shared" ref="N52:R52" si="18">N3-J3</f>
        <v>0</v>
      </c>
      <c r="O52" s="14"/>
      <c r="P52" s="16">
        <f>P3-L3</f>
        <v>0</v>
      </c>
      <c r="Q52" s="16"/>
      <c r="R52" s="16">
        <f>R3-N3</f>
        <v>0</v>
      </c>
      <c r="S52" s="16"/>
    </row>
    <row r="53" spans="4:19">
      <c r="D53" s="6">
        <f t="shared" ref="D53:D90" si="19">D4</f>
        <v>10000000</v>
      </c>
      <c r="E53" s="6"/>
      <c r="F53" s="6">
        <f>F4</f>
        <v>10000000</v>
      </c>
      <c r="G53" s="6"/>
      <c r="H53" s="5">
        <f t="shared" ref="H53:H90" si="20">H4-D4</f>
        <v>10300646</v>
      </c>
      <c r="I53" s="5"/>
      <c r="J53" s="5">
        <f t="shared" ref="J53:J99" si="21">J4-F4</f>
        <v>10218473</v>
      </c>
      <c r="K53" s="5"/>
      <c r="L53" s="14">
        <f t="shared" ref="L53:L90" si="22">L4-H4</f>
        <v>0</v>
      </c>
      <c r="M53" s="14"/>
      <c r="N53" s="14">
        <f t="shared" ref="N53:N99" si="23">N4-J4</f>
        <v>0</v>
      </c>
      <c r="O53" s="14"/>
      <c r="P53" s="16">
        <f t="shared" ref="P53:P90" si="24">P4-L4</f>
        <v>0</v>
      </c>
      <c r="Q53" s="16"/>
      <c r="R53" s="16">
        <f t="shared" ref="R53:R99" si="25">R4-N4</f>
        <v>0</v>
      </c>
      <c r="S53" s="16"/>
    </row>
    <row r="54" spans="4:19">
      <c r="D54" s="6">
        <f>D5</f>
        <v>10000000</v>
      </c>
      <c r="E54" s="6"/>
      <c r="F54" s="6">
        <f>F5</f>
        <v>10000000</v>
      </c>
      <c r="G54" s="6"/>
      <c r="H54" s="5">
        <f>H5-D5</f>
        <v>8388557</v>
      </c>
      <c r="I54" s="5"/>
      <c r="J54" s="5">
        <f>J5-F5</f>
        <v>8636520</v>
      </c>
      <c r="K54" s="5"/>
      <c r="L54" s="14">
        <f>L5-H5</f>
        <v>0</v>
      </c>
      <c r="M54" s="14"/>
      <c r="N54" s="14">
        <f>N5-J5</f>
        <v>0</v>
      </c>
      <c r="O54" s="14"/>
      <c r="P54" s="16">
        <f>P5-L5</f>
        <v>0</v>
      </c>
      <c r="Q54" s="16"/>
      <c r="R54" s="16">
        <f>R5-N5</f>
        <v>0</v>
      </c>
      <c r="S54" s="16"/>
    </row>
    <row r="55" spans="4:19">
      <c r="D55" s="6">
        <f>D6</f>
        <v>10000000</v>
      </c>
      <c r="E55" s="6"/>
      <c r="F55" s="6">
        <f>F6</f>
        <v>10000000</v>
      </c>
      <c r="G55" s="6"/>
      <c r="H55" s="5">
        <f>H6-D6</f>
        <v>7487558</v>
      </c>
      <c r="I55" s="5"/>
      <c r="J55" s="5">
        <f>J6-F6</f>
        <v>7723277</v>
      </c>
      <c r="K55" s="5"/>
      <c r="L55" s="14">
        <f>L6-H6</f>
        <v>0</v>
      </c>
      <c r="M55" s="14"/>
      <c r="N55" s="14">
        <f>N6-J6</f>
        <v>0</v>
      </c>
      <c r="O55" s="14"/>
      <c r="P55" s="16">
        <f>P6-L6</f>
        <v>0</v>
      </c>
      <c r="Q55" s="16"/>
      <c r="R55" s="16">
        <f>R6-N6</f>
        <v>0</v>
      </c>
      <c r="S55" s="16"/>
    </row>
    <row r="56" spans="4:19">
      <c r="D56" s="6">
        <f>D7</f>
        <v>10000000</v>
      </c>
      <c r="E56" s="6"/>
      <c r="F56" s="6">
        <f>F7</f>
        <v>10000000</v>
      </c>
      <c r="G56" s="6"/>
      <c r="H56" s="5">
        <f>H7-D7</f>
        <v>8017701</v>
      </c>
      <c r="I56" s="5"/>
      <c r="J56" s="5">
        <f>J7-F7</f>
        <v>8396708</v>
      </c>
      <c r="K56" s="5"/>
      <c r="L56" s="14">
        <f>L7-H7</f>
        <v>0</v>
      </c>
      <c r="M56" s="14"/>
      <c r="N56" s="14">
        <f>N7-J7</f>
        <v>0</v>
      </c>
      <c r="O56" s="14"/>
      <c r="P56" s="16">
        <f>P7-L7</f>
        <v>0</v>
      </c>
      <c r="Q56" s="16"/>
      <c r="R56" s="16">
        <f>R7-N7</f>
        <v>0</v>
      </c>
      <c r="S56" s="16"/>
    </row>
    <row r="57" spans="4:19">
      <c r="D57" s="6">
        <f>D8</f>
        <v>10000000</v>
      </c>
      <c r="E57" s="6"/>
      <c r="F57" s="6">
        <f>F8</f>
        <v>10000000</v>
      </c>
      <c r="G57" s="6"/>
      <c r="H57" s="5">
        <f>H8-D8</f>
        <v>7195301</v>
      </c>
      <c r="I57" s="5"/>
      <c r="J57" s="5">
        <f>J8-F8</f>
        <v>7597484</v>
      </c>
      <c r="K57" s="5"/>
      <c r="L57" s="14">
        <f>L8-H8</f>
        <v>0</v>
      </c>
      <c r="M57" s="14"/>
      <c r="N57" s="14">
        <f>N8-J8</f>
        <v>0</v>
      </c>
      <c r="O57" s="14"/>
      <c r="P57" s="16">
        <f>P8-L8</f>
        <v>0</v>
      </c>
      <c r="Q57" s="16"/>
      <c r="R57" s="16">
        <f>R8-N8</f>
        <v>0</v>
      </c>
      <c r="S57" s="16"/>
    </row>
    <row r="58" spans="4:19">
      <c r="D58" s="6">
        <f>D9</f>
        <v>10000000</v>
      </c>
      <c r="E58" s="6"/>
      <c r="F58" s="6">
        <f>F9</f>
        <v>10000000</v>
      </c>
      <c r="G58" s="6"/>
      <c r="H58" s="5">
        <f>H9-D9</f>
        <v>6954409</v>
      </c>
      <c r="I58" s="5"/>
      <c r="J58" s="5">
        <f>J9-F9</f>
        <v>7382992</v>
      </c>
      <c r="K58" s="5"/>
      <c r="L58" s="14">
        <f>L9-H9</f>
        <v>0</v>
      </c>
      <c r="M58" s="14"/>
      <c r="N58" s="14">
        <f>N9-J9</f>
        <v>0</v>
      </c>
      <c r="O58" s="14"/>
      <c r="P58" s="16">
        <f>P9-L9</f>
        <v>0</v>
      </c>
      <c r="Q58" s="16"/>
      <c r="R58" s="16">
        <f>R9-N9</f>
        <v>0</v>
      </c>
      <c r="S58" s="16"/>
    </row>
    <row r="59" spans="4:19">
      <c r="D59" s="6">
        <f>D10</f>
        <v>10000000</v>
      </c>
      <c r="E59" s="6"/>
      <c r="F59" s="6">
        <f>F10</f>
        <v>10000000</v>
      </c>
      <c r="G59" s="6"/>
      <c r="H59" s="5">
        <f>H10-D10</f>
        <v>6227001</v>
      </c>
      <c r="I59" s="5"/>
      <c r="J59" s="5">
        <f>J10-F10</f>
        <v>6655230</v>
      </c>
      <c r="K59" s="5"/>
      <c r="L59" s="14">
        <f>L10-H10</f>
        <v>0</v>
      </c>
      <c r="M59" s="14"/>
      <c r="N59" s="14">
        <f>N10-J10</f>
        <v>0</v>
      </c>
      <c r="O59" s="14"/>
      <c r="P59" s="16">
        <f>P10-L10</f>
        <v>0</v>
      </c>
      <c r="Q59" s="16"/>
      <c r="R59" s="16">
        <f>R10-N10</f>
        <v>0</v>
      </c>
      <c r="S59" s="16"/>
    </row>
    <row r="60" spans="4:19">
      <c r="D60" s="6">
        <f>D11</f>
        <v>10000000</v>
      </c>
      <c r="E60" s="6"/>
      <c r="F60" s="6">
        <f>F11</f>
        <v>10000000</v>
      </c>
      <c r="G60" s="6"/>
      <c r="H60" s="5">
        <f>H11-D11</f>
        <v>10568010</v>
      </c>
      <c r="I60" s="5"/>
      <c r="J60" s="5">
        <f>J11-F11</f>
        <v>10438180</v>
      </c>
      <c r="K60" s="5"/>
      <c r="L60" s="14">
        <f>L11-H11</f>
        <v>0</v>
      </c>
      <c r="M60" s="14"/>
      <c r="N60" s="14">
        <f>N11-J11</f>
        <v>0</v>
      </c>
      <c r="O60" s="14"/>
      <c r="P60" s="16">
        <f>P11-L11</f>
        <v>0</v>
      </c>
      <c r="Q60" s="16"/>
      <c r="R60" s="16">
        <f>R11-N11</f>
        <v>0</v>
      </c>
      <c r="S60" s="16"/>
    </row>
    <row r="61" spans="4:19">
      <c r="D61" s="6">
        <f>D12</f>
        <v>10000000</v>
      </c>
      <c r="E61" s="6"/>
      <c r="F61" s="6">
        <f>F12</f>
        <v>10000000</v>
      </c>
      <c r="G61" s="6"/>
      <c r="H61" s="5">
        <f>H12-D12</f>
        <v>9665637</v>
      </c>
      <c r="I61" s="5"/>
      <c r="J61" s="5">
        <f>J12-F12</f>
        <v>9582693</v>
      </c>
      <c r="K61" s="5"/>
      <c r="L61" s="14">
        <f>L12-H12</f>
        <v>0</v>
      </c>
      <c r="M61" s="14"/>
      <c r="N61" s="14">
        <f>N12-J12</f>
        <v>0</v>
      </c>
      <c r="O61" s="14"/>
      <c r="P61" s="16">
        <f>P12-L12</f>
        <v>0</v>
      </c>
      <c r="Q61" s="16"/>
      <c r="R61" s="16">
        <f>R12-N12</f>
        <v>0</v>
      </c>
      <c r="S61" s="16"/>
    </row>
    <row r="62" spans="4:19">
      <c r="D62" s="6">
        <f>D13</f>
        <v>10000000</v>
      </c>
      <c r="E62" s="6"/>
      <c r="F62" s="6">
        <f>F13</f>
        <v>10000000</v>
      </c>
      <c r="G62" s="6"/>
      <c r="H62" s="5">
        <f>H13-D13</f>
        <v>6663003</v>
      </c>
      <c r="I62" s="5"/>
      <c r="J62" s="5">
        <f>J13-F13</f>
        <v>6964604</v>
      </c>
      <c r="K62" s="5"/>
      <c r="L62" s="14">
        <f>L13-H13</f>
        <v>0</v>
      </c>
      <c r="M62" s="14"/>
      <c r="N62" s="14">
        <f>N13-J13</f>
        <v>0</v>
      </c>
      <c r="O62" s="14"/>
      <c r="P62" s="16">
        <f>P13-L13</f>
        <v>0</v>
      </c>
      <c r="Q62" s="16"/>
      <c r="R62" s="16">
        <f>R13-N13</f>
        <v>0</v>
      </c>
      <c r="S62" s="16"/>
    </row>
    <row r="63" spans="4:19">
      <c r="D63" s="6">
        <f>D14</f>
        <v>10000000</v>
      </c>
      <c r="E63" s="6"/>
      <c r="F63" s="6">
        <f>F14</f>
        <v>10000000</v>
      </c>
      <c r="G63" s="6"/>
      <c r="H63" s="5">
        <f>H14-D14</f>
        <v>5829890</v>
      </c>
      <c r="I63" s="5"/>
      <c r="J63" s="5">
        <f>J14-F14</f>
        <v>6117983</v>
      </c>
      <c r="K63" s="5"/>
      <c r="L63" s="14">
        <f>L14-H14</f>
        <v>0</v>
      </c>
      <c r="M63" s="14"/>
      <c r="N63" s="14">
        <f>N14-J14</f>
        <v>0</v>
      </c>
      <c r="O63" s="14"/>
      <c r="P63" s="16">
        <f>P14-L14</f>
        <v>0</v>
      </c>
      <c r="Q63" s="16"/>
      <c r="R63" s="16">
        <f>R14-N14</f>
        <v>0</v>
      </c>
      <c r="S63" s="16"/>
    </row>
    <row r="64" spans="4:19">
      <c r="D64" s="6">
        <f>D15</f>
        <v>10000000</v>
      </c>
      <c r="E64" s="6"/>
      <c r="F64" s="6">
        <f>F15</f>
        <v>10000000</v>
      </c>
      <c r="G64" s="6"/>
      <c r="H64" s="5">
        <f>H15-D15</f>
        <v>6406859</v>
      </c>
      <c r="I64" s="5"/>
      <c r="J64" s="5">
        <f>J15-F15</f>
        <v>6844739</v>
      </c>
      <c r="K64" s="5"/>
      <c r="L64" s="14">
        <f>L15-H15</f>
        <v>0</v>
      </c>
      <c r="M64" s="14"/>
      <c r="N64" s="14">
        <f>N15-J15</f>
        <v>0</v>
      </c>
      <c r="O64" s="14"/>
      <c r="P64" s="16">
        <f>P15-L15</f>
        <v>0</v>
      </c>
      <c r="Q64" s="16"/>
      <c r="R64" s="16">
        <f>R15-N15</f>
        <v>0</v>
      </c>
      <c r="S64" s="16"/>
    </row>
    <row r="65" spans="4:19">
      <c r="D65" s="6">
        <f>D16</f>
        <v>10000000</v>
      </c>
      <c r="E65" s="6"/>
      <c r="F65" s="6">
        <f>F16</f>
        <v>10000000</v>
      </c>
      <c r="G65" s="6"/>
      <c r="H65" s="5">
        <f>H16-D16</f>
        <v>5638475</v>
      </c>
      <c r="I65" s="5"/>
      <c r="J65" s="5">
        <f>J16-F16</f>
        <v>6086557</v>
      </c>
      <c r="K65" s="5"/>
      <c r="L65" s="14">
        <f>L16-H16</f>
        <v>0</v>
      </c>
      <c r="M65" s="14"/>
      <c r="N65" s="14">
        <f>N16-J16</f>
        <v>0</v>
      </c>
      <c r="O65" s="14"/>
      <c r="P65" s="16">
        <f>P16-L16</f>
        <v>0</v>
      </c>
      <c r="Q65" s="16"/>
      <c r="R65" s="16">
        <f>R16-N16</f>
        <v>0</v>
      </c>
      <c r="S65" s="16"/>
    </row>
    <row r="66" spans="4:19">
      <c r="D66" s="6">
        <f>D17</f>
        <v>10000000</v>
      </c>
      <c r="E66" s="6"/>
      <c r="F66" s="6">
        <f>F17</f>
        <v>10000000</v>
      </c>
      <c r="G66" s="6"/>
      <c r="H66" s="5">
        <f>H17-D17</f>
        <v>4965277</v>
      </c>
      <c r="I66" s="5"/>
      <c r="J66" s="5">
        <f>J17-F17</f>
        <v>5431182</v>
      </c>
      <c r="K66" s="5"/>
      <c r="L66" s="14">
        <f>L17-H17</f>
        <v>0</v>
      </c>
      <c r="M66" s="14"/>
      <c r="N66" s="14">
        <f>N17-J17</f>
        <v>0</v>
      </c>
      <c r="O66" s="14"/>
      <c r="P66" s="16">
        <f>P17-L17</f>
        <v>0</v>
      </c>
      <c r="Q66" s="16"/>
      <c r="R66" s="16">
        <f>R17-N17</f>
        <v>0</v>
      </c>
      <c r="S66" s="16"/>
    </row>
    <row r="67" spans="4:19">
      <c r="D67" s="6">
        <f>D18</f>
        <v>10000000</v>
      </c>
      <c r="E67" s="6"/>
      <c r="F67" s="6">
        <f>F18</f>
        <v>10000000</v>
      </c>
      <c r="G67" s="6"/>
      <c r="H67" s="5">
        <f>H18-D18</f>
        <v>4305759</v>
      </c>
      <c r="I67" s="5"/>
      <c r="J67" s="5">
        <f>J18-F18</f>
        <v>4766262</v>
      </c>
      <c r="K67" s="5"/>
      <c r="L67" s="14">
        <f>L18-H18</f>
        <v>0</v>
      </c>
      <c r="M67" s="14"/>
      <c r="N67" s="14">
        <f>N18-J18</f>
        <v>0</v>
      </c>
      <c r="O67" s="14"/>
      <c r="P67" s="16">
        <f>P18-L18</f>
        <v>0</v>
      </c>
      <c r="Q67" s="16"/>
      <c r="R67" s="16">
        <f>R18-N18</f>
        <v>0</v>
      </c>
      <c r="S67" s="16"/>
    </row>
    <row r="68" spans="4:19">
      <c r="D68" s="6">
        <f>D19</f>
        <v>10000000</v>
      </c>
      <c r="E68" s="6"/>
      <c r="F68" s="6">
        <f>F19</f>
        <v>10000000</v>
      </c>
      <c r="G68" s="6"/>
      <c r="H68" s="5">
        <f>H19-D19</f>
        <v>11202626</v>
      </c>
      <c r="I68" s="5"/>
      <c r="J68" s="5">
        <f>J19-F19</f>
        <v>11202626</v>
      </c>
      <c r="K68" s="5"/>
      <c r="L68" s="14">
        <f>L19-H19</f>
        <v>22130433</v>
      </c>
      <c r="M68" s="14"/>
      <c r="N68" s="14">
        <f>N19-J19</f>
        <v>22130433</v>
      </c>
      <c r="O68" s="14"/>
      <c r="P68" s="16">
        <f>P19-L19</f>
        <v>37270106</v>
      </c>
      <c r="Q68" s="16"/>
      <c r="R68" s="16">
        <f>R19-N19</f>
        <v>38018025</v>
      </c>
      <c r="S68" s="16"/>
    </row>
    <row r="69" spans="4:19">
      <c r="D69" s="6">
        <f>D20</f>
        <v>10000000</v>
      </c>
      <c r="E69" s="6"/>
      <c r="F69" s="6">
        <f>F20</f>
        <v>10000000</v>
      </c>
      <c r="G69" s="6"/>
      <c r="H69" s="5">
        <f>H20-D20</f>
        <v>11202626</v>
      </c>
      <c r="I69" s="5"/>
      <c r="J69" s="5">
        <f>J20-F20</f>
        <v>11202626</v>
      </c>
      <c r="K69" s="5"/>
      <c r="L69" s="14">
        <f>L20-H20</f>
        <v>22130433</v>
      </c>
      <c r="M69" s="14"/>
      <c r="N69" s="14">
        <f>N20-J20</f>
        <v>22130433</v>
      </c>
      <c r="O69" s="14"/>
      <c r="P69" s="16">
        <f>P20-L20</f>
        <v>33047956</v>
      </c>
      <c r="Q69" s="16"/>
      <c r="R69" s="16">
        <f>R20-N20</f>
        <v>33811209</v>
      </c>
      <c r="S69" s="16"/>
    </row>
    <row r="70" spans="4:19">
      <c r="D70" s="6">
        <f>D21</f>
        <v>10000000</v>
      </c>
      <c r="E70" s="6"/>
      <c r="F70" s="6">
        <f>F21</f>
        <v>10000000</v>
      </c>
      <c r="G70" s="6"/>
      <c r="H70" s="5">
        <f>H21-D21</f>
        <v>11202626</v>
      </c>
      <c r="I70" s="5"/>
      <c r="J70" s="5">
        <f>J21-F21</f>
        <v>11202626</v>
      </c>
      <c r="K70" s="5"/>
      <c r="L70" s="14">
        <f>L21-H21</f>
        <v>22130433</v>
      </c>
      <c r="M70" s="14"/>
      <c r="N70" s="14">
        <f>N21-J21</f>
        <v>22130433</v>
      </c>
      <c r="O70" s="14"/>
      <c r="P70" s="16">
        <f>P21-L21</f>
        <v>34824762</v>
      </c>
      <c r="Q70" s="16"/>
      <c r="R70" s="16">
        <f>R21-N21</f>
        <v>36099500</v>
      </c>
      <c r="S70" s="16"/>
    </row>
    <row r="71" spans="4:19">
      <c r="D71" s="6">
        <f>D22</f>
        <v>10000000</v>
      </c>
      <c r="E71" s="6"/>
      <c r="F71" s="6">
        <f>F22</f>
        <v>10000000</v>
      </c>
      <c r="G71" s="6"/>
      <c r="H71" s="5">
        <f>H22-D22</f>
        <v>11202626</v>
      </c>
      <c r="I71" s="5"/>
      <c r="J71" s="5">
        <f>J22-F22</f>
        <v>11202626</v>
      </c>
      <c r="K71" s="5"/>
      <c r="L71" s="14">
        <f>L22-H22</f>
        <v>22130433</v>
      </c>
      <c r="M71" s="14"/>
      <c r="N71" s="14">
        <f>N22-J22</f>
        <v>22130433</v>
      </c>
      <c r="O71" s="14"/>
      <c r="P71" s="16">
        <f>P22-L22</f>
        <v>31008229</v>
      </c>
      <c r="Q71" s="16"/>
      <c r="R71" s="16">
        <f>R22-N22</f>
        <v>32457487</v>
      </c>
      <c r="S71" s="16"/>
    </row>
    <row r="72" spans="4:19">
      <c r="D72" s="6">
        <f>D23</f>
        <v>10000000</v>
      </c>
      <c r="E72" s="6"/>
      <c r="F72" s="6">
        <f>F23</f>
        <v>10000000</v>
      </c>
      <c r="G72" s="6"/>
      <c r="H72" s="5">
        <f>H23-D23</f>
        <v>11202626</v>
      </c>
      <c r="I72" s="5"/>
      <c r="J72" s="5">
        <f>J23-F23</f>
        <v>11202626</v>
      </c>
      <c r="K72" s="5"/>
      <c r="L72" s="14">
        <f>L23-H23</f>
        <v>22130433</v>
      </c>
      <c r="M72" s="14"/>
      <c r="N72" s="14">
        <f>N23-J23</f>
        <v>22130433</v>
      </c>
      <c r="O72" s="14"/>
      <c r="P72" s="16">
        <f>P23-L23</f>
        <v>26889680</v>
      </c>
      <c r="Q72" s="16"/>
      <c r="R72" s="16">
        <f>R23-N23</f>
        <v>28287126</v>
      </c>
      <c r="S72" s="16"/>
    </row>
    <row r="73" spans="4:19">
      <c r="D73" s="6">
        <f>D24</f>
        <v>10000000</v>
      </c>
      <c r="E73" s="6"/>
      <c r="F73" s="6">
        <f>F24</f>
        <v>10000000</v>
      </c>
      <c r="G73" s="6"/>
      <c r="H73" s="5">
        <f>H24-D24</f>
        <v>11202626</v>
      </c>
      <c r="I73" s="5"/>
      <c r="J73" s="5">
        <f>J24-F24</f>
        <v>11202626</v>
      </c>
      <c r="K73" s="5"/>
      <c r="L73" s="14">
        <f>L24-H24</f>
        <v>22130433</v>
      </c>
      <c r="M73" s="14"/>
      <c r="N73" s="14">
        <f>N24-J24</f>
        <v>22130433</v>
      </c>
      <c r="O73" s="14"/>
      <c r="P73" s="16">
        <f>P24-L24</f>
        <v>23675074</v>
      </c>
      <c r="Q73" s="16"/>
      <c r="R73" s="16">
        <f>R24-N24</f>
        <v>25167121</v>
      </c>
      <c r="S73" s="16"/>
    </row>
    <row r="74" spans="4:19">
      <c r="D74" s="6">
        <f>D25</f>
        <v>10000000</v>
      </c>
      <c r="E74" s="6"/>
      <c r="F74" s="6">
        <f>F25</f>
        <v>10000000</v>
      </c>
      <c r="G74" s="6"/>
      <c r="H74" s="5">
        <f>H25-D25</f>
        <v>11202626</v>
      </c>
      <c r="I74" s="5"/>
      <c r="J74" s="5">
        <f>J25-F25</f>
        <v>11202626</v>
      </c>
      <c r="K74" s="5"/>
      <c r="L74" s="14">
        <f>L25-H25</f>
        <v>22130433</v>
      </c>
      <c r="M74" s="14"/>
      <c r="N74" s="14">
        <f>N25-J25</f>
        <v>22130433</v>
      </c>
      <c r="O74" s="14"/>
      <c r="P74" s="16">
        <f>P25-L25</f>
        <v>16174431</v>
      </c>
      <c r="Q74" s="16"/>
      <c r="R74" s="16">
        <f>R25-N25</f>
        <v>15726751</v>
      </c>
      <c r="S74" s="16"/>
    </row>
    <row r="75" spans="4:19">
      <c r="D75" s="6">
        <f>D26</f>
        <v>10000000</v>
      </c>
      <c r="E75" s="6"/>
      <c r="F75" s="6">
        <f>F26</f>
        <v>10000000</v>
      </c>
      <c r="G75" s="6"/>
      <c r="H75" s="5">
        <f>H26-D26</f>
        <v>11202626</v>
      </c>
      <c r="I75" s="5"/>
      <c r="J75" s="5">
        <f>J26-F26</f>
        <v>11202626</v>
      </c>
      <c r="K75" s="5"/>
      <c r="L75" s="14">
        <f>L26-H26</f>
        <v>22130433</v>
      </c>
      <c r="M75" s="14"/>
      <c r="N75" s="14">
        <f>N26-J26</f>
        <v>22130433</v>
      </c>
      <c r="O75" s="14"/>
      <c r="P75" s="16">
        <f>P26-L26</f>
        <v>13462409</v>
      </c>
      <c r="Q75" s="16"/>
      <c r="R75" s="16">
        <f>R26-N26</f>
        <v>13076228</v>
      </c>
      <c r="S75" s="16"/>
    </row>
    <row r="76" spans="4:19">
      <c r="D76" s="6">
        <f>D27</f>
        <v>10000000</v>
      </c>
      <c r="E76" s="6"/>
      <c r="F76" s="6">
        <f>F27</f>
        <v>10000000</v>
      </c>
      <c r="G76" s="6"/>
      <c r="H76" s="5">
        <f>H27-D27</f>
        <v>11202626</v>
      </c>
      <c r="I76" s="5"/>
      <c r="J76" s="5">
        <f>J27-F27</f>
        <v>11202626</v>
      </c>
      <c r="K76" s="5"/>
      <c r="L76" s="14">
        <f>L27-H27</f>
        <v>21699853</v>
      </c>
      <c r="M76" s="14"/>
      <c r="N76" s="14">
        <f>N27-J27</f>
        <v>22130433</v>
      </c>
      <c r="O76" s="14"/>
      <c r="P76" s="16">
        <f>P27-L27</f>
        <v>0</v>
      </c>
      <c r="Q76" s="16"/>
      <c r="R76" s="16">
        <f>R27-N27</f>
        <v>0</v>
      </c>
      <c r="S76" s="16"/>
    </row>
    <row r="77" spans="4:19">
      <c r="D77" s="6">
        <f>D28</f>
        <v>10000000</v>
      </c>
      <c r="E77" s="6"/>
      <c r="F77" s="6">
        <f>F28</f>
        <v>10000000</v>
      </c>
      <c r="G77" s="6"/>
      <c r="H77" s="5">
        <f>H28-D28</f>
        <v>11202626</v>
      </c>
      <c r="I77" s="5"/>
      <c r="J77" s="5">
        <f>J28-F28</f>
        <v>11202626</v>
      </c>
      <c r="K77" s="5"/>
      <c r="L77" s="14">
        <f>L28-H28</f>
        <v>19512191</v>
      </c>
      <c r="M77" s="14"/>
      <c r="N77" s="14">
        <f>N28-J28</f>
        <v>19914915</v>
      </c>
      <c r="O77" s="14"/>
      <c r="P77" s="16">
        <f>P28-L28</f>
        <v>0</v>
      </c>
      <c r="Q77" s="16"/>
      <c r="R77" s="16">
        <f>R28-N28</f>
        <v>0</v>
      </c>
      <c r="S77" s="16"/>
    </row>
    <row r="78" spans="4:19">
      <c r="D78" s="6">
        <f>D29</f>
        <v>10000000</v>
      </c>
      <c r="E78" s="6"/>
      <c r="F78" s="6">
        <f>F29</f>
        <v>10000000</v>
      </c>
      <c r="G78" s="6"/>
      <c r="H78" s="5">
        <f>H29-D29</f>
        <v>11202626</v>
      </c>
      <c r="I78" s="5"/>
      <c r="J78" s="5">
        <f>J29-F29</f>
        <v>11202626</v>
      </c>
      <c r="K78" s="5"/>
      <c r="L78" s="14">
        <f>L29-H29</f>
        <v>21350549</v>
      </c>
      <c r="M78" s="14"/>
      <c r="N78" s="14">
        <f>N29-J29</f>
        <v>21980277</v>
      </c>
      <c r="O78" s="14"/>
      <c r="P78" s="16">
        <f>P29-L29</f>
        <v>0</v>
      </c>
      <c r="Q78" s="16"/>
      <c r="R78" s="16">
        <f>R29-N29</f>
        <v>0</v>
      </c>
      <c r="S78" s="16"/>
    </row>
    <row r="79" spans="4:19">
      <c r="D79" s="6">
        <f>D30</f>
        <v>10000000</v>
      </c>
      <c r="E79" s="6"/>
      <c r="F79" s="6">
        <f>F30</f>
        <v>10000000</v>
      </c>
      <c r="G79" s="6"/>
      <c r="H79" s="5">
        <f>H30-D30</f>
        <v>11202626</v>
      </c>
      <c r="I79" s="5"/>
      <c r="J79" s="5">
        <f>J30-F30</f>
        <v>11202626</v>
      </c>
      <c r="K79" s="5"/>
      <c r="L79" s="14">
        <f>L30-H30</f>
        <v>19325872</v>
      </c>
      <c r="M79" s="14"/>
      <c r="N79" s="14">
        <f>N30-J30</f>
        <v>20004717</v>
      </c>
      <c r="O79" s="14"/>
      <c r="P79" s="16">
        <f>P30-L30</f>
        <v>0</v>
      </c>
      <c r="Q79" s="16"/>
      <c r="R79" s="16">
        <f>R30-N30</f>
        <v>0</v>
      </c>
      <c r="S79" s="16"/>
    </row>
    <row r="80" spans="4:19">
      <c r="D80" s="6">
        <f>D31</f>
        <v>10000000</v>
      </c>
      <c r="E80" s="6"/>
      <c r="F80" s="6">
        <f>F31</f>
        <v>10000000</v>
      </c>
      <c r="G80" s="6"/>
      <c r="H80" s="5">
        <f>H31-D31</f>
        <v>11202626</v>
      </c>
      <c r="I80" s="5"/>
      <c r="J80" s="5">
        <f>J31-F31</f>
        <v>11202626</v>
      </c>
      <c r="K80" s="5"/>
      <c r="L80" s="14">
        <f>L31-H31</f>
        <v>17928659</v>
      </c>
      <c r="M80" s="14"/>
      <c r="N80" s="14">
        <f>N31-J31</f>
        <v>18783540</v>
      </c>
      <c r="O80" s="14"/>
      <c r="P80" s="16">
        <f>P31-L31</f>
        <v>0</v>
      </c>
      <c r="Q80" s="16"/>
      <c r="R80" s="16">
        <f>R31-N31</f>
        <v>0</v>
      </c>
      <c r="S80" s="16"/>
    </row>
    <row r="81" spans="4:19">
      <c r="D81" s="6">
        <f>D32</f>
        <v>10000000</v>
      </c>
      <c r="E81" s="6"/>
      <c r="F81" s="6">
        <f>F32</f>
        <v>10000000</v>
      </c>
      <c r="G81" s="6"/>
      <c r="H81" s="5">
        <f>H32-D32</f>
        <v>11202626</v>
      </c>
      <c r="I81" s="5"/>
      <c r="J81" s="5">
        <f>J32-F32</f>
        <v>11202626</v>
      </c>
      <c r="K81" s="5"/>
      <c r="L81" s="14">
        <f>L32-H32</f>
        <v>16177180</v>
      </c>
      <c r="M81" s="14"/>
      <c r="N81" s="14">
        <f>N32-J32</f>
        <v>17047002</v>
      </c>
      <c r="O81" s="14"/>
      <c r="P81" s="16">
        <f>P32-L32</f>
        <v>0</v>
      </c>
      <c r="Q81" s="16"/>
      <c r="R81" s="16">
        <f>R32-N32</f>
        <v>0</v>
      </c>
      <c r="S81" s="16"/>
    </row>
    <row r="82" spans="4:19">
      <c r="D82" s="6">
        <f>D33</f>
        <v>10000000</v>
      </c>
      <c r="E82" s="6"/>
      <c r="F82" s="6">
        <f>F33</f>
        <v>10000000</v>
      </c>
      <c r="G82" s="6"/>
      <c r="H82" s="5">
        <f>H33-D33</f>
        <v>11202626</v>
      </c>
      <c r="I82" s="5"/>
      <c r="J82" s="5">
        <f>J33-F33</f>
        <v>11202626</v>
      </c>
      <c r="K82" s="5"/>
      <c r="L82" s="14">
        <f>L33-H33</f>
        <v>10613576</v>
      </c>
      <c r="M82" s="14"/>
      <c r="N82" s="14">
        <f>N33-J33</f>
        <v>10477607</v>
      </c>
      <c r="O82" s="14"/>
      <c r="P82" s="16">
        <f>P33-L33</f>
        <v>0</v>
      </c>
      <c r="Q82" s="16"/>
      <c r="R82" s="16">
        <f>R33-N33</f>
        <v>0</v>
      </c>
      <c r="S82" s="16"/>
    </row>
    <row r="83" spans="4:19">
      <c r="D83" s="6">
        <f>D34</f>
        <v>10000000</v>
      </c>
      <c r="E83" s="6"/>
      <c r="F83" s="6">
        <f>F34</f>
        <v>10000000</v>
      </c>
      <c r="G83" s="6"/>
      <c r="H83" s="5">
        <f>H34-D34</f>
        <v>11202626</v>
      </c>
      <c r="I83" s="5"/>
      <c r="J83" s="5">
        <f>J34-F34</f>
        <v>11202626</v>
      </c>
      <c r="K83" s="5"/>
      <c r="L83" s="14">
        <f>L34-H34</f>
        <v>9201660</v>
      </c>
      <c r="M83" s="14"/>
      <c r="N83" s="14">
        <f>N34-J34</f>
        <v>9047026</v>
      </c>
      <c r="O83" s="14"/>
      <c r="P83" s="16">
        <f>P34-L34</f>
        <v>0</v>
      </c>
      <c r="Q83" s="16"/>
      <c r="R83" s="16">
        <f>R34-N34</f>
        <v>0</v>
      </c>
      <c r="S83" s="16"/>
    </row>
    <row r="84" spans="4:19">
      <c r="D84" s="6">
        <f>D35</f>
        <v>10000000</v>
      </c>
      <c r="E84" s="6"/>
      <c r="F84" s="6">
        <f>F35</f>
        <v>10000000</v>
      </c>
      <c r="G84" s="6"/>
      <c r="H84" s="5">
        <f>H35-D35</f>
        <v>11202626</v>
      </c>
      <c r="I84" s="5"/>
      <c r="J84" s="5">
        <f>J35-F35</f>
        <v>11202626</v>
      </c>
      <c r="K84" s="5"/>
      <c r="L84" s="14">
        <f>L35-H35</f>
        <v>17963104</v>
      </c>
      <c r="M84" s="14"/>
      <c r="N84" s="14">
        <f>N35-J35</f>
        <v>18575112</v>
      </c>
      <c r="O84" s="14"/>
      <c r="P84" s="16">
        <f>P35-L35</f>
        <v>0</v>
      </c>
      <c r="Q84" s="16"/>
      <c r="R84" s="16">
        <f>R35-N35</f>
        <v>0</v>
      </c>
      <c r="S84" s="16"/>
    </row>
    <row r="85" spans="4:19">
      <c r="D85" s="6">
        <f>D36</f>
        <v>10000000</v>
      </c>
      <c r="E85" s="6"/>
      <c r="F85" s="6">
        <f>F36</f>
        <v>10000000</v>
      </c>
      <c r="G85" s="6"/>
      <c r="H85" s="5">
        <f>H36-D36</f>
        <v>11202626</v>
      </c>
      <c r="I85" s="5"/>
      <c r="J85" s="5">
        <f>J36-F36</f>
        <v>11202626</v>
      </c>
      <c r="K85" s="5"/>
      <c r="L85" s="14">
        <f>L36-H36</f>
        <v>16162150</v>
      </c>
      <c r="M85" s="14"/>
      <c r="N85" s="14">
        <f>N36-J36</f>
        <v>16826373</v>
      </c>
      <c r="O85" s="14"/>
      <c r="P85" s="16">
        <f>P36-L36</f>
        <v>0</v>
      </c>
      <c r="Q85" s="16"/>
      <c r="R85" s="16">
        <f>R36-N36</f>
        <v>0</v>
      </c>
      <c r="S85" s="16"/>
    </row>
    <row r="86" spans="4:19">
      <c r="D86" s="6">
        <f>D37</f>
        <v>10000000</v>
      </c>
      <c r="E86" s="6"/>
      <c r="F86" s="6">
        <f>F37</f>
        <v>10000000</v>
      </c>
      <c r="G86" s="6"/>
      <c r="H86" s="5">
        <f>H37-D37</f>
        <v>11202626</v>
      </c>
      <c r="I86" s="5"/>
      <c r="J86" s="5">
        <f>J37-F37</f>
        <v>11202626</v>
      </c>
      <c r="K86" s="5"/>
      <c r="L86" s="14">
        <f>L37-H37</f>
        <v>15685115</v>
      </c>
      <c r="M86" s="14"/>
      <c r="N86" s="14">
        <f>N37-J37</f>
        <v>16387650</v>
      </c>
      <c r="O86" s="14"/>
      <c r="P86" s="16">
        <f>P37-L37</f>
        <v>0</v>
      </c>
      <c r="Q86" s="16"/>
      <c r="R86" s="16">
        <f>R37-N37</f>
        <v>0</v>
      </c>
      <c r="S86" s="16"/>
    </row>
    <row r="87" spans="4:19">
      <c r="D87" s="6">
        <f>D38</f>
        <v>10000000</v>
      </c>
      <c r="E87" s="6"/>
      <c r="F87" s="6">
        <f>F38</f>
        <v>10000000</v>
      </c>
      <c r="G87" s="6"/>
      <c r="H87" s="5">
        <f>H38-D38</f>
        <v>11202626</v>
      </c>
      <c r="I87" s="5"/>
      <c r="J87" s="5">
        <f>J38-F38</f>
        <v>11202626</v>
      </c>
      <c r="K87" s="5"/>
      <c r="L87" s="14">
        <f>L38-H38</f>
        <v>14089163</v>
      </c>
      <c r="M87" s="14"/>
      <c r="N87" s="14">
        <f>N38-J38</f>
        <v>14807363</v>
      </c>
      <c r="O87" s="14"/>
      <c r="P87" s="16">
        <f>P38-L38</f>
        <v>0</v>
      </c>
      <c r="Q87" s="16"/>
      <c r="R87" s="16">
        <f>R38-N38</f>
        <v>0</v>
      </c>
      <c r="S87" s="16"/>
    </row>
    <row r="88" spans="4:19">
      <c r="D88" s="6">
        <f>D39</f>
        <v>10000000</v>
      </c>
      <c r="E88" s="6"/>
      <c r="F88" s="6">
        <f>F39</f>
        <v>10000000</v>
      </c>
      <c r="G88" s="6"/>
      <c r="H88" s="5">
        <f>H39-D39</f>
        <v>11202626</v>
      </c>
      <c r="I88" s="5"/>
      <c r="J88" s="5">
        <f>J39-F39</f>
        <v>11202626</v>
      </c>
      <c r="K88" s="5"/>
      <c r="L88" s="14">
        <f>L39-H39</f>
        <v>9538157</v>
      </c>
      <c r="M88" s="14"/>
      <c r="N88" s="14">
        <f>N39-J39</f>
        <v>9315003</v>
      </c>
      <c r="O88" s="14"/>
      <c r="P88" s="16">
        <f>P39-L39</f>
        <v>0</v>
      </c>
      <c r="Q88" s="16"/>
      <c r="R88" s="16">
        <f>R39-N39</f>
        <v>0</v>
      </c>
      <c r="S88" s="16"/>
    </row>
    <row r="89" spans="4:19">
      <c r="D89" s="6">
        <f>D40</f>
        <v>10000000</v>
      </c>
      <c r="E89" s="6"/>
      <c r="F89" s="6">
        <f>F40</f>
        <v>10000000</v>
      </c>
      <c r="G89" s="6"/>
      <c r="H89" s="5">
        <f>H40-D40</f>
        <v>11202626</v>
      </c>
      <c r="I89" s="5"/>
      <c r="J89" s="5">
        <f>J40-F40</f>
        <v>11202626</v>
      </c>
      <c r="K89" s="5"/>
      <c r="L89" s="14">
        <f>L40-H40</f>
        <v>8219547</v>
      </c>
      <c r="M89" s="14"/>
      <c r="N89" s="14">
        <f>N40-J40</f>
        <v>7983749</v>
      </c>
      <c r="O89" s="14"/>
      <c r="P89" s="16">
        <f>P40-L40</f>
        <v>0</v>
      </c>
      <c r="Q89" s="16"/>
      <c r="R89" s="16">
        <f>R40-N40</f>
        <v>0</v>
      </c>
      <c r="S89" s="16"/>
    </row>
    <row r="90" spans="4:19">
      <c r="D90" s="6">
        <f>D41</f>
        <v>10000000</v>
      </c>
      <c r="E90" s="6"/>
      <c r="F90" s="6">
        <f>F41</f>
        <v>10000000</v>
      </c>
      <c r="G90" s="6"/>
      <c r="H90" s="5">
        <f>H41-D41</f>
        <v>11202626</v>
      </c>
      <c r="I90" s="5"/>
      <c r="J90" s="5">
        <f>J41-F41</f>
        <v>11202626</v>
      </c>
      <c r="K90" s="5"/>
      <c r="L90" s="14">
        <f>L41-H41</f>
        <v>11219653</v>
      </c>
      <c r="M90" s="14"/>
      <c r="N90" s="14">
        <f>N41-J41</f>
        <v>11921440</v>
      </c>
      <c r="O90" s="14"/>
      <c r="P90" s="16">
        <f>P41-L41</f>
        <v>0</v>
      </c>
      <c r="Q90" s="16"/>
      <c r="R90" s="16">
        <f>R41-N41</f>
        <v>0</v>
      </c>
      <c r="S90" s="16"/>
    </row>
    <row r="91" spans="4:19">
      <c r="D91" s="6">
        <f t="shared" ref="D91:D99" si="26">D42</f>
        <v>10000000</v>
      </c>
      <c r="E91" s="6"/>
      <c r="F91" s="6">
        <f>F42</f>
        <v>10000000</v>
      </c>
      <c r="G91" s="6"/>
      <c r="H91" s="5">
        <f t="shared" ref="H91:H99" si="27">H42-D42</f>
        <v>11202626</v>
      </c>
      <c r="I91" s="5"/>
      <c r="J91" s="5">
        <f>J42-F42</f>
        <v>11202626</v>
      </c>
      <c r="K91" s="5"/>
      <c r="L91" s="14">
        <f t="shared" ref="L91:L99" si="28">L42-H42</f>
        <v>9902119</v>
      </c>
      <c r="M91" s="14"/>
      <c r="N91" s="14">
        <f>N42-J42</f>
        <v>10470643</v>
      </c>
      <c r="O91" s="14"/>
      <c r="P91" s="16">
        <f t="shared" ref="P91:P99" si="29">P42-L42</f>
        <v>0</v>
      </c>
      <c r="Q91" s="16"/>
      <c r="R91" s="16">
        <f>R42-N42</f>
        <v>0</v>
      </c>
      <c r="S91" s="16"/>
    </row>
    <row r="92" spans="4:19">
      <c r="D92" s="6">
        <f>D43</f>
        <v>10000000</v>
      </c>
      <c r="E92" s="6"/>
      <c r="F92" s="6">
        <f>F43</f>
        <v>10000000</v>
      </c>
      <c r="G92" s="6"/>
      <c r="H92" s="5">
        <f>H43-D43</f>
        <v>11202626</v>
      </c>
      <c r="I92" s="5"/>
      <c r="J92" s="5">
        <f>J43-F43</f>
        <v>11202626</v>
      </c>
      <c r="K92" s="5"/>
      <c r="L92" s="14">
        <f>L43-H43</f>
        <v>9873158</v>
      </c>
      <c r="M92" s="14"/>
      <c r="N92" s="14">
        <f>N43-J43</f>
        <v>10653489</v>
      </c>
      <c r="O92" s="14"/>
      <c r="P92" s="16">
        <f>P43-L43</f>
        <v>0</v>
      </c>
      <c r="Q92" s="16"/>
      <c r="R92" s="16">
        <f>R43-N43</f>
        <v>0</v>
      </c>
      <c r="S92" s="16"/>
    </row>
    <row r="93" spans="4:19">
      <c r="D93" s="6">
        <f>D44</f>
        <v>10000000</v>
      </c>
      <c r="E93" s="6"/>
      <c r="F93" s="6">
        <f>F44</f>
        <v>10000000</v>
      </c>
      <c r="G93" s="6"/>
      <c r="H93" s="5">
        <f>H44-D44</f>
        <v>11202626</v>
      </c>
      <c r="I93" s="5"/>
      <c r="J93" s="5">
        <f>J44-F44</f>
        <v>11202626</v>
      </c>
      <c r="K93" s="5"/>
      <c r="L93" s="14">
        <f>L44-H44</f>
        <v>8433815</v>
      </c>
      <c r="M93" s="14"/>
      <c r="N93" s="14">
        <f>N44-J44</f>
        <v>9246929</v>
      </c>
      <c r="O93" s="14"/>
      <c r="P93" s="16">
        <f>P44-L44</f>
        <v>0</v>
      </c>
      <c r="Q93" s="16"/>
      <c r="R93" s="16">
        <f>R44-N44</f>
        <v>0</v>
      </c>
      <c r="S93" s="16"/>
    </row>
    <row r="94" spans="4:19">
      <c r="D94" s="6">
        <f>D45</f>
        <v>10000000</v>
      </c>
      <c r="E94" s="6"/>
      <c r="F94" s="6">
        <f>F45</f>
        <v>10000000</v>
      </c>
      <c r="G94" s="6"/>
      <c r="H94" s="5">
        <f>H45-D45</f>
        <v>11202626</v>
      </c>
      <c r="I94" s="5"/>
      <c r="J94" s="5">
        <f>J45-F45</f>
        <v>11202626</v>
      </c>
      <c r="K94" s="5"/>
      <c r="L94" s="14">
        <f>L45-H45</f>
        <v>7644754</v>
      </c>
      <c r="M94" s="14"/>
      <c r="N94" s="14">
        <f>N45-J45</f>
        <v>8474431</v>
      </c>
      <c r="O94" s="14"/>
      <c r="P94" s="16">
        <f>P45-L45</f>
        <v>0</v>
      </c>
      <c r="Q94" s="16"/>
      <c r="R94" s="16">
        <f>R45-N45</f>
        <v>0</v>
      </c>
      <c r="S94" s="16"/>
    </row>
    <row r="95" spans="4:19">
      <c r="D95" s="6">
        <f>D46</f>
        <v>10000000</v>
      </c>
      <c r="E95" s="6"/>
      <c r="F95" s="6">
        <f>F46</f>
        <v>10000000</v>
      </c>
      <c r="G95" s="6"/>
      <c r="H95" s="5">
        <f>H46-D46</f>
        <v>11202626</v>
      </c>
      <c r="I95" s="5"/>
      <c r="J95" s="5">
        <f>J46-F46</f>
        <v>11202626</v>
      </c>
      <c r="K95" s="5"/>
      <c r="L95" s="14">
        <f>L46-H46</f>
        <v>6387303</v>
      </c>
      <c r="M95" s="14"/>
      <c r="N95" s="14">
        <f>N46-J46</f>
        <v>7221089</v>
      </c>
      <c r="O95" s="14"/>
      <c r="P95" s="16">
        <f>P46-L46</f>
        <v>0</v>
      </c>
      <c r="Q95" s="16"/>
      <c r="R95" s="16">
        <f>R46-N46</f>
        <v>0</v>
      </c>
      <c r="S95" s="16"/>
    </row>
    <row r="96" spans="4:19">
      <c r="D96" s="6">
        <f>D47</f>
        <v>10000000</v>
      </c>
      <c r="E96" s="6"/>
      <c r="F96" s="6">
        <f>F47</f>
        <v>10000000</v>
      </c>
      <c r="G96" s="6"/>
      <c r="H96" s="5">
        <f>H47-D47</f>
        <v>11202626</v>
      </c>
      <c r="I96" s="5"/>
      <c r="J96" s="5">
        <f>J47-F47</f>
        <v>11202626</v>
      </c>
      <c r="K96" s="5"/>
      <c r="L96" s="14">
        <f>L47-H47</f>
        <v>2957297</v>
      </c>
      <c r="M96" s="14"/>
      <c r="N96" s="14">
        <f>N47-J47</f>
        <v>3024376</v>
      </c>
      <c r="O96" s="14"/>
      <c r="P96" s="16">
        <f>P47-L47</f>
        <v>0</v>
      </c>
      <c r="Q96" s="16"/>
      <c r="R96" s="16">
        <f>R47-N47</f>
        <v>0</v>
      </c>
      <c r="S96" s="16"/>
    </row>
    <row r="97" spans="4:19">
      <c r="D97" s="6">
        <f>D48</f>
        <v>10000000</v>
      </c>
      <c r="E97" s="6"/>
      <c r="F97" s="6">
        <f>F48</f>
        <v>10000000</v>
      </c>
      <c r="G97" s="6"/>
      <c r="H97" s="5">
        <f>H48-D48</f>
        <v>11202626</v>
      </c>
      <c r="I97" s="5"/>
      <c r="J97" s="5">
        <f>J48-F48</f>
        <v>11202626</v>
      </c>
      <c r="K97" s="5"/>
      <c r="L97" s="14">
        <f>L48-H48</f>
        <v>1911535</v>
      </c>
      <c r="M97" s="14"/>
      <c r="N97" s="14">
        <f>N48-J48</f>
        <v>1965162</v>
      </c>
      <c r="O97" s="14"/>
      <c r="P97" s="16">
        <f>P48-L48</f>
        <v>0</v>
      </c>
      <c r="Q97" s="16"/>
      <c r="R97" s="16">
        <f>R48-N48</f>
        <v>0</v>
      </c>
      <c r="S97" s="16"/>
    </row>
    <row r="98" spans="4:19">
      <c r="D98" s="6">
        <f>D49</f>
        <v>10000000</v>
      </c>
      <c r="E98" s="6"/>
      <c r="F98" s="6">
        <f>F49</f>
        <v>10000000</v>
      </c>
      <c r="G98" s="6"/>
      <c r="H98" s="5">
        <f>H49-D49</f>
        <v>11202626</v>
      </c>
      <c r="I98" s="5"/>
      <c r="J98" s="5">
        <f>J49-F49</f>
        <v>11202626</v>
      </c>
      <c r="K98" s="5"/>
      <c r="L98" s="14">
        <f>L49-H49</f>
        <v>4987528</v>
      </c>
      <c r="M98" s="14"/>
      <c r="N98" s="14">
        <f>N49-J49</f>
        <v>5882256</v>
      </c>
      <c r="O98" s="14"/>
      <c r="P98" s="16">
        <f>P49-L49</f>
        <v>0</v>
      </c>
      <c r="Q98" s="16"/>
      <c r="R98" s="16">
        <f>R49-N49</f>
        <v>0</v>
      </c>
      <c r="S98" s="16"/>
    </row>
    <row r="99" spans="4:19">
      <c r="D99" s="6">
        <f>D50</f>
        <v>10000000</v>
      </c>
      <c r="E99" s="6"/>
      <c r="F99" s="6">
        <f>F50</f>
        <v>10000000</v>
      </c>
      <c r="G99" s="6"/>
      <c r="H99" s="5">
        <f>H50-D50</f>
        <v>11202626</v>
      </c>
      <c r="I99" s="5"/>
      <c r="J99" s="5">
        <f>J50-F50</f>
        <v>11202626</v>
      </c>
      <c r="K99" s="5"/>
      <c r="L99" s="14">
        <f>L50-H50</f>
        <v>3914861</v>
      </c>
      <c r="M99" s="14"/>
      <c r="N99" s="14">
        <f>N50-J50</f>
        <v>4698633</v>
      </c>
      <c r="O99" s="14"/>
      <c r="P99" s="16">
        <f>P50-L50</f>
        <v>0</v>
      </c>
      <c r="Q99" s="16"/>
      <c r="R99" s="16">
        <f>R50-N50</f>
        <v>0</v>
      </c>
      <c r="S99" s="16"/>
    </row>
  </sheetData>
  <pageMargins left="0.75" right="0.75" top="1" bottom="1" header="0.5" footer="0.5"/>
  <pageSetup paperSize="1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zoomScale="69" zoomScaleNormal="69" topLeftCell="A40" workbookViewId="0">
      <selection activeCell="R3" sqref="P3:P50 R3:R50"/>
    </sheetView>
  </sheetViews>
  <sheetFormatPr defaultColWidth="9" defaultRowHeight="15.5"/>
  <cols>
    <col min="1" max="1" width="18.8333333333333" customWidth="1"/>
    <col min="2" max="4" width="41.8333333333333" customWidth="1"/>
    <col min="5" max="5" width="16" customWidth="1"/>
    <col min="6" max="6" width="41.8333333333333" customWidth="1"/>
    <col min="7" max="7" width="16" customWidth="1"/>
    <col min="8" max="8" width="41.8333333333333" customWidth="1"/>
    <col min="9" max="9" width="16" customWidth="1"/>
    <col min="10" max="10" width="41.8333333333333" customWidth="1"/>
    <col min="11" max="11" width="16" customWidth="1"/>
    <col min="12" max="12" width="41.8333333333333" customWidth="1"/>
    <col min="13" max="13" width="16" customWidth="1"/>
    <col min="14" max="14" width="41.8333333333333" customWidth="1"/>
    <col min="15" max="15" width="16" customWidth="1"/>
    <col min="16" max="16" width="41.8333333333333" customWidth="1"/>
    <col min="17" max="17" width="16" customWidth="1"/>
    <col min="18" max="18" width="41.8333333333333" customWidth="1"/>
    <col min="19" max="19" width="16" customWidth="1"/>
  </cols>
  <sheetData>
    <row r="1" spans="2:19">
      <c r="B1" s="1"/>
      <c r="C1" s="1"/>
      <c r="D1" s="2" t="s">
        <v>52</v>
      </c>
      <c r="E1" s="2"/>
      <c r="F1" s="2" t="s">
        <v>52</v>
      </c>
      <c r="G1" s="2"/>
      <c r="H1" s="3" t="s">
        <v>53</v>
      </c>
      <c r="I1" s="3"/>
      <c r="J1" s="3" t="s">
        <v>53</v>
      </c>
      <c r="K1" s="3"/>
      <c r="L1" s="9" t="s">
        <v>54</v>
      </c>
      <c r="M1" s="9"/>
      <c r="N1" s="9" t="s">
        <v>54</v>
      </c>
      <c r="O1" s="9"/>
      <c r="P1" s="10" t="s">
        <v>55</v>
      </c>
      <c r="Q1" s="10"/>
      <c r="R1" s="10" t="s">
        <v>55</v>
      </c>
      <c r="S1" s="10"/>
    </row>
    <row r="2" spans="1:19">
      <c r="A2" t="s">
        <v>0</v>
      </c>
      <c r="B2" s="1" t="s">
        <v>1</v>
      </c>
      <c r="C2" s="1" t="s">
        <v>2</v>
      </c>
      <c r="D2" s="4" t="s">
        <v>1</v>
      </c>
      <c r="E2" s="4" t="s">
        <v>56</v>
      </c>
      <c r="F2" s="4" t="s">
        <v>2</v>
      </c>
      <c r="G2" s="4" t="s">
        <v>56</v>
      </c>
      <c r="H2" s="5" t="s">
        <v>1</v>
      </c>
      <c r="I2" s="5" t="s">
        <v>56</v>
      </c>
      <c r="J2" s="5" t="s">
        <v>2</v>
      </c>
      <c r="K2" s="5" t="s">
        <v>56</v>
      </c>
      <c r="L2" s="11" t="s">
        <v>1</v>
      </c>
      <c r="M2" s="11" t="s">
        <v>56</v>
      </c>
      <c r="N2" s="11" t="s">
        <v>2</v>
      </c>
      <c r="O2" s="11" t="s">
        <v>56</v>
      </c>
      <c r="P2" s="12" t="s">
        <v>1</v>
      </c>
      <c r="Q2" s="12" t="s">
        <v>56</v>
      </c>
      <c r="R2" s="12" t="s">
        <v>2</v>
      </c>
      <c r="S2" s="12" t="s">
        <v>56</v>
      </c>
    </row>
    <row r="3" spans="1:19">
      <c r="A3" t="s">
        <v>4</v>
      </c>
      <c r="B3" s="1">
        <v>21202626</v>
      </c>
      <c r="C3" s="1">
        <v>21069235</v>
      </c>
      <c r="D3" s="6">
        <v>10000000</v>
      </c>
      <c r="E3" s="7">
        <f>D3/$B3</f>
        <v>0.471639692177752</v>
      </c>
      <c r="F3" s="6">
        <v>10000000</v>
      </c>
      <c r="G3" s="7">
        <f>F3/$C3</f>
        <v>0.474625680524234</v>
      </c>
      <c r="H3" s="8">
        <f>B3</f>
        <v>21202626</v>
      </c>
      <c r="I3" s="13">
        <f>H3/$B3</f>
        <v>1</v>
      </c>
      <c r="J3" s="8">
        <f>C3</f>
        <v>21069235</v>
      </c>
      <c r="K3" s="13">
        <f>J3/$C3</f>
        <v>1</v>
      </c>
      <c r="L3" s="14">
        <f>B3</f>
        <v>21202626</v>
      </c>
      <c r="M3" s="15">
        <f>L3/$B3</f>
        <v>1</v>
      </c>
      <c r="N3" s="14">
        <f>C3</f>
        <v>21069235</v>
      </c>
      <c r="O3" s="15">
        <f>N3/$C3</f>
        <v>1</v>
      </c>
      <c r="P3" s="16">
        <f>B3</f>
        <v>21202626</v>
      </c>
      <c r="Q3" s="17">
        <f>P3/$B3</f>
        <v>1</v>
      </c>
      <c r="R3" s="16">
        <f t="shared" ref="R3:R50" si="0">C3</f>
        <v>21069235</v>
      </c>
      <c r="S3" s="17">
        <f>R3/$C3</f>
        <v>1</v>
      </c>
    </row>
    <row r="4" spans="1:19">
      <c r="A4" t="s">
        <v>5</v>
      </c>
      <c r="B4" s="1">
        <v>20300646</v>
      </c>
      <c r="C4" s="1">
        <v>20218473</v>
      </c>
      <c r="D4" s="6">
        <v>10000000</v>
      </c>
      <c r="E4" s="7">
        <f t="shared" ref="E4:E50" si="1">D4/$B4</f>
        <v>0.492595161750025</v>
      </c>
      <c r="F4" s="6">
        <v>10000000</v>
      </c>
      <c r="G4" s="7">
        <f t="shared" ref="G4:G50" si="2">F4/$C4</f>
        <v>0.494597193368658</v>
      </c>
      <c r="H4" s="8">
        <f t="shared" ref="H4:H18" si="3">B4</f>
        <v>20300646</v>
      </c>
      <c r="I4" s="13">
        <f t="shared" ref="I4:I50" si="4">H4/$B4</f>
        <v>1</v>
      </c>
      <c r="J4" s="8">
        <f t="shared" ref="J4:J18" si="5">C4</f>
        <v>20218473</v>
      </c>
      <c r="K4" s="13">
        <f t="shared" ref="K4:K50" si="6">J4/$C4</f>
        <v>1</v>
      </c>
      <c r="L4" s="14">
        <f t="shared" ref="L4:L18" si="7">B4</f>
        <v>20300646</v>
      </c>
      <c r="M4" s="15">
        <f t="shared" ref="M4:M50" si="8">L4/$B4</f>
        <v>1</v>
      </c>
      <c r="N4" s="14">
        <f t="shared" ref="N4:N18" si="9">C4</f>
        <v>20218473</v>
      </c>
      <c r="O4" s="15">
        <f t="shared" ref="O4:O50" si="10">N4/$C4</f>
        <v>1</v>
      </c>
      <c r="P4" s="16">
        <f t="shared" ref="P4:P50" si="11">B4</f>
        <v>20300646</v>
      </c>
      <c r="Q4" s="17">
        <f t="shared" ref="Q4:Q50" si="12">P4/$B4</f>
        <v>1</v>
      </c>
      <c r="R4" s="16">
        <f>C4</f>
        <v>20218473</v>
      </c>
      <c r="S4" s="17">
        <f t="shared" ref="S4:S50" si="13">R4/$C4</f>
        <v>1</v>
      </c>
    </row>
    <row r="5" spans="1:19">
      <c r="A5" t="s">
        <v>6</v>
      </c>
      <c r="B5" s="1">
        <v>18388557</v>
      </c>
      <c r="C5" s="1">
        <v>18636520</v>
      </c>
      <c r="D5" s="6">
        <v>10000000</v>
      </c>
      <c r="E5" s="7">
        <f>D5/$B5</f>
        <v>0.543816461509188</v>
      </c>
      <c r="F5" s="6">
        <v>10000000</v>
      </c>
      <c r="G5" s="7">
        <f>F5/$C5</f>
        <v>0.536580863809338</v>
      </c>
      <c r="H5" s="8">
        <f>B5</f>
        <v>18388557</v>
      </c>
      <c r="I5" s="13">
        <f>H5/$B5</f>
        <v>1</v>
      </c>
      <c r="J5" s="8">
        <f>C5</f>
        <v>18636520</v>
      </c>
      <c r="K5" s="13">
        <f>J5/$C5</f>
        <v>1</v>
      </c>
      <c r="L5" s="14">
        <f>B5</f>
        <v>18388557</v>
      </c>
      <c r="M5" s="15">
        <f>L5/$B5</f>
        <v>1</v>
      </c>
      <c r="N5" s="14">
        <f>C5</f>
        <v>18636520</v>
      </c>
      <c r="O5" s="15">
        <f>N5/$C5</f>
        <v>1</v>
      </c>
      <c r="P5" s="16">
        <f>B5</f>
        <v>18388557</v>
      </c>
      <c r="Q5" s="17">
        <f>P5/$B5</f>
        <v>1</v>
      </c>
      <c r="R5" s="16">
        <f>C5</f>
        <v>18636520</v>
      </c>
      <c r="S5" s="17">
        <f>R5/$C5</f>
        <v>1</v>
      </c>
    </row>
    <row r="6" spans="1:19">
      <c r="A6" t="s">
        <v>7</v>
      </c>
      <c r="B6" s="1">
        <v>17487558</v>
      </c>
      <c r="C6" s="1">
        <v>17723277</v>
      </c>
      <c r="D6" s="6">
        <v>10000000</v>
      </c>
      <c r="E6" s="7">
        <f>D6/$B6</f>
        <v>0.571835129867761</v>
      </c>
      <c r="F6" s="6">
        <v>10000000</v>
      </c>
      <c r="G6" s="7">
        <f>F6/$C6</f>
        <v>0.564229741486295</v>
      </c>
      <c r="H6" s="8">
        <f>B6</f>
        <v>17487558</v>
      </c>
      <c r="I6" s="13">
        <f>H6/$B6</f>
        <v>1</v>
      </c>
      <c r="J6" s="8">
        <f>C6</f>
        <v>17723277</v>
      </c>
      <c r="K6" s="13">
        <f>J6/$C6</f>
        <v>1</v>
      </c>
      <c r="L6" s="14">
        <f>B6</f>
        <v>17487558</v>
      </c>
      <c r="M6" s="15">
        <f>L6/$B6</f>
        <v>1</v>
      </c>
      <c r="N6" s="14">
        <f>C6</f>
        <v>17723277</v>
      </c>
      <c r="O6" s="15">
        <f>N6/$C6</f>
        <v>1</v>
      </c>
      <c r="P6" s="16">
        <f>B6</f>
        <v>17487558</v>
      </c>
      <c r="Q6" s="17">
        <f>P6/$B6</f>
        <v>1</v>
      </c>
      <c r="R6" s="16">
        <f>C6</f>
        <v>17723277</v>
      </c>
      <c r="S6" s="17">
        <f>R6/$C6</f>
        <v>1</v>
      </c>
    </row>
    <row r="7" spans="1:19">
      <c r="A7" t="s">
        <v>8</v>
      </c>
      <c r="B7" s="1">
        <v>18017701</v>
      </c>
      <c r="C7" s="1">
        <v>18396708</v>
      </c>
      <c r="D7" s="6">
        <v>10000000</v>
      </c>
      <c r="E7" s="7">
        <f>D7/$B7</f>
        <v>0.555009765119312</v>
      </c>
      <c r="F7" s="6">
        <v>10000000</v>
      </c>
      <c r="G7" s="7">
        <f>F7/$C7</f>
        <v>0.543575513619067</v>
      </c>
      <c r="H7" s="8">
        <f>B7</f>
        <v>18017701</v>
      </c>
      <c r="I7" s="13">
        <f>H7/$B7</f>
        <v>1</v>
      </c>
      <c r="J7" s="8">
        <f>C7</f>
        <v>18396708</v>
      </c>
      <c r="K7" s="13">
        <f>J7/$C7</f>
        <v>1</v>
      </c>
      <c r="L7" s="14">
        <f>B7</f>
        <v>18017701</v>
      </c>
      <c r="M7" s="15">
        <f>L7/$B7</f>
        <v>1</v>
      </c>
      <c r="N7" s="14">
        <f>C7</f>
        <v>18396708</v>
      </c>
      <c r="O7" s="15">
        <f>N7/$C7</f>
        <v>1</v>
      </c>
      <c r="P7" s="16">
        <f>B7</f>
        <v>18017701</v>
      </c>
      <c r="Q7" s="17">
        <f>P7/$B7</f>
        <v>1</v>
      </c>
      <c r="R7" s="16">
        <f>C7</f>
        <v>18396708</v>
      </c>
      <c r="S7" s="17">
        <f>R7/$C7</f>
        <v>1</v>
      </c>
    </row>
    <row r="8" spans="1:19">
      <c r="A8" t="s">
        <v>9</v>
      </c>
      <c r="B8" s="1">
        <v>17195301</v>
      </c>
      <c r="C8" s="1">
        <v>17597484</v>
      </c>
      <c r="D8" s="6">
        <v>10000000</v>
      </c>
      <c r="E8" s="7">
        <f>D8/$B8</f>
        <v>0.581554228099875</v>
      </c>
      <c r="F8" s="6">
        <v>10000000</v>
      </c>
      <c r="G8" s="7">
        <f>F8/$C8</f>
        <v>0.568263053968397</v>
      </c>
      <c r="H8" s="8">
        <f>B8</f>
        <v>17195301</v>
      </c>
      <c r="I8" s="13">
        <f>H8/$B8</f>
        <v>1</v>
      </c>
      <c r="J8" s="8">
        <f>C8</f>
        <v>17597484</v>
      </c>
      <c r="K8" s="13">
        <f>J8/$C8</f>
        <v>1</v>
      </c>
      <c r="L8" s="14">
        <f>B8</f>
        <v>17195301</v>
      </c>
      <c r="M8" s="15">
        <f>L8/$B8</f>
        <v>1</v>
      </c>
      <c r="N8" s="14">
        <f>C8</f>
        <v>17597484</v>
      </c>
      <c r="O8" s="15">
        <f>N8/$C8</f>
        <v>1</v>
      </c>
      <c r="P8" s="16">
        <f>B8</f>
        <v>17195301</v>
      </c>
      <c r="Q8" s="17">
        <f>P8/$B8</f>
        <v>1</v>
      </c>
      <c r="R8" s="16">
        <f>C8</f>
        <v>17597484</v>
      </c>
      <c r="S8" s="17">
        <f>R8/$C8</f>
        <v>1</v>
      </c>
    </row>
    <row r="9" spans="1:19">
      <c r="A9" t="s">
        <v>10</v>
      </c>
      <c r="B9" s="1">
        <v>16954409</v>
      </c>
      <c r="C9" s="1">
        <v>17382992</v>
      </c>
      <c r="D9" s="6">
        <v>10000000</v>
      </c>
      <c r="E9" s="7">
        <f>D9/$B9</f>
        <v>0.589817079439336</v>
      </c>
      <c r="F9" s="6">
        <v>10000000</v>
      </c>
      <c r="G9" s="7">
        <f>F9/$C9</f>
        <v>0.575274958419126</v>
      </c>
      <c r="H9" s="8">
        <f>B9</f>
        <v>16954409</v>
      </c>
      <c r="I9" s="13">
        <f>H9/$B9</f>
        <v>1</v>
      </c>
      <c r="J9" s="8">
        <f>C9</f>
        <v>17382992</v>
      </c>
      <c r="K9" s="13">
        <f>J9/$C9</f>
        <v>1</v>
      </c>
      <c r="L9" s="14">
        <f>B9</f>
        <v>16954409</v>
      </c>
      <c r="M9" s="15">
        <f>L9/$B9</f>
        <v>1</v>
      </c>
      <c r="N9" s="14">
        <f>C9</f>
        <v>17382992</v>
      </c>
      <c r="O9" s="15">
        <f>N9/$C9</f>
        <v>1</v>
      </c>
      <c r="P9" s="16">
        <f>B9</f>
        <v>16954409</v>
      </c>
      <c r="Q9" s="17">
        <f>P9/$B9</f>
        <v>1</v>
      </c>
      <c r="R9" s="16">
        <f>C9</f>
        <v>17382992</v>
      </c>
      <c r="S9" s="17">
        <f>R9/$C9</f>
        <v>1</v>
      </c>
    </row>
    <row r="10" spans="1:19">
      <c r="A10" t="s">
        <v>11</v>
      </c>
      <c r="B10" s="1">
        <v>16227001</v>
      </c>
      <c r="C10" s="1">
        <v>16655230</v>
      </c>
      <c r="D10" s="6">
        <v>10000000</v>
      </c>
      <c r="E10" s="7">
        <f>D10/$B10</f>
        <v>0.616256817880273</v>
      </c>
      <c r="F10" s="6">
        <v>10000000</v>
      </c>
      <c r="G10" s="7">
        <f>F10/$C10</f>
        <v>0.600412002716264</v>
      </c>
      <c r="H10" s="8">
        <f>B10</f>
        <v>16227001</v>
      </c>
      <c r="I10" s="13">
        <f>H10/$B10</f>
        <v>1</v>
      </c>
      <c r="J10" s="8">
        <f>C10</f>
        <v>16655230</v>
      </c>
      <c r="K10" s="13">
        <f>J10/$C10</f>
        <v>1</v>
      </c>
      <c r="L10" s="14">
        <f>B10</f>
        <v>16227001</v>
      </c>
      <c r="M10" s="15">
        <f>L10/$B10</f>
        <v>1</v>
      </c>
      <c r="N10" s="14">
        <f>C10</f>
        <v>16655230</v>
      </c>
      <c r="O10" s="15">
        <f>N10/$C10</f>
        <v>1</v>
      </c>
      <c r="P10" s="16">
        <f>B10</f>
        <v>16227001</v>
      </c>
      <c r="Q10" s="17">
        <f>P10/$B10</f>
        <v>1</v>
      </c>
      <c r="R10" s="16">
        <f>C10</f>
        <v>16655230</v>
      </c>
      <c r="S10" s="17">
        <f>R10/$C10</f>
        <v>1</v>
      </c>
    </row>
    <row r="11" spans="1:19">
      <c r="A11" t="s">
        <v>12</v>
      </c>
      <c r="B11" s="1">
        <v>20568010</v>
      </c>
      <c r="C11" s="1">
        <v>20438180</v>
      </c>
      <c r="D11" s="6">
        <v>10000000</v>
      </c>
      <c r="E11" s="7">
        <f>D11/$B11</f>
        <v>0.486191906752282</v>
      </c>
      <c r="F11" s="6">
        <v>10000000</v>
      </c>
      <c r="G11" s="7">
        <f>F11/$C11</f>
        <v>0.489280356665809</v>
      </c>
      <c r="H11" s="8">
        <f>B11</f>
        <v>20568010</v>
      </c>
      <c r="I11" s="13">
        <f>H11/$B11</f>
        <v>1</v>
      </c>
      <c r="J11" s="8">
        <f>C11</f>
        <v>20438180</v>
      </c>
      <c r="K11" s="13">
        <f>J11/$C11</f>
        <v>1</v>
      </c>
      <c r="L11" s="14">
        <f>B11</f>
        <v>20568010</v>
      </c>
      <c r="M11" s="15">
        <f>L11/$B11</f>
        <v>1</v>
      </c>
      <c r="N11" s="14">
        <f>C11</f>
        <v>20438180</v>
      </c>
      <c r="O11" s="15">
        <f>N11/$C11</f>
        <v>1</v>
      </c>
      <c r="P11" s="16">
        <f>B11</f>
        <v>20568010</v>
      </c>
      <c r="Q11" s="17">
        <f>P11/$B11</f>
        <v>1</v>
      </c>
      <c r="R11" s="16">
        <f>C11</f>
        <v>20438180</v>
      </c>
      <c r="S11" s="17">
        <f>R11/$C11</f>
        <v>1</v>
      </c>
    </row>
    <row r="12" spans="1:19">
      <c r="A12" t="s">
        <v>13</v>
      </c>
      <c r="B12" s="1">
        <v>19665637</v>
      </c>
      <c r="C12" s="1">
        <v>19582693</v>
      </c>
      <c r="D12" s="6">
        <v>10000000</v>
      </c>
      <c r="E12" s="7">
        <f>D12/$B12</f>
        <v>0.508501199325504</v>
      </c>
      <c r="F12" s="6">
        <v>10000000</v>
      </c>
      <c r="G12" s="7">
        <f>F12/$C12</f>
        <v>0.510654995204184</v>
      </c>
      <c r="H12" s="8">
        <f>B12</f>
        <v>19665637</v>
      </c>
      <c r="I12" s="13">
        <f>H12/$B12</f>
        <v>1</v>
      </c>
      <c r="J12" s="8">
        <f>C12</f>
        <v>19582693</v>
      </c>
      <c r="K12" s="13">
        <f>J12/$C12</f>
        <v>1</v>
      </c>
      <c r="L12" s="14">
        <f>B12</f>
        <v>19665637</v>
      </c>
      <c r="M12" s="15">
        <f>L12/$B12</f>
        <v>1</v>
      </c>
      <c r="N12" s="14">
        <f>C12</f>
        <v>19582693</v>
      </c>
      <c r="O12" s="15">
        <f>N12/$C12</f>
        <v>1</v>
      </c>
      <c r="P12" s="16">
        <f>B12</f>
        <v>19665637</v>
      </c>
      <c r="Q12" s="17">
        <f>P12/$B12</f>
        <v>1</v>
      </c>
      <c r="R12" s="16">
        <f>C12</f>
        <v>19582693</v>
      </c>
      <c r="S12" s="17">
        <f>R12/$C12</f>
        <v>1</v>
      </c>
    </row>
    <row r="13" spans="1:19">
      <c r="A13" t="s">
        <v>14</v>
      </c>
      <c r="B13" s="1">
        <v>16663003</v>
      </c>
      <c r="C13" s="1">
        <v>16964604</v>
      </c>
      <c r="D13" s="6">
        <v>10000000</v>
      </c>
      <c r="E13" s="7">
        <f>D13/$B13</f>
        <v>0.600131920998874</v>
      </c>
      <c r="F13" s="6">
        <v>10000000</v>
      </c>
      <c r="G13" s="7">
        <f>F13/$C13</f>
        <v>0.589462624650714</v>
      </c>
      <c r="H13" s="8">
        <f>B13</f>
        <v>16663003</v>
      </c>
      <c r="I13" s="13">
        <f>H13/$B13</f>
        <v>1</v>
      </c>
      <c r="J13" s="8">
        <f>C13</f>
        <v>16964604</v>
      </c>
      <c r="K13" s="13">
        <f>J13/$C13</f>
        <v>1</v>
      </c>
      <c r="L13" s="14">
        <f>B13</f>
        <v>16663003</v>
      </c>
      <c r="M13" s="15">
        <f>L13/$B13</f>
        <v>1</v>
      </c>
      <c r="N13" s="14">
        <f>C13</f>
        <v>16964604</v>
      </c>
      <c r="O13" s="15">
        <f>N13/$C13</f>
        <v>1</v>
      </c>
      <c r="P13" s="16">
        <f>B13</f>
        <v>16663003</v>
      </c>
      <c r="Q13" s="17">
        <f>P13/$B13</f>
        <v>1</v>
      </c>
      <c r="R13" s="16">
        <f>C13</f>
        <v>16964604</v>
      </c>
      <c r="S13" s="17">
        <f>R13/$C13</f>
        <v>1</v>
      </c>
    </row>
    <row r="14" spans="1:19">
      <c r="A14" t="s">
        <v>15</v>
      </c>
      <c r="B14" s="1">
        <v>15829890</v>
      </c>
      <c r="C14" s="1">
        <v>16117983</v>
      </c>
      <c r="D14" s="6">
        <v>10000000</v>
      </c>
      <c r="E14" s="7">
        <f>D14/$B14</f>
        <v>0.631716329045875</v>
      </c>
      <c r="F14" s="6">
        <v>10000000</v>
      </c>
      <c r="G14" s="7">
        <f>F14/$C14</f>
        <v>0.620425024644833</v>
      </c>
      <c r="H14" s="8">
        <f>B14</f>
        <v>15829890</v>
      </c>
      <c r="I14" s="13">
        <f>H14/$B14</f>
        <v>1</v>
      </c>
      <c r="J14" s="8">
        <f>C14</f>
        <v>16117983</v>
      </c>
      <c r="K14" s="13">
        <f>J14/$C14</f>
        <v>1</v>
      </c>
      <c r="L14" s="14">
        <f>B14</f>
        <v>15829890</v>
      </c>
      <c r="M14" s="15">
        <f>L14/$B14</f>
        <v>1</v>
      </c>
      <c r="N14" s="14">
        <f>C14</f>
        <v>16117983</v>
      </c>
      <c r="O14" s="15">
        <f>N14/$C14</f>
        <v>1</v>
      </c>
      <c r="P14" s="16">
        <f>B14</f>
        <v>15829890</v>
      </c>
      <c r="Q14" s="17">
        <f>P14/$B14</f>
        <v>1</v>
      </c>
      <c r="R14" s="16">
        <f>C14</f>
        <v>16117983</v>
      </c>
      <c r="S14" s="17">
        <f>R14/$C14</f>
        <v>1</v>
      </c>
    </row>
    <row r="15" spans="1:19">
      <c r="A15" t="s">
        <v>16</v>
      </c>
      <c r="B15" s="1">
        <v>16406859</v>
      </c>
      <c r="C15" s="1">
        <v>16844739</v>
      </c>
      <c r="D15" s="6">
        <v>10000000</v>
      </c>
      <c r="E15" s="7">
        <f>D15/$B15</f>
        <v>0.609501184839828</v>
      </c>
      <c r="F15" s="6">
        <v>10000000</v>
      </c>
      <c r="G15" s="7">
        <f>F15/$C15</f>
        <v>0.593657165005644</v>
      </c>
      <c r="H15" s="8">
        <f>B15</f>
        <v>16406859</v>
      </c>
      <c r="I15" s="13">
        <f>H15/$B15</f>
        <v>1</v>
      </c>
      <c r="J15" s="8">
        <f>C15</f>
        <v>16844739</v>
      </c>
      <c r="K15" s="13">
        <f>J15/$C15</f>
        <v>1</v>
      </c>
      <c r="L15" s="14">
        <f>B15</f>
        <v>16406859</v>
      </c>
      <c r="M15" s="15">
        <f>L15/$B15</f>
        <v>1</v>
      </c>
      <c r="N15" s="14">
        <f>C15</f>
        <v>16844739</v>
      </c>
      <c r="O15" s="15">
        <f>N15/$C15</f>
        <v>1</v>
      </c>
      <c r="P15" s="16">
        <f>B15</f>
        <v>16406859</v>
      </c>
      <c r="Q15" s="17">
        <f>P15/$B15</f>
        <v>1</v>
      </c>
      <c r="R15" s="16">
        <f>C15</f>
        <v>16844739</v>
      </c>
      <c r="S15" s="17">
        <f>R15/$C15</f>
        <v>1</v>
      </c>
    </row>
    <row r="16" spans="1:19">
      <c r="A16" t="s">
        <v>17</v>
      </c>
      <c r="B16" s="1">
        <v>15638475</v>
      </c>
      <c r="C16" s="1">
        <v>16086557</v>
      </c>
      <c r="D16" s="6">
        <v>10000000</v>
      </c>
      <c r="E16" s="7">
        <f>D16/$B16</f>
        <v>0.639448539579467</v>
      </c>
      <c r="F16" s="6">
        <v>10000000</v>
      </c>
      <c r="G16" s="7">
        <f>F16/$C16</f>
        <v>0.621637060062013</v>
      </c>
      <c r="H16" s="8">
        <f>B16</f>
        <v>15638475</v>
      </c>
      <c r="I16" s="13">
        <f>H16/$B16</f>
        <v>1</v>
      </c>
      <c r="J16" s="8">
        <f>C16</f>
        <v>16086557</v>
      </c>
      <c r="K16" s="13">
        <f>J16/$C16</f>
        <v>1</v>
      </c>
      <c r="L16" s="14">
        <f>B16</f>
        <v>15638475</v>
      </c>
      <c r="M16" s="15">
        <f>L16/$B16</f>
        <v>1</v>
      </c>
      <c r="N16" s="14">
        <f>C16</f>
        <v>16086557</v>
      </c>
      <c r="O16" s="15">
        <f>N16/$C16</f>
        <v>1</v>
      </c>
      <c r="P16" s="16">
        <f>B16</f>
        <v>15638475</v>
      </c>
      <c r="Q16" s="17">
        <f>P16/$B16</f>
        <v>1</v>
      </c>
      <c r="R16" s="16">
        <f>C16</f>
        <v>16086557</v>
      </c>
      <c r="S16" s="17">
        <f>R16/$C16</f>
        <v>1</v>
      </c>
    </row>
    <row r="17" spans="1:19">
      <c r="A17" t="s">
        <v>18</v>
      </c>
      <c r="B17" s="1">
        <v>14965277</v>
      </c>
      <c r="C17" s="1">
        <v>15431182</v>
      </c>
      <c r="D17" s="6">
        <v>10000000</v>
      </c>
      <c r="E17" s="7">
        <f>D17/$B17</f>
        <v>0.668213491805063</v>
      </c>
      <c r="F17" s="6">
        <v>10000000</v>
      </c>
      <c r="G17" s="7">
        <f>F17/$C17</f>
        <v>0.648038497634206</v>
      </c>
      <c r="H17" s="8">
        <f>B17</f>
        <v>14965277</v>
      </c>
      <c r="I17" s="13">
        <f>H17/$B17</f>
        <v>1</v>
      </c>
      <c r="J17" s="8">
        <f>C17</f>
        <v>15431182</v>
      </c>
      <c r="K17" s="13">
        <f>J17/$C17</f>
        <v>1</v>
      </c>
      <c r="L17" s="14">
        <f>B17</f>
        <v>14965277</v>
      </c>
      <c r="M17" s="15">
        <f>L17/$B17</f>
        <v>1</v>
      </c>
      <c r="N17" s="14">
        <f>C17</f>
        <v>15431182</v>
      </c>
      <c r="O17" s="15">
        <f>N17/$C17</f>
        <v>1</v>
      </c>
      <c r="P17" s="16">
        <f>B17</f>
        <v>14965277</v>
      </c>
      <c r="Q17" s="17">
        <f>P17/$B17</f>
        <v>1</v>
      </c>
      <c r="R17" s="16">
        <f>C17</f>
        <v>15431182</v>
      </c>
      <c r="S17" s="17">
        <f>R17/$C17</f>
        <v>1</v>
      </c>
    </row>
    <row r="18" spans="1:19">
      <c r="A18" t="s">
        <v>19</v>
      </c>
      <c r="B18" s="1">
        <v>14305759</v>
      </c>
      <c r="C18" s="1">
        <v>14766262</v>
      </c>
      <c r="D18" s="6">
        <v>10000000</v>
      </c>
      <c r="E18" s="7">
        <f>D18/$B18</f>
        <v>0.699019185210655</v>
      </c>
      <c r="F18" s="6">
        <v>10000000</v>
      </c>
      <c r="G18" s="7">
        <f>F18/$C18</f>
        <v>0.677219461499464</v>
      </c>
      <c r="H18" s="8">
        <f>B18</f>
        <v>14305759</v>
      </c>
      <c r="I18" s="13">
        <f>H18/$B18</f>
        <v>1</v>
      </c>
      <c r="J18" s="8">
        <f>C18</f>
        <v>14766262</v>
      </c>
      <c r="K18" s="13">
        <f>J18/$C18</f>
        <v>1</v>
      </c>
      <c r="L18" s="14">
        <f>B18</f>
        <v>14305759</v>
      </c>
      <c r="M18" s="15">
        <f>L18/$B18</f>
        <v>1</v>
      </c>
      <c r="N18" s="14">
        <f>C18</f>
        <v>14766262</v>
      </c>
      <c r="O18" s="15">
        <f>N18/$C18</f>
        <v>1</v>
      </c>
      <c r="P18" s="16">
        <f>B18</f>
        <v>14305759</v>
      </c>
      <c r="Q18" s="17">
        <f>P18/$B18</f>
        <v>1</v>
      </c>
      <c r="R18" s="16">
        <f>C18</f>
        <v>14766262</v>
      </c>
      <c r="S18" s="17">
        <f>R18/$C18</f>
        <v>1</v>
      </c>
    </row>
    <row r="19" spans="1:19">
      <c r="A19" t="s">
        <v>20</v>
      </c>
      <c r="B19" s="1">
        <v>80603165</v>
      </c>
      <c r="C19" s="1">
        <v>81351084</v>
      </c>
      <c r="D19" s="6">
        <v>10000000</v>
      </c>
      <c r="E19" s="7">
        <f>D19/$B19</f>
        <v>0.124064607140427</v>
      </c>
      <c r="F19" s="6">
        <v>10000000</v>
      </c>
      <c r="G19" s="7">
        <f>F19/$C19</f>
        <v>0.122923992014661</v>
      </c>
      <c r="H19" s="5">
        <v>21202626</v>
      </c>
      <c r="I19" s="13">
        <f>H19/$B19</f>
        <v>0.26304954650354</v>
      </c>
      <c r="J19" s="5">
        <v>21202626</v>
      </c>
      <c r="K19" s="13">
        <f>J19/$C19</f>
        <v>0.260631142911384</v>
      </c>
      <c r="L19" s="11">
        <v>42553175</v>
      </c>
      <c r="M19" s="15">
        <f>L19/$B19</f>
        <v>0.527934293895283</v>
      </c>
      <c r="N19" s="11">
        <v>42553175</v>
      </c>
      <c r="O19" s="15">
        <f>N19/$C19</f>
        <v>0.523080614389846</v>
      </c>
      <c r="P19" s="16">
        <f>B19</f>
        <v>80603165</v>
      </c>
      <c r="Q19" s="17">
        <f>P19/$B19</f>
        <v>1</v>
      </c>
      <c r="R19" s="16">
        <f>C19</f>
        <v>81351084</v>
      </c>
      <c r="S19" s="17">
        <f>R19/$C19</f>
        <v>1</v>
      </c>
    </row>
    <row r="20" spans="1:19">
      <c r="A20" t="s">
        <v>21</v>
      </c>
      <c r="B20" s="1">
        <v>76381015</v>
      </c>
      <c r="C20" s="1">
        <v>77144268</v>
      </c>
      <c r="D20" s="6">
        <v>10000000</v>
      </c>
      <c r="E20" s="7">
        <f>D20/$B20</f>
        <v>0.130922585933167</v>
      </c>
      <c r="F20" s="6">
        <v>10000000</v>
      </c>
      <c r="G20" s="7">
        <f>F20/$C20</f>
        <v>0.129627258891095</v>
      </c>
      <c r="H20" s="5">
        <v>21202626</v>
      </c>
      <c r="I20" s="13">
        <f>H20/$B20</f>
        <v>0.27759026244938</v>
      </c>
      <c r="J20" s="5">
        <v>21202626</v>
      </c>
      <c r="K20" s="13">
        <f>J20/$C20</f>
        <v>0.274843828967306</v>
      </c>
      <c r="L20" s="11">
        <v>42553175</v>
      </c>
      <c r="M20" s="15">
        <f>L20/$B20</f>
        <v>0.557117171066658</v>
      </c>
      <c r="N20" s="11">
        <v>42553175</v>
      </c>
      <c r="O20" s="15">
        <f>N20/$C20</f>
        <v>0.551605143236306</v>
      </c>
      <c r="P20" s="16">
        <f>B20</f>
        <v>76381015</v>
      </c>
      <c r="Q20" s="17">
        <f>P20/$B20</f>
        <v>1</v>
      </c>
      <c r="R20" s="16">
        <f>C20</f>
        <v>77144268</v>
      </c>
      <c r="S20" s="17">
        <f>R20/$C20</f>
        <v>1</v>
      </c>
    </row>
    <row r="21" spans="1:19">
      <c r="A21" t="s">
        <v>22</v>
      </c>
      <c r="B21" s="1">
        <v>78157821</v>
      </c>
      <c r="C21" s="1">
        <v>79432559</v>
      </c>
      <c r="D21" s="6">
        <v>10000000</v>
      </c>
      <c r="E21" s="7">
        <f>D21/$B21</f>
        <v>0.127946248655013</v>
      </c>
      <c r="F21" s="6">
        <v>10000000</v>
      </c>
      <c r="G21" s="7">
        <f>F21/$C21</f>
        <v>0.125892960341363</v>
      </c>
      <c r="H21" s="5">
        <v>21202626</v>
      </c>
      <c r="I21" s="13">
        <f>H21/$B21</f>
        <v>0.271279645833524</v>
      </c>
      <c r="J21" s="5">
        <v>21202626</v>
      </c>
      <c r="K21" s="13">
        <f>J21/$C21</f>
        <v>0.266926135415076</v>
      </c>
      <c r="L21" s="11">
        <v>42553175</v>
      </c>
      <c r="M21" s="15">
        <f>L21/$B21</f>
        <v>0.544451910961028</v>
      </c>
      <c r="N21" s="11">
        <v>42553175</v>
      </c>
      <c r="O21" s="15">
        <f>N21/$C21</f>
        <v>0.535714517267409</v>
      </c>
      <c r="P21" s="16">
        <f>B21</f>
        <v>78157821</v>
      </c>
      <c r="Q21" s="17">
        <f>P21/$B21</f>
        <v>1</v>
      </c>
      <c r="R21" s="16">
        <f>C21</f>
        <v>79432559</v>
      </c>
      <c r="S21" s="17">
        <f>R21/$C21</f>
        <v>1</v>
      </c>
    </row>
    <row r="22" spans="1:19">
      <c r="A22" t="s">
        <v>23</v>
      </c>
      <c r="B22" s="1">
        <v>74341288</v>
      </c>
      <c r="C22" s="1">
        <v>75790546</v>
      </c>
      <c r="D22" s="6">
        <v>10000000</v>
      </c>
      <c r="E22" s="7">
        <f>D22/$B22</f>
        <v>0.134514753093866</v>
      </c>
      <c r="F22" s="6">
        <v>10000000</v>
      </c>
      <c r="G22" s="7">
        <f>F22/$C22</f>
        <v>0.131942577640224</v>
      </c>
      <c r="H22" s="5">
        <v>21202626</v>
      </c>
      <c r="I22" s="13">
        <f>H22/$B22</f>
        <v>0.285206600133159</v>
      </c>
      <c r="J22" s="5">
        <v>21202626</v>
      </c>
      <c r="K22" s="13">
        <f>J22/$C22</f>
        <v>0.279752912718164</v>
      </c>
      <c r="L22" s="11">
        <v>42553175</v>
      </c>
      <c r="M22" s="15">
        <f>L22/$B22</f>
        <v>0.572402982848508</v>
      </c>
      <c r="N22" s="11">
        <v>42553175</v>
      </c>
      <c r="O22" s="15">
        <f>N22/$C22</f>
        <v>0.561457559627556</v>
      </c>
      <c r="P22" s="16">
        <f>B22</f>
        <v>74341288</v>
      </c>
      <c r="Q22" s="17">
        <f>P22/$B22</f>
        <v>1</v>
      </c>
      <c r="R22" s="16">
        <f>C22</f>
        <v>75790546</v>
      </c>
      <c r="S22" s="17">
        <f>R22/$C22</f>
        <v>1</v>
      </c>
    </row>
    <row r="23" spans="1:19">
      <c r="A23" t="s">
        <v>24</v>
      </c>
      <c r="B23" s="1">
        <v>70222739</v>
      </c>
      <c r="C23" s="1">
        <v>71620185</v>
      </c>
      <c r="D23" s="6">
        <v>10000000</v>
      </c>
      <c r="E23" s="7">
        <f>D23/$B23</f>
        <v>0.142404015314754</v>
      </c>
      <c r="F23" s="6">
        <v>10000000</v>
      </c>
      <c r="G23" s="7">
        <f>F23/$C23</f>
        <v>0.139625442185049</v>
      </c>
      <c r="H23" s="5">
        <v>21202626</v>
      </c>
      <c r="I23" s="13">
        <f>H23/$B23</f>
        <v>0.301933907761701</v>
      </c>
      <c r="J23" s="5">
        <v>21202626</v>
      </c>
      <c r="K23" s="13">
        <f>J23/$C23</f>
        <v>0.296042603073421</v>
      </c>
      <c r="L23" s="11">
        <v>42553175</v>
      </c>
      <c r="M23" s="15">
        <f>L23/$B23</f>
        <v>0.605974298439142</v>
      </c>
      <c r="N23" s="11">
        <v>42553175</v>
      </c>
      <c r="O23" s="15">
        <f>N23/$C23</f>
        <v>0.594150587575276</v>
      </c>
      <c r="P23" s="16">
        <f>B23</f>
        <v>70222739</v>
      </c>
      <c r="Q23" s="17">
        <f>P23/$B23</f>
        <v>1</v>
      </c>
      <c r="R23" s="16">
        <f>C23</f>
        <v>71620185</v>
      </c>
      <c r="S23" s="17">
        <f>R23/$C23</f>
        <v>1</v>
      </c>
    </row>
    <row r="24" spans="1:19">
      <c r="A24" t="s">
        <v>25</v>
      </c>
      <c r="B24" s="1">
        <v>67008133</v>
      </c>
      <c r="C24" s="1">
        <v>68500180</v>
      </c>
      <c r="D24" s="6">
        <v>10000000</v>
      </c>
      <c r="E24" s="7">
        <f>D24/$B24</f>
        <v>0.149235615921429</v>
      </c>
      <c r="F24" s="6">
        <v>10000000</v>
      </c>
      <c r="G24" s="7">
        <f>F24/$C24</f>
        <v>0.145985017849588</v>
      </c>
      <c r="H24" s="5">
        <v>21202626</v>
      </c>
      <c r="I24" s="13">
        <f>H24/$B24</f>
        <v>0.316418695026169</v>
      </c>
      <c r="J24" s="5">
        <v>21202626</v>
      </c>
      <c r="K24" s="13">
        <f>J24/$C24</f>
        <v>0.309526573506814</v>
      </c>
      <c r="L24" s="11">
        <v>42553175</v>
      </c>
      <c r="M24" s="15">
        <f>L24/$B24</f>
        <v>0.635044928053734</v>
      </c>
      <c r="N24" s="11">
        <v>42553175</v>
      </c>
      <c r="O24" s="15">
        <f>N24/$C24</f>
        <v>0.621212601193165</v>
      </c>
      <c r="P24" s="16">
        <f>B24</f>
        <v>67008133</v>
      </c>
      <c r="Q24" s="17">
        <f>P24/$B24</f>
        <v>1</v>
      </c>
      <c r="R24" s="16">
        <f>C24</f>
        <v>68500180</v>
      </c>
      <c r="S24" s="17">
        <f>R24/$C24</f>
        <v>1</v>
      </c>
    </row>
    <row r="25" spans="1:19">
      <c r="A25" t="s">
        <v>26</v>
      </c>
      <c r="B25" s="1">
        <v>59507490</v>
      </c>
      <c r="C25" s="1">
        <v>59059810</v>
      </c>
      <c r="D25" s="6">
        <v>10000000</v>
      </c>
      <c r="E25" s="7">
        <f>D25/$B25</f>
        <v>0.168046072855703</v>
      </c>
      <c r="F25" s="6">
        <v>10000000</v>
      </c>
      <c r="G25" s="7">
        <f>F25/$C25</f>
        <v>0.169319880981669</v>
      </c>
      <c r="H25" s="5">
        <v>21202626</v>
      </c>
      <c r="I25" s="13">
        <f>H25/$B25</f>
        <v>0.356301803352822</v>
      </c>
      <c r="J25" s="5">
        <v>21202626</v>
      </c>
      <c r="K25" s="13">
        <f>J25/$C25</f>
        <v>0.359002611081885</v>
      </c>
      <c r="L25" s="11">
        <v>42553175</v>
      </c>
      <c r="M25" s="15">
        <f>L25/$B25</f>
        <v>0.715089394629147</v>
      </c>
      <c r="N25" s="11">
        <v>42553175</v>
      </c>
      <c r="O25" s="15">
        <f>N25/$C25</f>
        <v>0.720509852639214</v>
      </c>
      <c r="P25" s="16">
        <f>B25</f>
        <v>59507490</v>
      </c>
      <c r="Q25" s="17">
        <f>P25/$B25</f>
        <v>1</v>
      </c>
      <c r="R25" s="16">
        <f>C25</f>
        <v>59059810</v>
      </c>
      <c r="S25" s="17">
        <f>R25/$C25</f>
        <v>1</v>
      </c>
    </row>
    <row r="26" spans="1:19">
      <c r="A26" t="s">
        <v>27</v>
      </c>
      <c r="B26" s="1">
        <v>56795468</v>
      </c>
      <c r="C26" s="1">
        <v>56409287</v>
      </c>
      <c r="D26" s="6">
        <v>10000000</v>
      </c>
      <c r="E26" s="7">
        <f>D26/$B26</f>
        <v>0.176070386461117</v>
      </c>
      <c r="F26" s="6">
        <v>10000000</v>
      </c>
      <c r="G26" s="7">
        <f>F26/$C26</f>
        <v>0.177275773756899</v>
      </c>
      <c r="H26" s="5">
        <v>21202626</v>
      </c>
      <c r="I26" s="13">
        <f>H26/$B26</f>
        <v>0.373315455381053</v>
      </c>
      <c r="J26" s="5">
        <v>21202626</v>
      </c>
      <c r="K26" s="13">
        <f>J26/$C26</f>
        <v>0.375871192982815</v>
      </c>
      <c r="L26" s="11">
        <v>42553175</v>
      </c>
      <c r="M26" s="15">
        <f>L26/$B26</f>
        <v>0.749235396739754</v>
      </c>
      <c r="N26" s="11">
        <v>42553175</v>
      </c>
      <c r="O26" s="15">
        <f>N26/$C26</f>
        <v>0.754364702393774</v>
      </c>
      <c r="P26" s="16">
        <f>B26</f>
        <v>56795468</v>
      </c>
      <c r="Q26" s="17">
        <f>P26/$B26</f>
        <v>1</v>
      </c>
      <c r="R26" s="16">
        <f>C26</f>
        <v>56409287</v>
      </c>
      <c r="S26" s="17">
        <f>R26/$C26</f>
        <v>1</v>
      </c>
    </row>
    <row r="27" spans="1:19">
      <c r="A27" t="s">
        <v>28</v>
      </c>
      <c r="B27" s="1">
        <v>42902479</v>
      </c>
      <c r="C27" s="1">
        <v>43333059</v>
      </c>
      <c r="D27" s="6">
        <v>10000000</v>
      </c>
      <c r="E27" s="7">
        <f>D27/$B27</f>
        <v>0.233086764053891</v>
      </c>
      <c r="F27" s="6">
        <v>10000000</v>
      </c>
      <c r="G27" s="7">
        <f>F27/$C27</f>
        <v>0.230770691725225</v>
      </c>
      <c r="H27" s="5">
        <v>21202626</v>
      </c>
      <c r="I27" s="13">
        <f>H27/$B27</f>
        <v>0.494205148378489</v>
      </c>
      <c r="J27" s="5">
        <v>21202626</v>
      </c>
      <c r="K27" s="13">
        <f>J27/$C27</f>
        <v>0.489294466841125</v>
      </c>
      <c r="L27" s="14">
        <f>B27</f>
        <v>42902479</v>
      </c>
      <c r="M27" s="15">
        <f>L27/$B27</f>
        <v>1</v>
      </c>
      <c r="N27" s="14">
        <f t="shared" ref="N27:N50" si="14">C27</f>
        <v>43333059</v>
      </c>
      <c r="O27" s="15">
        <f>N27/$C27</f>
        <v>1</v>
      </c>
      <c r="P27" s="16">
        <f>B27</f>
        <v>42902479</v>
      </c>
      <c r="Q27" s="17">
        <f>P27/$B27</f>
        <v>1</v>
      </c>
      <c r="R27" s="16">
        <f>C27</f>
        <v>43333059</v>
      </c>
      <c r="S27" s="17">
        <f>R27/$C27</f>
        <v>1</v>
      </c>
    </row>
    <row r="28" spans="1:19">
      <c r="A28" t="s">
        <v>29</v>
      </c>
      <c r="B28" s="1">
        <v>40714817</v>
      </c>
      <c r="C28" s="1">
        <v>41117541</v>
      </c>
      <c r="D28" s="6">
        <v>10000000</v>
      </c>
      <c r="E28" s="7">
        <f>D28/$B28</f>
        <v>0.245610830081835</v>
      </c>
      <c r="F28" s="6">
        <v>10000000</v>
      </c>
      <c r="G28" s="7">
        <f>F28/$C28</f>
        <v>0.243205205291824</v>
      </c>
      <c r="H28" s="5">
        <v>21202626</v>
      </c>
      <c r="I28" s="13">
        <f>H28/$B28</f>
        <v>0.520759457177469</v>
      </c>
      <c r="J28" s="5">
        <v>21202626</v>
      </c>
      <c r="K28" s="13">
        <f>J28/$C28</f>
        <v>0.515658900905577</v>
      </c>
      <c r="L28" s="14">
        <f t="shared" ref="L28:L50" si="15">B28</f>
        <v>40714817</v>
      </c>
      <c r="M28" s="15">
        <f>L28/$B28</f>
        <v>1</v>
      </c>
      <c r="N28" s="14">
        <f>C28</f>
        <v>41117541</v>
      </c>
      <c r="O28" s="15">
        <f>N28/$C28</f>
        <v>1</v>
      </c>
      <c r="P28" s="16">
        <f>B28</f>
        <v>40714817</v>
      </c>
      <c r="Q28" s="17">
        <f>P28/$B28</f>
        <v>1</v>
      </c>
      <c r="R28" s="16">
        <f>C28</f>
        <v>41117541</v>
      </c>
      <c r="S28" s="17">
        <f>R28/$C28</f>
        <v>1</v>
      </c>
    </row>
    <row r="29" spans="1:19">
      <c r="A29" t="s">
        <v>30</v>
      </c>
      <c r="B29" s="1">
        <v>42553175</v>
      </c>
      <c r="C29" s="1">
        <v>43182903</v>
      </c>
      <c r="D29" s="6">
        <v>10000000</v>
      </c>
      <c r="E29" s="7">
        <f>D29/$B29</f>
        <v>0.235000091062535</v>
      </c>
      <c r="F29" s="6">
        <v>10000000</v>
      </c>
      <c r="G29" s="7">
        <f>F29/$C29</f>
        <v>0.231573129763879</v>
      </c>
      <c r="H29" s="5">
        <v>21202626</v>
      </c>
      <c r="I29" s="13">
        <f>H29/$B29</f>
        <v>0.498261904076488</v>
      </c>
      <c r="J29" s="5">
        <v>21202626</v>
      </c>
      <c r="K29" s="13">
        <f>J29/$C29</f>
        <v>0.490995846203299</v>
      </c>
      <c r="L29" s="14">
        <f>B29</f>
        <v>42553175</v>
      </c>
      <c r="M29" s="15">
        <f>L29/$B29</f>
        <v>1</v>
      </c>
      <c r="N29" s="14">
        <f>C29</f>
        <v>43182903</v>
      </c>
      <c r="O29" s="15">
        <f>N29/$C29</f>
        <v>1</v>
      </c>
      <c r="P29" s="16">
        <f>B29</f>
        <v>42553175</v>
      </c>
      <c r="Q29" s="17">
        <f>P29/$B29</f>
        <v>1</v>
      </c>
      <c r="R29" s="16">
        <f>C29</f>
        <v>43182903</v>
      </c>
      <c r="S29" s="17">
        <f>R29/$C29</f>
        <v>1</v>
      </c>
    </row>
    <row r="30" spans="1:19">
      <c r="A30" t="s">
        <v>31</v>
      </c>
      <c r="B30" s="1">
        <v>40528498</v>
      </c>
      <c r="C30" s="1">
        <v>41207343</v>
      </c>
      <c r="D30" s="6">
        <v>10000000</v>
      </c>
      <c r="E30" s="7">
        <f>D30/$B30</f>
        <v>0.246739960607472</v>
      </c>
      <c r="F30" s="6">
        <v>10000000</v>
      </c>
      <c r="G30" s="7">
        <f>F30/$C30</f>
        <v>0.242675195049581</v>
      </c>
      <c r="H30" s="5">
        <v>21202626</v>
      </c>
      <c r="I30" s="13">
        <f>H30/$B30</f>
        <v>0.523153510401496</v>
      </c>
      <c r="J30" s="5">
        <v>21202626</v>
      </c>
      <c r="K30" s="13">
        <f>J30/$C30</f>
        <v>0.514535140011333</v>
      </c>
      <c r="L30" s="14">
        <f>B30</f>
        <v>40528498</v>
      </c>
      <c r="M30" s="15">
        <f>L30/$B30</f>
        <v>1</v>
      </c>
      <c r="N30" s="14">
        <f>C30</f>
        <v>41207343</v>
      </c>
      <c r="O30" s="15">
        <f>N30/$C30</f>
        <v>1</v>
      </c>
      <c r="P30" s="16">
        <f>B30</f>
        <v>40528498</v>
      </c>
      <c r="Q30" s="17">
        <f>P30/$B30</f>
        <v>1</v>
      </c>
      <c r="R30" s="16">
        <f>C30</f>
        <v>41207343</v>
      </c>
      <c r="S30" s="17">
        <f>R30/$C30</f>
        <v>1</v>
      </c>
    </row>
    <row r="31" spans="1:19">
      <c r="A31" t="s">
        <v>32</v>
      </c>
      <c r="B31" s="1">
        <v>39131285</v>
      </c>
      <c r="C31" s="1">
        <v>39986166</v>
      </c>
      <c r="D31" s="6">
        <v>10000000</v>
      </c>
      <c r="E31" s="7">
        <f>D31/$B31</f>
        <v>0.255550003021879</v>
      </c>
      <c r="F31" s="6">
        <v>10000000</v>
      </c>
      <c r="G31" s="7">
        <f>F31/$C31</f>
        <v>0.250086492413401</v>
      </c>
      <c r="H31" s="5">
        <v>21202626</v>
      </c>
      <c r="I31" s="13">
        <f>H31/$B31</f>
        <v>0.541833113837177</v>
      </c>
      <c r="J31" s="5">
        <v>21202626</v>
      </c>
      <c r="K31" s="13">
        <f>J31/$C31</f>
        <v>0.530249036629318</v>
      </c>
      <c r="L31" s="14">
        <f>B31</f>
        <v>39131285</v>
      </c>
      <c r="M31" s="15">
        <f>L31/$B31</f>
        <v>1</v>
      </c>
      <c r="N31" s="14">
        <f>C31</f>
        <v>39986166</v>
      </c>
      <c r="O31" s="15">
        <f>N31/$C31</f>
        <v>1</v>
      </c>
      <c r="P31" s="16">
        <f>B31</f>
        <v>39131285</v>
      </c>
      <c r="Q31" s="17">
        <f>P31/$B31</f>
        <v>1</v>
      </c>
      <c r="R31" s="16">
        <f>C31</f>
        <v>39986166</v>
      </c>
      <c r="S31" s="17">
        <f>R31/$C31</f>
        <v>1</v>
      </c>
    </row>
    <row r="32" spans="1:19">
      <c r="A32" t="s">
        <v>33</v>
      </c>
      <c r="B32" s="1">
        <v>37379806</v>
      </c>
      <c r="C32" s="1">
        <v>38249628</v>
      </c>
      <c r="D32" s="6">
        <v>10000000</v>
      </c>
      <c r="E32" s="7">
        <f>D32/$B32</f>
        <v>0.26752412786733</v>
      </c>
      <c r="F32" s="6">
        <v>10000000</v>
      </c>
      <c r="G32" s="7">
        <f>F32/$C32</f>
        <v>0.261440451133276</v>
      </c>
      <c r="H32" s="5">
        <v>21202626</v>
      </c>
      <c r="I32" s="13">
        <f>H32/$B32</f>
        <v>0.567221402914718</v>
      </c>
      <c r="J32" s="5">
        <v>21202626</v>
      </c>
      <c r="K32" s="13">
        <f>J32/$C32</f>
        <v>0.554322410665014</v>
      </c>
      <c r="L32" s="14">
        <f>B32</f>
        <v>37379806</v>
      </c>
      <c r="M32" s="15">
        <f>L32/$B32</f>
        <v>1</v>
      </c>
      <c r="N32" s="14">
        <f>C32</f>
        <v>38249628</v>
      </c>
      <c r="O32" s="15">
        <f>N32/$C32</f>
        <v>1</v>
      </c>
      <c r="P32" s="16">
        <f>B32</f>
        <v>37379806</v>
      </c>
      <c r="Q32" s="17">
        <f>P32/$B32</f>
        <v>1</v>
      </c>
      <c r="R32" s="16">
        <f>C32</f>
        <v>38249628</v>
      </c>
      <c r="S32" s="17">
        <f>R32/$C32</f>
        <v>1</v>
      </c>
    </row>
    <row r="33" spans="1:19">
      <c r="A33" t="s">
        <v>34</v>
      </c>
      <c r="B33" s="1">
        <v>31816202</v>
      </c>
      <c r="C33" s="1">
        <v>31680233</v>
      </c>
      <c r="D33" s="6">
        <v>10000000</v>
      </c>
      <c r="E33" s="7">
        <f>D33/$B33</f>
        <v>0.314305271257707</v>
      </c>
      <c r="F33" s="6">
        <v>10000000</v>
      </c>
      <c r="G33" s="7">
        <f>F33/$C33</f>
        <v>0.315654244083369</v>
      </c>
      <c r="H33" s="5">
        <v>21202626</v>
      </c>
      <c r="I33" s="13">
        <f>H33/$B33</f>
        <v>0.666409711630571</v>
      </c>
      <c r="J33" s="5">
        <v>21202626</v>
      </c>
      <c r="K33" s="13">
        <f>J33/$C33</f>
        <v>0.669269888261239</v>
      </c>
      <c r="L33" s="14">
        <f>B33</f>
        <v>31816202</v>
      </c>
      <c r="M33" s="15">
        <f>L33/$B33</f>
        <v>1</v>
      </c>
      <c r="N33" s="14">
        <f>C33</f>
        <v>31680233</v>
      </c>
      <c r="O33" s="15">
        <f>N33/$C33</f>
        <v>1</v>
      </c>
      <c r="P33" s="16">
        <f>B33</f>
        <v>31816202</v>
      </c>
      <c r="Q33" s="17">
        <f>P33/$B33</f>
        <v>1</v>
      </c>
      <c r="R33" s="16">
        <f>C33</f>
        <v>31680233</v>
      </c>
      <c r="S33" s="17">
        <f>R33/$C33</f>
        <v>1</v>
      </c>
    </row>
    <row r="34" spans="1:19">
      <c r="A34" t="s">
        <v>35</v>
      </c>
      <c r="B34" s="1">
        <v>30404286</v>
      </c>
      <c r="C34" s="1">
        <v>30249652</v>
      </c>
      <c r="D34" s="6">
        <v>10000000</v>
      </c>
      <c r="E34" s="7">
        <f>D34/$B34</f>
        <v>0.328900997708021</v>
      </c>
      <c r="F34" s="6">
        <v>10000000</v>
      </c>
      <c r="G34" s="7">
        <f>F34/$C34</f>
        <v>0.330582315459365</v>
      </c>
      <c r="H34" s="5">
        <v>21202626</v>
      </c>
      <c r="I34" s="13">
        <f>H34/$B34</f>
        <v>0.697356484543002</v>
      </c>
      <c r="J34" s="5">
        <v>21202626</v>
      </c>
      <c r="K34" s="13">
        <f>J34/$C34</f>
        <v>0.700921319689893</v>
      </c>
      <c r="L34" s="14">
        <f>B34</f>
        <v>30404286</v>
      </c>
      <c r="M34" s="15">
        <f>L34/$B34</f>
        <v>1</v>
      </c>
      <c r="N34" s="14">
        <f>C34</f>
        <v>30249652</v>
      </c>
      <c r="O34" s="15">
        <f>N34/$C34</f>
        <v>1</v>
      </c>
      <c r="P34" s="16">
        <f>B34</f>
        <v>30404286</v>
      </c>
      <c r="Q34" s="17">
        <f>P34/$B34</f>
        <v>1</v>
      </c>
      <c r="R34" s="16">
        <f>C34</f>
        <v>30249652</v>
      </c>
      <c r="S34" s="17">
        <f>R34/$C34</f>
        <v>1</v>
      </c>
    </row>
    <row r="35" spans="1:19">
      <c r="A35" t="s">
        <v>36</v>
      </c>
      <c r="B35" s="1">
        <v>39165730</v>
      </c>
      <c r="C35" s="1">
        <v>39777738</v>
      </c>
      <c r="D35" s="6">
        <v>10000000</v>
      </c>
      <c r="E35" s="7">
        <f>D35/$B35</f>
        <v>0.255325255012482</v>
      </c>
      <c r="F35" s="6">
        <v>10000000</v>
      </c>
      <c r="G35" s="7">
        <f>F35/$C35</f>
        <v>0.251396899441592</v>
      </c>
      <c r="H35" s="5">
        <v>21202626</v>
      </c>
      <c r="I35" s="13">
        <f>H35/$B35</f>
        <v>0.541356589038427</v>
      </c>
      <c r="J35" s="5">
        <v>21202626</v>
      </c>
      <c r="K35" s="13">
        <f>J35/$C35</f>
        <v>0.533027443641969</v>
      </c>
      <c r="L35" s="14">
        <f>B35</f>
        <v>39165730</v>
      </c>
      <c r="M35" s="15">
        <f>L35/$B35</f>
        <v>1</v>
      </c>
      <c r="N35" s="14">
        <f>C35</f>
        <v>39777738</v>
      </c>
      <c r="O35" s="15">
        <f>N35/$C35</f>
        <v>1</v>
      </c>
      <c r="P35" s="16">
        <f>B35</f>
        <v>39165730</v>
      </c>
      <c r="Q35" s="17">
        <f>P35/$B35</f>
        <v>1</v>
      </c>
      <c r="R35" s="16">
        <f>C35</f>
        <v>39777738</v>
      </c>
      <c r="S35" s="17">
        <f>R35/$C35</f>
        <v>1</v>
      </c>
    </row>
    <row r="36" spans="1:19">
      <c r="A36" t="s">
        <v>37</v>
      </c>
      <c r="B36" s="1">
        <v>37364776</v>
      </c>
      <c r="C36" s="1">
        <v>38028999</v>
      </c>
      <c r="D36" s="6">
        <v>10000000</v>
      </c>
      <c r="E36" s="7">
        <f>D36/$B36</f>
        <v>0.267631739582756</v>
      </c>
      <c r="F36" s="6">
        <v>10000000</v>
      </c>
      <c r="G36" s="7">
        <f>F36/$C36</f>
        <v>0.262957223775467</v>
      </c>
      <c r="H36" s="5">
        <v>21202626</v>
      </c>
      <c r="I36" s="13">
        <f>H36/$B36</f>
        <v>0.567449568010257</v>
      </c>
      <c r="J36" s="5">
        <v>21202626</v>
      </c>
      <c r="K36" s="13">
        <f>J36/$C36</f>
        <v>0.557538366970953</v>
      </c>
      <c r="L36" s="14">
        <f>B36</f>
        <v>37364776</v>
      </c>
      <c r="M36" s="15">
        <f>L36/$B36</f>
        <v>1</v>
      </c>
      <c r="N36" s="14">
        <f>C36</f>
        <v>38028999</v>
      </c>
      <c r="O36" s="15">
        <f>N36/$C36</f>
        <v>1</v>
      </c>
      <c r="P36" s="16">
        <f>B36</f>
        <v>37364776</v>
      </c>
      <c r="Q36" s="17">
        <f>P36/$B36</f>
        <v>1</v>
      </c>
      <c r="R36" s="16">
        <f>C36</f>
        <v>38028999</v>
      </c>
      <c r="S36" s="17">
        <f>R36/$C36</f>
        <v>1</v>
      </c>
    </row>
    <row r="37" spans="1:19">
      <c r="A37" t="s">
        <v>38</v>
      </c>
      <c r="B37" s="1">
        <v>36887741</v>
      </c>
      <c r="C37" s="1">
        <v>37590276</v>
      </c>
      <c r="D37" s="6">
        <v>10000000</v>
      </c>
      <c r="E37" s="7">
        <f>D37/$B37</f>
        <v>0.271092773070598</v>
      </c>
      <c r="F37" s="6">
        <v>10000000</v>
      </c>
      <c r="G37" s="7">
        <f>F37/$C37</f>
        <v>0.266026245723761</v>
      </c>
      <c r="H37" s="5">
        <v>21202626</v>
      </c>
      <c r="I37" s="13">
        <f>H37/$B37</f>
        <v>0.574787867871876</v>
      </c>
      <c r="J37" s="5">
        <v>21202626</v>
      </c>
      <c r="K37" s="13">
        <f>J37/$C37</f>
        <v>0.564045499426501</v>
      </c>
      <c r="L37" s="14">
        <f>B37</f>
        <v>36887741</v>
      </c>
      <c r="M37" s="15">
        <f>L37/$B37</f>
        <v>1</v>
      </c>
      <c r="N37" s="14">
        <f>C37</f>
        <v>37590276</v>
      </c>
      <c r="O37" s="15">
        <f>N37/$C37</f>
        <v>1</v>
      </c>
      <c r="P37" s="16">
        <f>B37</f>
        <v>36887741</v>
      </c>
      <c r="Q37" s="17">
        <f>P37/$B37</f>
        <v>1</v>
      </c>
      <c r="R37" s="16">
        <f>C37</f>
        <v>37590276</v>
      </c>
      <c r="S37" s="17">
        <f>R37/$C37</f>
        <v>1</v>
      </c>
    </row>
    <row r="38" spans="1:19">
      <c r="A38" t="s">
        <v>39</v>
      </c>
      <c r="B38" s="1">
        <v>35291789</v>
      </c>
      <c r="C38" s="1">
        <v>36009989</v>
      </c>
      <c r="D38" s="6">
        <v>10000000</v>
      </c>
      <c r="E38" s="7">
        <f>D38/$B38</f>
        <v>0.283352028427916</v>
      </c>
      <c r="F38" s="6">
        <v>10000000</v>
      </c>
      <c r="G38" s="7">
        <f>F38/$C38</f>
        <v>0.277700723540904</v>
      </c>
      <c r="H38" s="5">
        <v>21202626</v>
      </c>
      <c r="I38" s="13">
        <f>H38/$B38</f>
        <v>0.600780708509846</v>
      </c>
      <c r="J38" s="5">
        <v>21202626</v>
      </c>
      <c r="K38" s="13">
        <f>J38/$C38</f>
        <v>0.588798458116719</v>
      </c>
      <c r="L38" s="14">
        <f>B38</f>
        <v>35291789</v>
      </c>
      <c r="M38" s="15">
        <f>L38/$B38</f>
        <v>1</v>
      </c>
      <c r="N38" s="14">
        <f>C38</f>
        <v>36009989</v>
      </c>
      <c r="O38" s="15">
        <f>N38/$C38</f>
        <v>1</v>
      </c>
      <c r="P38" s="16">
        <f>B38</f>
        <v>35291789</v>
      </c>
      <c r="Q38" s="17">
        <f>P38/$B38</f>
        <v>1</v>
      </c>
      <c r="R38" s="16">
        <f>C38</f>
        <v>36009989</v>
      </c>
      <c r="S38" s="17">
        <f>R38/$C38</f>
        <v>1</v>
      </c>
    </row>
    <row r="39" spans="1:19">
      <c r="A39" t="s">
        <v>40</v>
      </c>
      <c r="B39" s="1">
        <v>30740783</v>
      </c>
      <c r="C39" s="1">
        <v>30517629</v>
      </c>
      <c r="D39" s="6">
        <v>10000000</v>
      </c>
      <c r="E39" s="7">
        <f>D39/$B39</f>
        <v>0.325300757628717</v>
      </c>
      <c r="F39" s="6">
        <v>10000000</v>
      </c>
      <c r="G39" s="7">
        <f>F39/$C39</f>
        <v>0.327679453734758</v>
      </c>
      <c r="H39" s="5">
        <v>21202626</v>
      </c>
      <c r="I39" s="13">
        <f>H39/$B39</f>
        <v>0.689723030151835</v>
      </c>
      <c r="J39" s="5">
        <v>21202626</v>
      </c>
      <c r="K39" s="13">
        <f>J39/$C39</f>
        <v>0.694766490542237</v>
      </c>
      <c r="L39" s="14">
        <f>B39</f>
        <v>30740783</v>
      </c>
      <c r="M39" s="15">
        <f>L39/$B39</f>
        <v>1</v>
      </c>
      <c r="N39" s="14">
        <f>C39</f>
        <v>30517629</v>
      </c>
      <c r="O39" s="15">
        <f>N39/$C39</f>
        <v>1</v>
      </c>
      <c r="P39" s="16">
        <f>B39</f>
        <v>30740783</v>
      </c>
      <c r="Q39" s="17">
        <f>P39/$B39</f>
        <v>1</v>
      </c>
      <c r="R39" s="16">
        <f>C39</f>
        <v>30517629</v>
      </c>
      <c r="S39" s="17">
        <f>R39/$C39</f>
        <v>1</v>
      </c>
    </row>
    <row r="40" spans="1:19">
      <c r="A40" t="s">
        <v>41</v>
      </c>
      <c r="B40" s="1">
        <v>29422173</v>
      </c>
      <c r="C40" s="1">
        <v>29186375</v>
      </c>
      <c r="D40" s="6">
        <v>10000000</v>
      </c>
      <c r="E40" s="7">
        <f>D40/$B40</f>
        <v>0.339879722683977</v>
      </c>
      <c r="F40" s="6">
        <v>10000000</v>
      </c>
      <c r="G40" s="7">
        <f>F40/$C40</f>
        <v>0.34262562582712</v>
      </c>
      <c r="H40" s="5">
        <v>21202626</v>
      </c>
      <c r="I40" s="13">
        <f>H40/$B40</f>
        <v>0.720634264505208</v>
      </c>
      <c r="J40" s="5">
        <v>21202626</v>
      </c>
      <c r="K40" s="13">
        <f>J40/$C40</f>
        <v>0.726456300242836</v>
      </c>
      <c r="L40" s="14">
        <f>B40</f>
        <v>29422173</v>
      </c>
      <c r="M40" s="15">
        <f>L40/$B40</f>
        <v>1</v>
      </c>
      <c r="N40" s="14">
        <f>C40</f>
        <v>29186375</v>
      </c>
      <c r="O40" s="15">
        <f>N40/$C40</f>
        <v>1</v>
      </c>
      <c r="P40" s="16">
        <f>B40</f>
        <v>29422173</v>
      </c>
      <c r="Q40" s="17">
        <f>P40/$B40</f>
        <v>1</v>
      </c>
      <c r="R40" s="16">
        <f>C40</f>
        <v>29186375</v>
      </c>
      <c r="S40" s="17">
        <f>R40/$C40</f>
        <v>1</v>
      </c>
    </row>
    <row r="41" spans="1:19">
      <c r="A41" t="s">
        <v>42</v>
      </c>
      <c r="B41" s="1">
        <v>32422279</v>
      </c>
      <c r="C41" s="1">
        <v>33124066</v>
      </c>
      <c r="D41" s="6">
        <v>10000000</v>
      </c>
      <c r="E41" s="7">
        <f>D41/$B41</f>
        <v>0.308429891680347</v>
      </c>
      <c r="F41" s="6">
        <v>10000000</v>
      </c>
      <c r="G41" s="7">
        <f>F41/$C41</f>
        <v>0.301895304761197</v>
      </c>
      <c r="H41" s="5">
        <v>21202626</v>
      </c>
      <c r="I41" s="13">
        <f>H41/$B41</f>
        <v>0.653952364051892</v>
      </c>
      <c r="J41" s="5">
        <v>21202626</v>
      </c>
      <c r="K41" s="13">
        <f>J41/$C41</f>
        <v>0.640097323800768</v>
      </c>
      <c r="L41" s="14">
        <f>B41</f>
        <v>32422279</v>
      </c>
      <c r="M41" s="15">
        <f>L41/$B41</f>
        <v>1</v>
      </c>
      <c r="N41" s="14">
        <f>C41</f>
        <v>33124066</v>
      </c>
      <c r="O41" s="15">
        <f>N41/$C41</f>
        <v>1</v>
      </c>
      <c r="P41" s="16">
        <f>B41</f>
        <v>32422279</v>
      </c>
      <c r="Q41" s="17">
        <f>P41/$B41</f>
        <v>1</v>
      </c>
      <c r="R41" s="16">
        <f>C41</f>
        <v>33124066</v>
      </c>
      <c r="S41" s="17">
        <f>R41/$C41</f>
        <v>1</v>
      </c>
    </row>
    <row r="42" spans="1:19">
      <c r="A42" t="s">
        <v>43</v>
      </c>
      <c r="B42" s="1">
        <v>31104745</v>
      </c>
      <c r="C42" s="1">
        <v>31673269</v>
      </c>
      <c r="D42" s="6">
        <v>10000000</v>
      </c>
      <c r="E42" s="7">
        <f>D42/$B42</f>
        <v>0.321494357211416</v>
      </c>
      <c r="F42" s="6">
        <v>10000000</v>
      </c>
      <c r="G42" s="7">
        <f>F42/$C42</f>
        <v>0.315723646965522</v>
      </c>
      <c r="H42" s="5">
        <v>21202626</v>
      </c>
      <c r="I42" s="13">
        <f>H42/$B42</f>
        <v>0.681652461706405</v>
      </c>
      <c r="J42" s="5">
        <v>21202626</v>
      </c>
      <c r="K42" s="13">
        <f>J42/$C42</f>
        <v>0.669417040596599</v>
      </c>
      <c r="L42" s="14">
        <f>B42</f>
        <v>31104745</v>
      </c>
      <c r="M42" s="15">
        <f>L42/$B42</f>
        <v>1</v>
      </c>
      <c r="N42" s="14">
        <f>C42</f>
        <v>31673269</v>
      </c>
      <c r="O42" s="15">
        <f>N42/$C42</f>
        <v>1</v>
      </c>
      <c r="P42" s="16">
        <f>B42</f>
        <v>31104745</v>
      </c>
      <c r="Q42" s="17">
        <f>P42/$B42</f>
        <v>1</v>
      </c>
      <c r="R42" s="16">
        <f>C42</f>
        <v>31673269</v>
      </c>
      <c r="S42" s="17">
        <f>R42/$C42</f>
        <v>1</v>
      </c>
    </row>
    <row r="43" spans="1:19">
      <c r="A43" t="s">
        <v>44</v>
      </c>
      <c r="B43" s="1">
        <v>31075784</v>
      </c>
      <c r="C43" s="1">
        <v>31856115</v>
      </c>
      <c r="D43" s="6">
        <v>10000000</v>
      </c>
      <c r="E43" s="7">
        <f>D43/$B43</f>
        <v>0.321793973082063</v>
      </c>
      <c r="F43" s="6">
        <v>10000000</v>
      </c>
      <c r="G43" s="7">
        <f>F43/$C43</f>
        <v>0.313911473511444</v>
      </c>
      <c r="H43" s="5">
        <v>21202626</v>
      </c>
      <c r="I43" s="13">
        <f>H43/$B43</f>
        <v>0.682287726031305</v>
      </c>
      <c r="J43" s="5">
        <v>21202626</v>
      </c>
      <c r="K43" s="13">
        <f>J43/$C43</f>
        <v>0.665574756997204</v>
      </c>
      <c r="L43" s="14">
        <f>B43</f>
        <v>31075784</v>
      </c>
      <c r="M43" s="15">
        <f>L43/$B43</f>
        <v>1</v>
      </c>
      <c r="N43" s="14">
        <f>C43</f>
        <v>31856115</v>
      </c>
      <c r="O43" s="15">
        <f>N43/$C43</f>
        <v>1</v>
      </c>
      <c r="P43" s="16">
        <f>B43</f>
        <v>31075784</v>
      </c>
      <c r="Q43" s="17">
        <f>P43/$B43</f>
        <v>1</v>
      </c>
      <c r="R43" s="16">
        <f>C43</f>
        <v>31856115</v>
      </c>
      <c r="S43" s="17">
        <f>R43/$C43</f>
        <v>1</v>
      </c>
    </row>
    <row r="44" spans="1:19">
      <c r="A44" t="s">
        <v>45</v>
      </c>
      <c r="B44" s="1">
        <v>29636441</v>
      </c>
      <c r="C44" s="1">
        <v>30449555</v>
      </c>
      <c r="D44" s="6">
        <v>10000000</v>
      </c>
      <c r="E44" s="7">
        <f>D44/$B44</f>
        <v>0.337422432065983</v>
      </c>
      <c r="F44" s="6">
        <v>10000000</v>
      </c>
      <c r="G44" s="7">
        <f>F44/$C44</f>
        <v>0.328412024412179</v>
      </c>
      <c r="H44" s="5">
        <v>21202626</v>
      </c>
      <c r="I44" s="13">
        <f>H44/$B44</f>
        <v>0.715424163110544</v>
      </c>
      <c r="J44" s="5">
        <v>21202626</v>
      </c>
      <c r="K44" s="13">
        <f>J44/$C44</f>
        <v>0.696319732751431</v>
      </c>
      <c r="L44" s="14">
        <f>B44</f>
        <v>29636441</v>
      </c>
      <c r="M44" s="15">
        <f>L44/$B44</f>
        <v>1</v>
      </c>
      <c r="N44" s="14">
        <f>C44</f>
        <v>30449555</v>
      </c>
      <c r="O44" s="15">
        <f>N44/$C44</f>
        <v>1</v>
      </c>
      <c r="P44" s="16">
        <f>B44</f>
        <v>29636441</v>
      </c>
      <c r="Q44" s="17">
        <f>P44/$B44</f>
        <v>1</v>
      </c>
      <c r="R44" s="16">
        <f>C44</f>
        <v>30449555</v>
      </c>
      <c r="S44" s="17">
        <f>R44/$C44</f>
        <v>1</v>
      </c>
    </row>
    <row r="45" spans="1:19">
      <c r="A45" t="s">
        <v>46</v>
      </c>
      <c r="B45" s="1">
        <v>28847380</v>
      </c>
      <c r="C45" s="1">
        <v>29677057</v>
      </c>
      <c r="D45" s="6">
        <v>10000000</v>
      </c>
      <c r="E45" s="7">
        <f>D45/$B45</f>
        <v>0.346651931648559</v>
      </c>
      <c r="F45" s="6">
        <v>10000000</v>
      </c>
      <c r="G45" s="7">
        <f>F45/$C45</f>
        <v>0.336960635955243</v>
      </c>
      <c r="H45" s="5">
        <v>21202626</v>
      </c>
      <c r="I45" s="13">
        <f>H45/$B45</f>
        <v>0.734993125892196</v>
      </c>
      <c r="J45" s="5">
        <v>21202626</v>
      </c>
      <c r="K45" s="13">
        <f>J45/$C45</f>
        <v>0.714445034088117</v>
      </c>
      <c r="L45" s="14">
        <f>B45</f>
        <v>28847380</v>
      </c>
      <c r="M45" s="15">
        <f>L45/$B45</f>
        <v>1</v>
      </c>
      <c r="N45" s="14">
        <f>C45</f>
        <v>29677057</v>
      </c>
      <c r="O45" s="15">
        <f>N45/$C45</f>
        <v>1</v>
      </c>
      <c r="P45" s="16">
        <f>B45</f>
        <v>28847380</v>
      </c>
      <c r="Q45" s="17">
        <f>P45/$B45</f>
        <v>1</v>
      </c>
      <c r="R45" s="16">
        <f>C45</f>
        <v>29677057</v>
      </c>
      <c r="S45" s="17">
        <f>R45/$C45</f>
        <v>1</v>
      </c>
    </row>
    <row r="46" spans="1:19">
      <c r="A46" t="s">
        <v>47</v>
      </c>
      <c r="B46" s="1">
        <v>27589929</v>
      </c>
      <c r="C46" s="1">
        <v>28423715</v>
      </c>
      <c r="D46" s="6">
        <v>10000000</v>
      </c>
      <c r="E46" s="7">
        <f>D46/$B46</f>
        <v>0.362451095832831</v>
      </c>
      <c r="F46" s="6">
        <v>10000000</v>
      </c>
      <c r="G46" s="7">
        <f>F46/$C46</f>
        <v>0.351818894891115</v>
      </c>
      <c r="H46" s="5">
        <v>21202626</v>
      </c>
      <c r="I46" s="13">
        <f>H46/$B46</f>
        <v>0.768491502823367</v>
      </c>
      <c r="J46" s="5">
        <v>21202626</v>
      </c>
      <c r="K46" s="13">
        <f>J46/$C46</f>
        <v>0.745948444810962</v>
      </c>
      <c r="L46" s="14">
        <f>B46</f>
        <v>27589929</v>
      </c>
      <c r="M46" s="15">
        <f>L46/$B46</f>
        <v>1</v>
      </c>
      <c r="N46" s="14">
        <f>C46</f>
        <v>28423715</v>
      </c>
      <c r="O46" s="15">
        <f>N46/$C46</f>
        <v>1</v>
      </c>
      <c r="P46" s="16">
        <f>B46</f>
        <v>27589929</v>
      </c>
      <c r="Q46" s="17">
        <f>P46/$B46</f>
        <v>1</v>
      </c>
      <c r="R46" s="16">
        <f>C46</f>
        <v>28423715</v>
      </c>
      <c r="S46" s="17">
        <f>R46/$C46</f>
        <v>1</v>
      </c>
    </row>
    <row r="47" spans="1:19">
      <c r="A47" t="s">
        <v>48</v>
      </c>
      <c r="B47" s="1">
        <v>24159923</v>
      </c>
      <c r="C47" s="1">
        <v>24227002</v>
      </c>
      <c r="D47" s="6">
        <v>10000000</v>
      </c>
      <c r="E47" s="7">
        <f>D47/$B47</f>
        <v>0.413908603930567</v>
      </c>
      <c r="F47" s="6">
        <v>10000000</v>
      </c>
      <c r="G47" s="7">
        <f>F47/$C47</f>
        <v>0.41276258614252</v>
      </c>
      <c r="H47" s="5">
        <v>21202626</v>
      </c>
      <c r="I47" s="13">
        <f>H47/$B47</f>
        <v>0.877594932732195</v>
      </c>
      <c r="J47" s="5">
        <v>21202626</v>
      </c>
      <c r="K47" s="13">
        <f>J47/$C47</f>
        <v>0.875165074077263</v>
      </c>
      <c r="L47" s="14">
        <f>B47</f>
        <v>24159923</v>
      </c>
      <c r="M47" s="15">
        <f>L47/$B47</f>
        <v>1</v>
      </c>
      <c r="N47" s="14">
        <f>C47</f>
        <v>24227002</v>
      </c>
      <c r="O47" s="15">
        <f>N47/$C47</f>
        <v>1</v>
      </c>
      <c r="P47" s="16">
        <f>B47</f>
        <v>24159923</v>
      </c>
      <c r="Q47" s="17">
        <f>P47/$B47</f>
        <v>1</v>
      </c>
      <c r="R47" s="16">
        <f>C47</f>
        <v>24227002</v>
      </c>
      <c r="S47" s="17">
        <f>R47/$C47</f>
        <v>1</v>
      </c>
    </row>
    <row r="48" spans="1:19">
      <c r="A48" t="s">
        <v>49</v>
      </c>
      <c r="B48" s="1">
        <v>23114161</v>
      </c>
      <c r="C48" s="1">
        <v>23167788</v>
      </c>
      <c r="D48" s="6">
        <v>10000000</v>
      </c>
      <c r="E48" s="7">
        <f>D48/$B48</f>
        <v>0.432635214403845</v>
      </c>
      <c r="F48" s="6">
        <v>10000000</v>
      </c>
      <c r="G48" s="7">
        <f>F48/$C48</f>
        <v>0.431633783941738</v>
      </c>
      <c r="H48" s="5">
        <v>21202626</v>
      </c>
      <c r="I48" s="13">
        <f>H48/$B48</f>
        <v>0.917300264543455</v>
      </c>
      <c r="J48" s="5">
        <v>21202626</v>
      </c>
      <c r="K48" s="13">
        <f>J48/$C48</f>
        <v>0.915176968988149</v>
      </c>
      <c r="L48" s="14">
        <f>B48</f>
        <v>23114161</v>
      </c>
      <c r="M48" s="15">
        <f>L48/$B48</f>
        <v>1</v>
      </c>
      <c r="N48" s="14">
        <f>C48</f>
        <v>23167788</v>
      </c>
      <c r="O48" s="15">
        <f>N48/$C48</f>
        <v>1</v>
      </c>
      <c r="P48" s="16">
        <f>B48</f>
        <v>23114161</v>
      </c>
      <c r="Q48" s="17">
        <f>P48/$B48</f>
        <v>1</v>
      </c>
      <c r="R48" s="16">
        <f>C48</f>
        <v>23167788</v>
      </c>
      <c r="S48" s="17">
        <f>R48/$C48</f>
        <v>1</v>
      </c>
    </row>
    <row r="49" spans="1:19">
      <c r="A49" t="s">
        <v>50</v>
      </c>
      <c r="B49" s="1">
        <v>26190154</v>
      </c>
      <c r="C49" s="1">
        <v>27084882</v>
      </c>
      <c r="D49" s="6">
        <v>10000000</v>
      </c>
      <c r="E49" s="7">
        <f>D49/$B49</f>
        <v>0.381822878933816</v>
      </c>
      <c r="F49" s="6">
        <v>10000000</v>
      </c>
      <c r="G49" s="7">
        <f>F49/$C49</f>
        <v>0.369209657254553</v>
      </c>
      <c r="H49" s="5">
        <v>21202626</v>
      </c>
      <c r="I49" s="13">
        <f>H49/$B49</f>
        <v>0.809564770027698</v>
      </c>
      <c r="J49" s="5">
        <v>21202626</v>
      </c>
      <c r="K49" s="13">
        <f>J49/$C49</f>
        <v>0.782821427835646</v>
      </c>
      <c r="L49" s="14">
        <f>B49</f>
        <v>26190154</v>
      </c>
      <c r="M49" s="15">
        <f>L49/$B49</f>
        <v>1</v>
      </c>
      <c r="N49" s="14">
        <f>C49</f>
        <v>27084882</v>
      </c>
      <c r="O49" s="15">
        <f>N49/$C49</f>
        <v>1</v>
      </c>
      <c r="P49" s="16">
        <f>B49</f>
        <v>26190154</v>
      </c>
      <c r="Q49" s="17">
        <f>P49/$B49</f>
        <v>1</v>
      </c>
      <c r="R49" s="16">
        <f>C49</f>
        <v>27084882</v>
      </c>
      <c r="S49" s="17">
        <f>R49/$C49</f>
        <v>1</v>
      </c>
    </row>
    <row r="50" spans="1:19">
      <c r="A50" t="s">
        <v>51</v>
      </c>
      <c r="B50" s="1">
        <v>25117487</v>
      </c>
      <c r="C50" s="1">
        <v>25901259</v>
      </c>
      <c r="D50" s="6">
        <v>10000000</v>
      </c>
      <c r="E50" s="7">
        <f>D50/$B50</f>
        <v>0.398129000723679</v>
      </c>
      <c r="F50" s="6">
        <v>10000000</v>
      </c>
      <c r="G50" s="7">
        <f>F50/$C50</f>
        <v>0.386081618657996</v>
      </c>
      <c r="H50" s="5">
        <v>21202626</v>
      </c>
      <c r="I50" s="13">
        <f>H50/$B50</f>
        <v>0.84413803020979</v>
      </c>
      <c r="J50" s="5">
        <v>21202626</v>
      </c>
      <c r="K50" s="13">
        <f>J50/$C50</f>
        <v>0.818594416588012</v>
      </c>
      <c r="L50" s="14">
        <f>B50</f>
        <v>25117487</v>
      </c>
      <c r="M50" s="15">
        <f>L50/$B50</f>
        <v>1</v>
      </c>
      <c r="N50" s="14">
        <f>C50</f>
        <v>25901259</v>
      </c>
      <c r="O50" s="15">
        <f>N50/$C50</f>
        <v>1</v>
      </c>
      <c r="P50" s="16">
        <f>B50</f>
        <v>25117487</v>
      </c>
      <c r="Q50" s="17">
        <f>P50/$B50</f>
        <v>1</v>
      </c>
      <c r="R50" s="16">
        <f>C50</f>
        <v>25901259</v>
      </c>
      <c r="S50" s="17">
        <f>R50/$C50</f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Science for life lab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Quality_control_metrices</vt:lpstr>
      <vt:lpstr>Subsampling</vt:lpstr>
      <vt:lpstr>Subsample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Microsoft Office User</cp:lastModifiedBy>
  <dcterms:created xsi:type="dcterms:W3CDTF">2016-03-02T15:38:25Z</dcterms:created>
  <dcterms:modified xsi:type="dcterms:W3CDTF">2016-03-02T15:56:18Z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