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mc:AlternateContent xmlns:mc="http://schemas.openxmlformats.org/markup-compatibility/2006">
    <mc:Choice Requires="x15">
      <x15ac:absPath xmlns:x15ac="http://schemas.microsoft.com/office/spreadsheetml/2010/11/ac" url="D:\Second Year\Sem 2\Data Acquisition\Final PPT\"/>
    </mc:Choice>
  </mc:AlternateContent>
  <xr:revisionPtr revIDLastSave="0" documentId="13_ncr:1_{E1F9DE8C-7CF2-4C0D-8610-A80303172FF5}" xr6:coauthVersionLast="36" xr6:coauthVersionMax="47" xr10:uidLastSave="{00000000-0000-0000-0000-000000000000}"/>
  <bookViews>
    <workbookView xWindow="0" yWindow="0" windowWidth="23040" windowHeight="8940" activeTab="5" xr2:uid="{00000000-000D-0000-FFFF-FFFF00000000}"/>
  </bookViews>
  <sheets>
    <sheet name="1710000901-noSymbol" sheetId="1" r:id="rId1"/>
    <sheet name="Sheet1" sheetId="7" r:id="rId2"/>
    <sheet name="Master" sheetId="2" r:id="rId3"/>
    <sheet name="Descriptive" sheetId="3" r:id="rId4"/>
    <sheet name="Time Series" sheetId="6" r:id="rId5"/>
    <sheet name="Linear regression" sheetId="5" r:id="rId6"/>
    <sheet name="Linear Forecasting" sheetId="4" r:id="rId7"/>
    <sheet name="ANova_Statistical Inference" sheetId="10" r:id="rId8"/>
  </sheets>
  <definedNames>
    <definedName name="_xlnm._FilterDatabase" localSheetId="0" hidden="1">'1710000901-noSymbol'!$A$9:$BA$24</definedName>
    <definedName name="_xlnm._FilterDatabase" localSheetId="1" hidden="1">Sheet1!$E$10:$P$23</definedName>
    <definedName name="_xlchart.v1.0" hidden="1">Master!$C$9:$C$49</definedName>
    <definedName name="_xlchart.v1.1" hidden="1">Master!$D$8</definedName>
    <definedName name="_xlchart.v1.2" hidden="1">Master!$D$9:$D$49</definedName>
    <definedName name="_xlcn.WorksheetConnection_1710000901noSymbolA9AP24" hidden="1">'1710000901-noSymbol'!$A$9:$AZ$24</definedName>
    <definedName name="_xlcn.WorksheetConnection_Sheet1A3C44" hidden="1">Sheet1!$A$3:$C$44</definedName>
  </definedNames>
  <calcPr calcId="191029"/>
  <extLst>
    <ext xmlns:x15="http://schemas.microsoft.com/office/spreadsheetml/2010/11/main" uri="{FCE2AD5D-F65C-4FA6-A056-5C36A1767C68}">
      <x15:dataModel>
        <x15:modelTables>
          <x15:modelTable id="Range" name="Range" connection="WorksheetConnection_1710000901-noSymbol!$A$9:$AP$24"/>
          <x15:modelTable id="Range 1" name="Range 1" connection="WorksheetConnection_Sheet1!$A$3:$C$4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P12" i="1" l="1"/>
  <c r="P13" i="1"/>
  <c r="P14" i="1"/>
  <c r="P15" i="1"/>
  <c r="P16" i="1"/>
  <c r="P17" i="1"/>
  <c r="P18" i="1"/>
  <c r="P19" i="1"/>
  <c r="P20" i="1"/>
  <c r="P21" i="1"/>
  <c r="P22" i="1"/>
  <c r="P23" i="1"/>
  <c r="P24" i="1"/>
  <c r="U12" i="1"/>
  <c r="U13" i="1"/>
  <c r="U14" i="1"/>
  <c r="U15" i="1"/>
  <c r="U16" i="1"/>
  <c r="U17" i="1"/>
  <c r="U18" i="1"/>
  <c r="U19" i="1"/>
  <c r="U20" i="1"/>
  <c r="U21" i="1"/>
  <c r="U22" i="1"/>
  <c r="U23" i="1"/>
  <c r="U24" i="1"/>
  <c r="Z12" i="1"/>
  <c r="Z13" i="1"/>
  <c r="Z14" i="1"/>
  <c r="Z15" i="1"/>
  <c r="Z16" i="1"/>
  <c r="Z17" i="1"/>
  <c r="Z18" i="1"/>
  <c r="Z19" i="1"/>
  <c r="Z20" i="1"/>
  <c r="Z21" i="1"/>
  <c r="Z22" i="1"/>
  <c r="Z23" i="1"/>
  <c r="Z24" i="1"/>
  <c r="AE12" i="1"/>
  <c r="AE13" i="1"/>
  <c r="AE14" i="1"/>
  <c r="AE15" i="1"/>
  <c r="AE16" i="1"/>
  <c r="AE17" i="1"/>
  <c r="AE18" i="1"/>
  <c r="AE19" i="1"/>
  <c r="AE20" i="1"/>
  <c r="AE21" i="1"/>
  <c r="AE22" i="1"/>
  <c r="AE23" i="1"/>
  <c r="AE24" i="1"/>
  <c r="AJ12" i="1"/>
  <c r="AJ13" i="1"/>
  <c r="AJ14" i="1"/>
  <c r="AJ15" i="1"/>
  <c r="AJ16" i="1"/>
  <c r="AJ17" i="1"/>
  <c r="AJ18" i="1"/>
  <c r="AJ19" i="1"/>
  <c r="AJ20" i="1"/>
  <c r="AJ21" i="1"/>
  <c r="AJ22" i="1"/>
  <c r="AJ23" i="1"/>
  <c r="AJ24" i="1"/>
  <c r="AO12" i="1"/>
  <c r="AO13" i="1"/>
  <c r="AO14" i="1"/>
  <c r="AO15" i="1"/>
  <c r="AO16" i="1"/>
  <c r="AO17" i="1"/>
  <c r="AO18" i="1"/>
  <c r="AO19" i="1"/>
  <c r="AO20" i="1"/>
  <c r="AO21" i="1"/>
  <c r="AO22" i="1"/>
  <c r="AO23" i="1"/>
  <c r="AO24" i="1"/>
  <c r="AT12" i="1"/>
  <c r="AT13" i="1"/>
  <c r="AT14" i="1"/>
  <c r="AT15" i="1"/>
  <c r="AT16" i="1"/>
  <c r="AT17" i="1"/>
  <c r="AT18" i="1"/>
  <c r="AT19" i="1"/>
  <c r="AT20" i="1"/>
  <c r="AT21" i="1"/>
  <c r="AT22" i="1"/>
  <c r="AT23" i="1"/>
  <c r="AT24" i="1"/>
  <c r="AY12" i="1"/>
  <c r="AY13" i="1"/>
  <c r="AY14" i="1"/>
  <c r="AY15" i="1"/>
  <c r="AY16" i="1"/>
  <c r="AY17" i="1"/>
  <c r="AY18" i="1"/>
  <c r="AY19" i="1"/>
  <c r="AY20" i="1"/>
  <c r="AY21" i="1"/>
  <c r="AY22" i="1"/>
  <c r="AY23" i="1"/>
  <c r="AY24" i="1"/>
  <c r="K12" i="1"/>
  <c r="K13" i="1"/>
  <c r="K14" i="1"/>
  <c r="K15" i="1"/>
  <c r="K16" i="1"/>
  <c r="K17" i="1"/>
  <c r="K18" i="1"/>
  <c r="K19" i="1"/>
  <c r="K20" i="1"/>
  <c r="K21" i="1"/>
  <c r="K22" i="1"/>
  <c r="K23" i="1"/>
  <c r="K24" i="1"/>
  <c r="AY11" i="1"/>
  <c r="AT11" i="1"/>
  <c r="AO11" i="1"/>
  <c r="AJ11" i="1"/>
  <c r="AE11" i="1"/>
  <c r="Z11" i="1"/>
  <c r="U11" i="1"/>
  <c r="K11" i="1"/>
  <c r="L11" i="1" s="1"/>
  <c r="P11" i="1" s="1"/>
  <c r="F12" i="1"/>
  <c r="F13" i="1"/>
  <c r="F14" i="1"/>
  <c r="F15" i="1"/>
  <c r="F16" i="1"/>
  <c r="F17" i="1"/>
  <c r="F18" i="1"/>
  <c r="F19" i="1"/>
  <c r="F20" i="1"/>
  <c r="F21" i="1"/>
  <c r="F22" i="1"/>
  <c r="F23" i="1"/>
  <c r="F24" i="1"/>
  <c r="F11" i="1"/>
  <c r="E72" i="5"/>
  <c r="E70"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29" i="5"/>
  <c r="E30" i="5"/>
  <c r="E31" i="5"/>
  <c r="E28" i="5"/>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G38" i="4"/>
  <c r="G39" i="4"/>
  <c r="G40" i="4"/>
  <c r="G41" i="4"/>
  <c r="G42" i="4"/>
  <c r="G43" i="4"/>
  <c r="G44" i="4"/>
  <c r="G45" i="4"/>
  <c r="G46" i="4"/>
  <c r="G47" i="4"/>
  <c r="G48"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DAC25D7-C4A3-404D-90CC-D25118C2BFD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BC4B89CF-394A-4427-86EF-786D01ACC038}" name="WorksheetConnection_1710000901-noSymbol!$A$9:$AP$24" type="102" refreshedVersion="8" minRefreshableVersion="5">
    <extLst>
      <ext xmlns:x15="http://schemas.microsoft.com/office/spreadsheetml/2010/11/main" uri="{DE250136-89BD-433C-8126-D09CA5730AF9}">
        <x15:connection id="Range">
          <x15:rangePr sourceName="_xlcn.WorksheetConnection_1710000901noSymbolA9AP24"/>
        </x15:connection>
      </ext>
    </extLst>
  </connection>
  <connection id="3" xr16:uid="{E2FC8F0C-A562-49ED-B11D-2513BC9E0265}" name="WorksheetConnection_Sheet1!$A$3:$C$44" type="102" refreshedVersion="8" minRefreshableVersion="5">
    <extLst>
      <ext xmlns:x15="http://schemas.microsoft.com/office/spreadsheetml/2010/11/main" uri="{DE250136-89BD-433C-8126-D09CA5730AF9}">
        <x15:connection id="Range 1">
          <x15:rangePr sourceName="_xlcn.WorksheetConnection_Sheet1A3C44"/>
        </x15:connection>
      </ext>
    </extLst>
  </connection>
</connections>
</file>

<file path=xl/sharedStrings.xml><?xml version="1.0" encoding="utf-8"?>
<sst xmlns="http://schemas.openxmlformats.org/spreadsheetml/2006/main" count="306" uniqueCount="156">
  <si>
    <t>Population estimates, quarterly 1 2 3 4</t>
  </si>
  <si>
    <t>Frequency: Quarterly</t>
  </si>
  <si>
    <t>Table: 17-10-0009-01 (formerly CANSIM 051-0005)</t>
  </si>
  <si>
    <t>Release date: 2024-03-27</t>
  </si>
  <si>
    <t>Geography: Canada, Province or territory</t>
  </si>
  <si>
    <t>Geography</t>
  </si>
  <si>
    <t>Q1 2014</t>
  </si>
  <si>
    <t>Q2 2014</t>
  </si>
  <si>
    <t>Q3 2014</t>
  </si>
  <si>
    <t>Q4 2014</t>
  </si>
  <si>
    <t>Q1 2015</t>
  </si>
  <si>
    <t>Q2 2015</t>
  </si>
  <si>
    <t>Q3 2015</t>
  </si>
  <si>
    <t>Q4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</si>
  <si>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</si>
  <si>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</si>
  <si>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</si>
  <si>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</si>
  <si>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</si>
  <si>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</si>
  <si>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</si>
  <si>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</si>
  <si>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</si>
  <si>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</si>
  <si>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</si>
  <si>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</si>
  <si>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</si>
  <si>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</si>
  <si>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</si>
  <si>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</si>
  <si>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</si>
  <si>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</si>
  <si>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</si>
  <si>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</si>
  <si>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</si>
  <si>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</si>
  <si>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</si>
  <si>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</si>
  <si>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</si>
  <si>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</si>
  <si>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</si>
  <si>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</si>
  <si>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</si>
  <si>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</si>
  <si>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</si>
  <si>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</si>
  <si>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</si>
  <si>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Persons</t>
  </si>
  <si>
    <t>Canada</t>
  </si>
  <si>
    <t>Newfoundland and Labrador</t>
  </si>
  <si>
    <t>Prince Edward Island</t>
  </si>
  <si>
    <t>Nova Scotia</t>
  </si>
  <si>
    <t>New Brunswick</t>
  </si>
  <si>
    <t>Quebec</t>
  </si>
  <si>
    <t>Ontario</t>
  </si>
  <si>
    <t>Manitoba</t>
  </si>
  <si>
    <t>Saskatchewan</t>
  </si>
  <si>
    <t>Alberta</t>
  </si>
  <si>
    <t>British Columbia</t>
  </si>
  <si>
    <t>Yukon</t>
  </si>
  <si>
    <t>Northwest Territories 5</t>
  </si>
  <si>
    <t>Nunavut 5</t>
  </si>
  <si>
    <t>Footnotes:</t>
  </si>
  <si>
    <t>Postcensal estimates are based on the 2021 Census counts adjusted for census net undercoverage (CNU) (including adjustment for incompletely enumerated reserves and settlements (IERS)) and the components of demographic growth that occurred since that census. Intercensal estimates are produced using counts from two consecutive censuses adjusted for CNU (including IERS) and postcensal estimates.</t>
  </si>
  <si>
    <t>Population estimates: Q1 = January 1; Q2 = April 1; Q3 = July 1; Q4 = October 1.</t>
  </si>
  <si>
    <t>Estimates are final intercensal and unadjusted for census net undercoverage prior to July 1, 1971. Estimates are final intercensal from July 1, 1971 to April 1, 2021, final postcensal for July 1, 2021, updated postcensal from October 1, 2021 to April 1, 2023 and preliminary postcensal from July 1, 2023.</t>
  </si>
  <si>
    <t>The population growth, which is used to calculate population estimates, is comprised of the natural growth (Table 17100059), international migration (Table 17100040) and interprovincial migration (Tables 17100020 and 17100045).</t>
  </si>
  <si>
    <t>Prior to July 1, 1991, only population estimates for Northwest Territories and Nunavut combined are available.</t>
  </si>
  <si>
    <t>How to cite: Statistics Canada. Table 17-10-0009-01  Population estimates, quarterly</t>
  </si>
  <si>
    <t>https://www150.statcan.gc.ca/t1/tbl1/en/tv.action?pid=1710000901</t>
  </si>
  <si>
    <t>Q1</t>
  </si>
  <si>
    <t>Q2</t>
  </si>
  <si>
    <t>Q3</t>
  </si>
  <si>
    <t>Q4</t>
  </si>
  <si>
    <t>Quarter</t>
  </si>
  <si>
    <t>Year</t>
  </si>
  <si>
    <t>Population</t>
  </si>
  <si>
    <t>Population estimates.</t>
  </si>
  <si>
    <t xml:space="preserve">Topic: </t>
  </si>
  <si>
    <t>Frequency:</t>
  </si>
  <si>
    <t>Quarterly</t>
  </si>
  <si>
    <t xml:space="preserve">Table: </t>
  </si>
  <si>
    <t>17-10-0009-01 (formerly CANSIM 051-0005)</t>
  </si>
  <si>
    <t xml:space="preserve">Release date: </t>
  </si>
  <si>
    <t>Geography:</t>
  </si>
  <si>
    <t>Canada, Province or territory</t>
  </si>
  <si>
    <t>Mean</t>
  </si>
  <si>
    <t>Standard Error</t>
  </si>
  <si>
    <t>Median</t>
  </si>
  <si>
    <t>Mode</t>
  </si>
  <si>
    <t>Standard Deviation</t>
  </si>
  <si>
    <t>Sample Variance</t>
  </si>
  <si>
    <t>Kurtosis</t>
  </si>
  <si>
    <t>Skewness</t>
  </si>
  <si>
    <t>Range</t>
  </si>
  <si>
    <t>Minimum</t>
  </si>
  <si>
    <t>Maximum</t>
  </si>
  <si>
    <t>Sum</t>
  </si>
  <si>
    <t>Count</t>
  </si>
  <si>
    <t>Confidence Level(95.0%)</t>
  </si>
  <si>
    <t>Period</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</si>
  <si>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</si>
  <si>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</si>
  <si>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</si>
  <si>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</si>
  <si>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</si>
  <si>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</si>
  <si>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</si>
  <si>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</si>
  <si>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</si>
  <si>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</si>
  <si>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</si>
  <si>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</si>
  <si>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</si>
  <si>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</si>
  <si>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</si>
  <si>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</si>
  <si>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</si>
  <si>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</si>
  <si>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</si>
  <si>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</si>
  <si>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</si>
  <si>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</si>
  <si>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</si>
  <si>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</si>
  <si>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</si>
  <si>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Population</t>
  </si>
  <si>
    <t>Residuals</t>
  </si>
  <si>
    <t>Square</t>
  </si>
  <si>
    <t>MSE=</t>
  </si>
  <si>
    <t>Prediction</t>
  </si>
  <si>
    <t>=34848190.47 + 2103.092308 * (A2 + (B2-1)/4) - 104559.179 * IF(B2=2,1,0) - 70003.48951 * IF(B2=3,1,0) + 123852.4105 * (A2-2014)</t>
  </si>
  <si>
    <t>=34848190.47 + 2103.092308 * (A3 + (B3-1)/4) - 104559.179 * IF(B3=2,1,0) - 70003.48951 * IF(B3=3,1,0) + 123852.4105 * (A3-2014)</t>
  </si>
  <si>
    <t>=34848190.47 + 2103.092308 * (A5 + (B5-1)/4) - 104559.179 * IF(B5=2,1,0) - 70003.48951 * IF(B5=3,1,0) + 123852.4105 * (A5-2014)</t>
  </si>
  <si>
    <t>Avg 2014</t>
  </si>
  <si>
    <t>Avg 2015</t>
  </si>
  <si>
    <t>Avg 2016</t>
  </si>
  <si>
    <t>Avg 2017</t>
  </si>
  <si>
    <t>Avg 2018</t>
  </si>
  <si>
    <t>Avg 2019</t>
  </si>
  <si>
    <t>Avg 2020</t>
  </si>
  <si>
    <t>Avg 2021</t>
  </si>
  <si>
    <t>Avg 2022</t>
  </si>
  <si>
    <t>Avg 2023</t>
  </si>
  <si>
    <t>Avg 2024</t>
  </si>
  <si>
    <t>Locations</t>
  </si>
  <si>
    <t>Anova: Single Factor</t>
  </si>
  <si>
    <t>SUMMARY</t>
  </si>
  <si>
    <t>Groups</t>
  </si>
  <si>
    <t>Average</t>
  </si>
  <si>
    <t>Variance</t>
  </si>
  <si>
    <t>Source of Variation</t>
  </si>
  <si>
    <t>F crit</t>
  </si>
  <si>
    <t>Between Groups</t>
  </si>
  <si>
    <t>Within Groups</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</si>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</sst>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0"/>
      <name val="Aptos Narrow"/>
      <scheme val="minor"/>
    </font>
    <font>
      <b/>
      <sz val="12"/>
      <color theme="1"/>
      <name val="Aptos Narrow"/>
      <scheme val="minor"/>
    </font>
    <font>
      <i/>
      <sz val="12"/>
      <color theme="1"/>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499984740745262"/>
      </left>
      <right style="thin">
        <color theme="4" tint="-0.499984740745262"/>
      </right>
      <top style="thin">
        <color theme="4" tint="-0.499984740745262"/>
      </top>
      <bottom/>
      <diagonal/>
    </border>
    <border>
      <left style="thin">
        <color theme="4" tint="-0.499984740745262"/>
      </left>
      <right style="thin">
        <color theme="4" tint="-0.499984740745262"/>
      </right>
      <top/>
      <bottom/>
      <diagonal/>
    </border>
    <border>
      <left style="thin">
        <color theme="4" tint="-0.499984740745262"/>
      </left>
      <right style="thin">
        <color theme="4" tint="-0.499984740745262"/>
      </right>
      <top/>
      <bottom style="thin">
        <color theme="4" tint="-0.499984740745262"/>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3" fontId="0" fillId="0" borderId="0" xfId="0" applyNumberFormat="1"/>
    <xf numFmtId="0" fontId="18" fillId="9" borderId="0" xfId="18" applyFont="1"/>
    <xf numFmtId="0" fontId="19" fillId="0" borderId="0" xfId="0" applyFont="1"/>
    <xf numFmtId="14" fontId="0" fillId="0" borderId="0" xfId="0" applyNumberFormat="1" applyAlignment="1">
      <alignment horizontal="left"/>
    </xf>
    <xf numFmtId="0" fontId="0" fillId="0" borderId="10" xfId="0" applyBorder="1"/>
    <xf numFmtId="0" fontId="0" fillId="0" borderId="11" xfId="0" applyBorder="1"/>
    <xf numFmtId="0" fontId="0" fillId="0" borderId="12" xfId="0" applyBorder="1"/>
    <xf numFmtId="0" fontId="0" fillId="0" borderId="13" xfId="0" applyBorder="1"/>
    <xf numFmtId="0" fontId="20" fillId="0" borderId="14" xfId="0" applyFont="1" applyBorder="1" applyAlignment="1">
      <alignment horizontal="center"/>
    </xf>
    <xf numFmtId="0" fontId="20" fillId="0" borderId="14" xfId="0" applyFont="1" applyBorder="1" applyAlignment="1">
      <alignment horizontal="centerContinuous"/>
    </xf>
    <xf numFmtId="0" fontId="13" fillId="9" borderId="0" xfId="18" applyFont="1"/>
    <xf numFmtId="0" fontId="20" fillId="0" borderId="0" xfId="0" applyFont="1" applyAlignment="1">
      <alignment horizontal="center"/>
    </xf>
    <xf numFmtId="0" fontId="0" fillId="0" borderId="0" xfId="0" quotePrefix="1"/>
    <xf numFmtId="0" fontId="0" fillId="0" borderId="0" xfId="0" applyFill="1" applyBorder="1" applyAlignment="1"/>
    <xf numFmtId="0" fontId="0" fillId="0" borderId="13" xfId="0" applyFill="1" applyBorder="1" applyAlignment="1"/>
    <xf numFmtId="0" fontId="20" fillId="0" borderId="14"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0" formatCode="General"/>
    </dxf>
    <dxf>
      <numFmt numFmtId="0" formatCode="General"/>
    </dxf>
    <dxf>
      <numFmt numFmtId="0" formatCode="General"/>
    </dxf>
    <dxf>
      <numFmt numFmtId="0" formatCode="General"/>
    </dxf>
    <dxf>
      <border diagonalUp="0" diagonalDown="0">
        <left style="thin">
          <color theme="4" tint="-0.499984740745262"/>
        </left>
        <right style="thin">
          <color theme="4" tint="-0.499984740745262"/>
        </right>
        <top/>
        <bottom/>
        <vertical/>
        <horizontal/>
      </border>
    </dxf>
    <dxf>
      <border diagonalUp="0" diagonalDown="0">
        <left style="thin">
          <color theme="4" tint="-0.499984740745262"/>
        </left>
        <right style="thin">
          <color theme="4" tint="-0.499984740745262"/>
        </right>
        <top/>
        <bottom/>
        <vertical/>
        <horizontal/>
      </border>
    </dxf>
    <dxf>
      <border diagonalUp="0" diagonalDown="0">
        <left style="thin">
          <color theme="4" tint="-0.499984740745262"/>
        </left>
        <right style="thin">
          <color theme="4" tint="-0.499984740745262"/>
        </right>
        <top/>
        <bottom/>
        <vertical/>
        <horizontal/>
      </border>
    </dxf>
    <dxf>
      <font>
        <b/>
        <i val="0"/>
        <strike val="0"/>
        <condense val="0"/>
        <extend val="0"/>
        <outline val="0"/>
        <shadow val="0"/>
        <u val="none"/>
        <vertAlign val="baseline"/>
        <sz val="12"/>
        <color theme="0"/>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Population Trend</a:t>
            </a:r>
            <a:r>
              <a:rPr lang="en-IN" baseline="0"/>
              <a:t> Line of top populated regions</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Sheet1!#REF!</c:f>
            </c:numRef>
          </c:xVal>
          <c:yVal>
            <c:numRef>
              <c:f>Sheet1!#REF!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6="http://schemas.microsoft.com/office/drawing/2014/chart" uri="{C3380CC4-5D6E-409C-BE32-E72D297353CC}">
              <c16:uniqueId val="{00000000-772B-43FA-A29A-917E9BDBB495}"/>
            </c:ext>
          </c:extLst>
        </c:ser>
        <c:ser>
          <c:idx val="1"/>
          <c:order val="1"/>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cap="rnd">
                <a:solidFill>
                  <a:schemeClr val="accent2"/>
                </a:solidFill>
                <a:round/>
              </a:ln>
              <a:effectLst>
                <a:outerShdw blurRad="57150" dist="19050" dir="5400000" algn="ctr" rotWithShape="0">
                  <a:srgbClr val="000000">
                    <a:alpha val="63000"/>
                  </a:srgbClr>
                </a:outerShdw>
              </a:effectLst>
            </c:spPr>
          </c:marker>
          <c:xVal>
            <c:numRef>
              <c:f>Sheet1!#REF!</c:f>
            </c:numRef>
          </c:xVal>
          <c:yVal>
            <c:numRef>
              <c:f>Sheet1!#REF!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6="http://schemas.microsoft.com/office/drawing/2014/chart" uri="{C3380CC4-5D6E-409C-BE32-E72D297353CC}">
              <c16:uniqueId val="{00000001-772B-43FA-A29A-917E9BDBB495}"/>
            </c:ext>
          </c:extLst>
        </c:ser>
        <c:ser>
          <c:idx val="2"/>
          <c:order val="2"/>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cap="rnd">
                <a:solidFill>
                  <a:schemeClr val="accent3"/>
                </a:solidFill>
                <a:round/>
              </a:ln>
              <a:effectLst>
                <a:outerShdw blurRad="57150" dist="19050" dir="5400000" algn="ctr" rotWithShape="0">
                  <a:srgbClr val="000000">
                    <a:alpha val="63000"/>
                  </a:srgbClr>
                </a:outerShdw>
              </a:effectLst>
            </c:spPr>
          </c:marker>
          <c:xVal>
            <c:numRef>
              <c:f>Sheet1!#REF!</c:f>
            </c:numRef>
          </c:xVal>
          <c:yVal>
            <c:numRef>
              <c:f>Sheet1!#REF!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6="http://schemas.microsoft.com/office/drawing/2014/chart" uri="{C3380CC4-5D6E-409C-BE32-E72D297353CC}">
              <c16:uniqueId val="{00000002-772B-43FA-A29A-917E9BDBB495}"/>
            </c:ext>
          </c:extLst>
        </c:ser>
        <c:ser>
          <c:idx val="3"/>
          <c:order val="3"/>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cap="rnd">
                <a:solidFill>
                  <a:schemeClr val="accent4"/>
                </a:solidFill>
                <a:round/>
              </a:ln>
              <a:effectLst>
                <a:outerShdw blurRad="57150" dist="19050" dir="5400000" algn="ctr" rotWithShape="0">
                  <a:srgbClr val="000000">
                    <a:alpha val="63000"/>
                  </a:srgbClr>
                </a:outerShdw>
              </a:effectLst>
            </c:spPr>
          </c:marker>
          <c:xVal>
            <c:numRef>
              <c:f>Sheet1!#REF!</c:f>
            </c:numRef>
          </c:xVal>
          <c:yVal>
            <c:numRef>
              <c:f>Sheet1!#REF!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6="http://schemas.microsoft.com/office/drawing/2014/chart" uri="{C3380CC4-5D6E-409C-BE32-E72D297353CC}">
              <c16:uniqueId val="{00000003-772B-43FA-A29A-917E9BDBB495}"/>
            </c:ext>
          </c:extLst>
        </c:ser>
        <c:ser>
          <c:idx val="4"/>
          <c:order val="4"/>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cap="rnd">
                <a:solidFill>
                  <a:schemeClr val="accent5"/>
                </a:solidFill>
                <a:round/>
              </a:ln>
              <a:effectLst>
                <a:outerShdw blurRad="57150" dist="19050" dir="5400000" algn="ctr" rotWithShape="0">
                  <a:srgbClr val="000000">
                    <a:alpha val="63000"/>
                  </a:srgbClr>
                </a:outerShdw>
              </a:effectLst>
            </c:spPr>
          </c:marker>
          <c:xVal>
            <c:numRef>
              <c:f>Sheet1!#REF!</c:f>
            </c:numRef>
          </c:xVal>
          <c:yVal>
            <c:numRef>
              <c:f>Sheet1!#REF!</c:f>
              <c:numCache>
                <c:formatCode>General</c:formatCode>
                <c:ptCount val="1"/>
                <c:pt idx="0">
                  <c:v>1</c:v>
                </c:pt>
              </c:numCache>
            </c:numRef>
          </c:yVal>
          <c:smooth val="0"/>
          <c:extLst>
            <c:ext xmlns:c15="http://schemas.microsoft.com/office/drawing/2012/chart" uri="{02D57815-91ED-43cb-92C2-25804820EDAC}">
              <c15:filteredSeriesTitle>
                <c15:tx>
                  <c:strRef>
                    <c:extLst>
                      <c:ext uri="{02D57815-91ED-43cb-92C2-25804820EDAC}">
                        <c15:formulaRef>
                          <c15:sqref>Sheet1!#REF!</c15:sqref>
                        </c15:formulaRef>
                      </c:ext>
                    </c:extLst>
                    <c:strCache>
                      <c:ptCount val="1"/>
                      <c:pt idx="0">
                        <c:v>#REF!</c:v>
                      </c:pt>
                    </c:strCache>
                  </c:strRef>
                </c15:tx>
              </c15:filteredSeriesTitle>
            </c:ext>
            <c:ext xmlns:c16="http://schemas.microsoft.com/office/drawing/2014/chart" uri="{C3380CC4-5D6E-409C-BE32-E72D297353CC}">
              <c16:uniqueId val="{00000004-772B-43FA-A29A-917E9BDBB495}"/>
            </c:ext>
          </c:extLst>
        </c:ser>
        <c:dLbls>
          <c:showLegendKey val="0"/>
          <c:showVal val="0"/>
          <c:showCatName val="0"/>
          <c:showSerName val="0"/>
          <c:showPercent val="0"/>
          <c:showBubbleSize val="0"/>
        </c:dLbls>
        <c:axId val="1319758352"/>
        <c:axId val="1319758712"/>
      </c:scatterChart>
      <c:valAx>
        <c:axId val="1319758352"/>
        <c:scaling>
          <c:orientation val="minMax"/>
        </c:scaling>
        <c:delete val="0"/>
        <c:axPos val="b"/>
        <c:majorGridlines>
          <c:spPr>
            <a:ln w="9525" cap="flat" cmpd="sng" algn="ctr">
              <a:solidFill>
                <a:schemeClr val="lt1">
                  <a:lumMod val="95000"/>
                  <a:alpha val="10000"/>
                </a:schemeClr>
              </a:solidFill>
              <a:round/>
            </a:ln>
            <a:effectLst/>
          </c:spPr>
        </c:majorGridlines>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9758712"/>
        <c:crosses val="autoZero"/>
        <c:crossBetween val="midCat"/>
      </c:valAx>
      <c:valAx>
        <c:axId val="131975871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97583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Master!$D$8</c:f>
              <c:strCache>
                <c:ptCount val="1"/>
                <c:pt idx="0">
                  <c:v>Population</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elete val="1"/>
          </c:dLbls>
          <c:trendline>
            <c:spPr>
              <a:ln w="15875" cap="rnd">
                <a:solidFill>
                  <a:srgbClr val="FF0000"/>
                </a:solidFill>
                <a:prstDash val="dash"/>
              </a:ln>
              <a:effectLst/>
            </c:spPr>
            <c:trendlineType val="linear"/>
            <c:dispRSqr val="0"/>
            <c:dispEq val="0"/>
          </c:trendline>
          <c:cat>
            <c:multiLvlStrRef>
              <c:f>Master!$B$9:$C$49</c:f>
              <c:multiLvlStrCache>
                <c:ptCount val="41"/>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pt idx="16">
                    <c:v>Q1</c:v>
                  </c:pt>
                  <c:pt idx="17">
                    <c:v>Q2</c:v>
                  </c:pt>
                  <c:pt idx="18">
                    <c:v>Q3</c:v>
                  </c:pt>
                  <c:pt idx="19">
                    <c:v>Q4</c:v>
                  </c:pt>
                  <c:pt idx="20">
                    <c:v>Q1</c:v>
                  </c:pt>
                  <c:pt idx="21">
                    <c:v>Q2</c:v>
                  </c:pt>
                  <c:pt idx="22">
                    <c:v>Q3</c:v>
                  </c:pt>
                  <c:pt idx="23">
                    <c:v>Q4</c:v>
                  </c:pt>
                  <c:pt idx="24">
                    <c:v>Q1</c:v>
                  </c:pt>
                  <c:pt idx="25">
                    <c:v>Q2</c:v>
                  </c:pt>
                  <c:pt idx="26">
                    <c:v>Q3</c:v>
                  </c:pt>
                  <c:pt idx="27">
                    <c:v>Q4</c:v>
                  </c:pt>
                  <c:pt idx="28">
                    <c:v>Q1</c:v>
                  </c:pt>
                  <c:pt idx="29">
                    <c:v>Q2</c:v>
                  </c:pt>
                  <c:pt idx="30">
                    <c:v>Q3</c:v>
                  </c:pt>
                  <c:pt idx="31">
                    <c:v>Q4</c:v>
                  </c:pt>
                  <c:pt idx="32">
                    <c:v>Q1</c:v>
                  </c:pt>
                  <c:pt idx="33">
                    <c:v>Q2</c:v>
                  </c:pt>
                  <c:pt idx="34">
                    <c:v>Q3</c:v>
                  </c:pt>
                  <c:pt idx="35">
                    <c:v>Q4</c:v>
                  </c:pt>
                  <c:pt idx="36">
                    <c:v>Q1</c:v>
                  </c:pt>
                  <c:pt idx="37">
                    <c:v>Q2</c:v>
                  </c:pt>
                  <c:pt idx="38">
                    <c:v>Q3</c:v>
                  </c:pt>
                  <c:pt idx="39">
                    <c:v>Q4</c:v>
                  </c:pt>
                  <c:pt idx="40">
                    <c:v>Q1</c:v>
                  </c:pt>
                </c:lvl>
                <c:lvl>
                  <c:pt idx="0">
                    <c:v>2014</c:v>
                  </c:pt>
                  <c:pt idx="1">
                    <c:v>2014</c:v>
                  </c:pt>
                  <c:pt idx="2">
                    <c:v>2014</c:v>
                  </c:pt>
                  <c:pt idx="3">
                    <c:v>2014</c:v>
                  </c:pt>
                  <c:pt idx="4">
                    <c:v>2015</c:v>
                  </c:pt>
                  <c:pt idx="5">
                    <c:v>2015</c:v>
                  </c:pt>
                  <c:pt idx="6">
                    <c:v>2015</c:v>
                  </c:pt>
                  <c:pt idx="7">
                    <c:v>2015</c:v>
                  </c:pt>
                  <c:pt idx="8">
                    <c:v>2016</c:v>
                  </c:pt>
                  <c:pt idx="9">
                    <c:v>2016</c:v>
                  </c:pt>
                  <c:pt idx="10">
                    <c:v>2016</c:v>
                  </c:pt>
                  <c:pt idx="11">
                    <c:v>2016</c:v>
                  </c:pt>
                  <c:pt idx="12">
                    <c:v>2017</c:v>
                  </c:pt>
                  <c:pt idx="13">
                    <c:v>2017</c:v>
                  </c:pt>
                  <c:pt idx="14">
                    <c:v>2017</c:v>
                  </c:pt>
                  <c:pt idx="15">
                    <c:v>2017</c:v>
                  </c:pt>
                  <c:pt idx="16">
                    <c:v>2018</c:v>
                  </c:pt>
                  <c:pt idx="17">
                    <c:v>2018</c:v>
                  </c:pt>
                  <c:pt idx="18">
                    <c:v>2018</c:v>
                  </c:pt>
                  <c:pt idx="19">
                    <c:v>2018</c:v>
                  </c:pt>
                  <c:pt idx="20">
                    <c:v>2019</c:v>
                  </c:pt>
                  <c:pt idx="21">
                    <c:v>2019</c:v>
                  </c:pt>
                  <c:pt idx="22">
                    <c:v>2019</c:v>
                  </c:pt>
                  <c:pt idx="23">
                    <c:v>2019</c:v>
                  </c:pt>
                  <c:pt idx="24">
                    <c:v>2020</c:v>
                  </c:pt>
                  <c:pt idx="25">
                    <c:v>2020</c:v>
                  </c:pt>
                  <c:pt idx="26">
                    <c:v>2020</c:v>
                  </c:pt>
                  <c:pt idx="27">
                    <c:v>2020</c:v>
                  </c:pt>
                  <c:pt idx="28">
                    <c:v>2021</c:v>
                  </c:pt>
                  <c:pt idx="29">
                    <c:v>2021</c:v>
                  </c:pt>
                  <c:pt idx="30">
                    <c:v>2021</c:v>
                  </c:pt>
                  <c:pt idx="31">
                    <c:v>2021</c:v>
                  </c:pt>
                  <c:pt idx="32">
                    <c:v>2022</c:v>
                  </c:pt>
                  <c:pt idx="33">
                    <c:v>2022</c:v>
                  </c:pt>
                  <c:pt idx="34">
                    <c:v>2022</c:v>
                  </c:pt>
                  <c:pt idx="35">
                    <c:v>2022</c:v>
                  </c:pt>
                  <c:pt idx="36">
                    <c:v>2023</c:v>
                  </c:pt>
                  <c:pt idx="37">
                    <c:v>2023</c:v>
                  </c:pt>
                  <c:pt idx="38">
                    <c:v>2023</c:v>
                  </c:pt>
                  <c:pt idx="39">
                    <c:v>2023</c:v>
                  </c:pt>
                  <c:pt idx="40">
                    <c:v>2024</c:v>
                  </c:pt>
                </c:lvl>
              </c:multiLvlStrCache>
            </c:multiLvlStrRef>
          </c:cat>
          <c:val>
            <c:numRef>
              <c:f>Master!$D$9:$D$49</c:f>
              <c:numCache>
                <c:formatCode>General</c:formatCode>
                <c:ptCount val="41"/>
                <c:pt idx="0">
                  <c:v>35247023</c:v>
                </c:pt>
                <c:pt idx="1">
                  <c:v>35320540</c:v>
                </c:pt>
                <c:pt idx="2">
                  <c:v>35434066</c:v>
                </c:pt>
                <c:pt idx="3">
                  <c:v>35555305</c:v>
                </c:pt>
                <c:pt idx="4">
                  <c:v>35571043</c:v>
                </c:pt>
                <c:pt idx="5">
                  <c:v>35606734</c:v>
                </c:pt>
                <c:pt idx="6">
                  <c:v>35704498</c:v>
                </c:pt>
                <c:pt idx="7">
                  <c:v>35823591</c:v>
                </c:pt>
                <c:pt idx="8">
                  <c:v>35871484</c:v>
                </c:pt>
                <c:pt idx="9">
                  <c:v>35970407</c:v>
                </c:pt>
                <c:pt idx="10">
                  <c:v>36110803</c:v>
                </c:pt>
                <c:pt idx="11">
                  <c:v>36257421</c:v>
                </c:pt>
                <c:pt idx="12">
                  <c:v>36313068</c:v>
                </c:pt>
                <c:pt idx="13">
                  <c:v>36397141</c:v>
                </c:pt>
                <c:pt idx="14">
                  <c:v>36545075</c:v>
                </c:pt>
                <c:pt idx="15">
                  <c:v>36722075</c:v>
                </c:pt>
                <c:pt idx="16">
                  <c:v>36801579</c:v>
                </c:pt>
                <c:pt idx="17">
                  <c:v>36903671</c:v>
                </c:pt>
                <c:pt idx="18">
                  <c:v>37072620</c:v>
                </c:pt>
                <c:pt idx="19">
                  <c:v>37259485</c:v>
                </c:pt>
                <c:pt idx="20">
                  <c:v>37336956</c:v>
                </c:pt>
                <c:pt idx="21">
                  <c:v>37437243</c:v>
                </c:pt>
                <c:pt idx="22">
                  <c:v>37618495</c:v>
                </c:pt>
                <c:pt idx="23">
                  <c:v>37828162</c:v>
                </c:pt>
                <c:pt idx="24">
                  <c:v>37928208</c:v>
                </c:pt>
                <c:pt idx="25">
                  <c:v>38006941</c:v>
                </c:pt>
                <c:pt idx="26">
                  <c:v>38028638</c:v>
                </c:pt>
                <c:pt idx="27">
                  <c:v>38027406</c:v>
                </c:pt>
                <c:pt idx="28">
                  <c:v>38058291</c:v>
                </c:pt>
                <c:pt idx="29">
                  <c:v>38140918</c:v>
                </c:pt>
                <c:pt idx="30">
                  <c:v>38239864</c:v>
                </c:pt>
                <c:pt idx="31">
                  <c:v>38451454</c:v>
                </c:pt>
                <c:pt idx="32">
                  <c:v>38567576</c:v>
                </c:pt>
                <c:pt idx="33">
                  <c:v>38683567</c:v>
                </c:pt>
                <c:pt idx="34">
                  <c:v>38939056</c:v>
                </c:pt>
                <c:pt idx="35">
                  <c:v>39276140</c:v>
                </c:pt>
                <c:pt idx="36">
                  <c:v>39498018</c:v>
                </c:pt>
                <c:pt idx="37">
                  <c:v>39739633</c:v>
                </c:pt>
                <c:pt idx="38">
                  <c:v>40097761</c:v>
                </c:pt>
                <c:pt idx="39">
                  <c:v>40528396</c:v>
                </c:pt>
                <c:pt idx="40">
                  <c:v>40769890</c:v>
                </c:pt>
              </c:numCache>
            </c:numRef>
          </c:val>
          <c:smooth val="0"/>
          <c:extLst>
            <c:ext xmlns:c16="http://schemas.microsoft.com/office/drawing/2014/chart" uri="{C3380CC4-5D6E-409C-BE32-E72D297353CC}">
              <c16:uniqueId val="{00000001-5115-4292-A395-3868C71C2040}"/>
            </c:ext>
          </c:extLst>
        </c:ser>
        <c:dLbls>
          <c:dLblPos val="l"/>
          <c:showLegendKey val="0"/>
          <c:showVal val="1"/>
          <c:showCatName val="0"/>
          <c:showSerName val="0"/>
          <c:showPercent val="0"/>
          <c:showBubbleSize val="0"/>
        </c:dLbls>
        <c:marker val="1"/>
        <c:smooth val="0"/>
        <c:axId val="34876672"/>
        <c:axId val="34877152"/>
      </c:lineChart>
      <c:catAx>
        <c:axId val="3487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7152"/>
        <c:crosses val="autoZero"/>
        <c:auto val="1"/>
        <c:lblAlgn val="ctr"/>
        <c:lblOffset val="100"/>
        <c:noMultiLvlLbl val="0"/>
      </c:catAx>
      <c:valAx>
        <c:axId val="3487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Population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6672"/>
        <c:crosses val="autoZero"/>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Q1  Residual Plot</a:t>
            </a:r>
          </a:p>
        </c:rich>
      </c:tx>
      <c:overlay val="0"/>
    </c:title>
    <c:autoTitleDeleted val="0"/>
    <c:plotArea>
      <c:layout/>
      <c:scatterChart>
        <c:scatterStyle val="lineMarker"/>
        <c:varyColors val="0"/>
        <c:ser>
          <c:idx val="0"/>
          <c:order val="0"/>
          <c:spPr>
            <a:ln w="38100">
              <a:noFill/>
            </a:ln>
          </c:spPr>
          <c:xVal>
            <c:numRef>
              <c:f>'Linear Forecasting'!$E$8:$E$48</c:f>
              <c:numCache>
                <c:formatCode>General</c:formatCode>
                <c:ptCount val="41"/>
                <c:pt idx="0">
                  <c:v>1</c:v>
                </c:pt>
                <c:pt idx="1">
                  <c:v>0</c:v>
                </c:pt>
                <c:pt idx="2">
                  <c:v>0</c:v>
                </c:pt>
                <c:pt idx="3">
                  <c:v>0</c:v>
                </c:pt>
                <c:pt idx="4">
                  <c:v>1</c:v>
                </c:pt>
                <c:pt idx="5">
                  <c:v>0</c:v>
                </c:pt>
                <c:pt idx="6">
                  <c:v>0</c:v>
                </c:pt>
                <c:pt idx="7">
                  <c:v>0</c:v>
                </c:pt>
                <c:pt idx="8">
                  <c:v>1</c:v>
                </c:pt>
                <c:pt idx="9">
                  <c:v>0</c:v>
                </c:pt>
                <c:pt idx="10">
                  <c:v>0</c:v>
                </c:pt>
                <c:pt idx="11">
                  <c:v>0</c:v>
                </c:pt>
                <c:pt idx="12">
                  <c:v>1</c:v>
                </c:pt>
                <c:pt idx="13">
                  <c:v>0</c:v>
                </c:pt>
                <c:pt idx="14">
                  <c:v>0</c:v>
                </c:pt>
                <c:pt idx="15">
                  <c:v>0</c:v>
                </c:pt>
                <c:pt idx="16">
                  <c:v>1</c:v>
                </c:pt>
                <c:pt idx="17">
                  <c:v>0</c:v>
                </c:pt>
                <c:pt idx="18">
                  <c:v>0</c:v>
                </c:pt>
                <c:pt idx="19">
                  <c:v>0</c:v>
                </c:pt>
                <c:pt idx="20">
                  <c:v>1</c:v>
                </c:pt>
                <c:pt idx="21">
                  <c:v>0</c:v>
                </c:pt>
                <c:pt idx="22">
                  <c:v>0</c:v>
                </c:pt>
                <c:pt idx="23">
                  <c:v>0</c:v>
                </c:pt>
                <c:pt idx="24">
                  <c:v>1</c:v>
                </c:pt>
                <c:pt idx="25">
                  <c:v>0</c:v>
                </c:pt>
                <c:pt idx="26">
                  <c:v>0</c:v>
                </c:pt>
                <c:pt idx="27">
                  <c:v>0</c:v>
                </c:pt>
                <c:pt idx="28">
                  <c:v>1</c:v>
                </c:pt>
                <c:pt idx="29">
                  <c:v>0</c:v>
                </c:pt>
                <c:pt idx="30">
                  <c:v>0</c:v>
                </c:pt>
                <c:pt idx="31">
                  <c:v>0</c:v>
                </c:pt>
                <c:pt idx="32">
                  <c:v>1</c:v>
                </c:pt>
                <c:pt idx="33">
                  <c:v>0</c:v>
                </c:pt>
                <c:pt idx="34">
                  <c:v>0</c:v>
                </c:pt>
                <c:pt idx="35">
                  <c:v>0</c:v>
                </c:pt>
                <c:pt idx="36">
                  <c:v>1</c:v>
                </c:pt>
                <c:pt idx="37">
                  <c:v>0</c:v>
                </c:pt>
                <c:pt idx="38">
                  <c:v>0</c:v>
                </c:pt>
                <c:pt idx="39">
                  <c:v>0</c:v>
                </c:pt>
                <c:pt idx="40">
                  <c:v>1</c:v>
                </c:pt>
              </c:numCache>
            </c:numRef>
          </c:xVal>
          <c:yVal>
            <c:numRef>
              <c:f>'Linear regression'!$C$28:$C$68</c:f>
              <c:numCache>
                <c:formatCode>General</c:formatCode>
                <c:ptCount val="41"/>
                <c:pt idx="0">
                  <c:v>272877.02797203511</c:v>
                </c:pt>
                <c:pt idx="1">
                  <c:v>329203.88881119341</c:v>
                </c:pt>
                <c:pt idx="2">
                  <c:v>284321.78881119937</c:v>
                </c:pt>
                <c:pt idx="3">
                  <c:v>211704.88881119341</c:v>
                </c:pt>
                <c:pt idx="4">
                  <c:v>101487.38601399213</c:v>
                </c:pt>
                <c:pt idx="5">
                  <c:v>119988.24685315043</c:v>
                </c:pt>
                <c:pt idx="6">
                  <c:v>59344.146853156388</c:v>
                </c:pt>
                <c:pt idx="7">
                  <c:v>-15418.753146849573</c:v>
                </c:pt>
                <c:pt idx="8">
                  <c:v>-93481.255944050848</c:v>
                </c:pt>
                <c:pt idx="9">
                  <c:v>-11748.395104892552</c:v>
                </c:pt>
                <c:pt idx="10">
                  <c:v>-29760.495104886591</c:v>
                </c:pt>
                <c:pt idx="11">
                  <c:v>-76998.395104892552</c:v>
                </c:pt>
                <c:pt idx="12">
                  <c:v>-147306.89790209383</c:v>
                </c:pt>
                <c:pt idx="13">
                  <c:v>-80424.037062935531</c:v>
                </c:pt>
                <c:pt idx="14">
                  <c:v>-90898.137062929571</c:v>
                </c:pt>
                <c:pt idx="15">
                  <c:v>-107754.03706292808</c:v>
                </c:pt>
                <c:pt idx="16">
                  <c:v>-154205.53986013681</c:v>
                </c:pt>
                <c:pt idx="17">
                  <c:v>-69303.67902097106</c:v>
                </c:pt>
                <c:pt idx="18">
                  <c:v>-58762.77902097255</c:v>
                </c:pt>
                <c:pt idx="19">
                  <c:v>-65753.67902097106</c:v>
                </c:pt>
                <c:pt idx="20">
                  <c:v>-114238.18181817979</c:v>
                </c:pt>
                <c:pt idx="21">
                  <c:v>-31141.320979014039</c:v>
                </c:pt>
                <c:pt idx="22">
                  <c:v>-8297.4209790155292</c:v>
                </c:pt>
                <c:pt idx="23">
                  <c:v>7513.679020985961</c:v>
                </c:pt>
                <c:pt idx="24">
                  <c:v>-18395.823776222765</c:v>
                </c:pt>
                <c:pt idx="25">
                  <c:v>43147.037062942982</c:v>
                </c:pt>
                <c:pt idx="26">
                  <c:v>-93564.062937058508</c:v>
                </c:pt>
                <c:pt idx="27">
                  <c:v>-288651.96293705702</c:v>
                </c:pt>
                <c:pt idx="28">
                  <c:v>-383722.46573426574</c:v>
                </c:pt>
                <c:pt idx="29">
                  <c:v>-318285.6048951</c:v>
                </c:pt>
                <c:pt idx="30">
                  <c:v>-377747.70489509404</c:v>
                </c:pt>
                <c:pt idx="31">
                  <c:v>-360013.6048951</c:v>
                </c:pt>
                <c:pt idx="32">
                  <c:v>-369847.10769230127</c:v>
                </c:pt>
                <c:pt idx="33">
                  <c:v>-271046.24685314298</c:v>
                </c:pt>
                <c:pt idx="34">
                  <c:v>-173965.34685313702</c:v>
                </c:pt>
                <c:pt idx="35">
                  <c:v>-30737.246853142977</c:v>
                </c:pt>
                <c:pt idx="36">
                  <c:v>65185.250349655747</c:v>
                </c:pt>
                <c:pt idx="37">
                  <c:v>289610.11118881404</c:v>
                </c:pt>
                <c:pt idx="38">
                  <c:v>489330.01118882</c:v>
                </c:pt>
                <c:pt idx="39">
                  <c:v>726109.11118881404</c:v>
                </c:pt>
                <c:pt idx="40">
                  <c:v>841647.60839161277</c:v>
                </c:pt>
              </c:numCache>
            </c:numRef>
          </c:yVal>
          <c:smooth val="0"/>
          <c:extLst>
            <c:ext xmlns:c16="http://schemas.microsoft.com/office/drawing/2014/chart" uri="{C3380CC4-5D6E-409C-BE32-E72D297353CC}">
              <c16:uniqueId val="{00000003-DDC6-4322-8DE4-18D719269F63}"/>
            </c:ext>
          </c:extLst>
        </c:ser>
        <c:dLbls>
          <c:showLegendKey val="0"/>
          <c:showVal val="0"/>
          <c:showCatName val="0"/>
          <c:showSerName val="0"/>
          <c:showPercent val="0"/>
          <c:showBubbleSize val="0"/>
        </c:dLbls>
        <c:axId val="45678240"/>
        <c:axId val="45681600"/>
      </c:scatterChart>
      <c:valAx>
        <c:axId val="45678240"/>
        <c:scaling>
          <c:orientation val="minMax"/>
        </c:scaling>
        <c:delete val="0"/>
        <c:axPos val="b"/>
        <c:title>
          <c:tx>
            <c:rich>
              <a:bodyPr/>
              <a:lstStyle/>
              <a:p>
                <a:pPr>
                  <a:defRPr/>
                </a:pPr>
                <a:r>
                  <a:rPr lang="en-CA"/>
                  <a:t>Q1</a:t>
                </a:r>
              </a:p>
            </c:rich>
          </c:tx>
          <c:overlay val="0"/>
        </c:title>
        <c:numFmt formatCode="General" sourceLinked="1"/>
        <c:majorTickMark val="out"/>
        <c:minorTickMark val="none"/>
        <c:tickLblPos val="nextTo"/>
        <c:crossAx val="45681600"/>
        <c:crosses val="autoZero"/>
        <c:crossBetween val="midCat"/>
      </c:valAx>
      <c:valAx>
        <c:axId val="45681600"/>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456782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Q2  Residual Plot</a:t>
            </a:r>
          </a:p>
        </c:rich>
      </c:tx>
      <c:overlay val="0"/>
    </c:title>
    <c:autoTitleDeleted val="0"/>
    <c:plotArea>
      <c:layout/>
      <c:scatterChart>
        <c:scatterStyle val="lineMarker"/>
        <c:varyColors val="0"/>
        <c:ser>
          <c:idx val="0"/>
          <c:order val="0"/>
          <c:spPr>
            <a:ln w="38100">
              <a:noFill/>
            </a:ln>
          </c:spPr>
          <c:xVal>
            <c:numRef>
              <c:f>'Linear Forecasting'!$F$8:$F$48</c:f>
              <c:numCache>
                <c:formatCode>General</c:formatCode>
                <c:ptCount val="41"/>
                <c:pt idx="0">
                  <c:v>0</c:v>
                </c:pt>
                <c:pt idx="1">
                  <c:v>1</c:v>
                </c:pt>
                <c:pt idx="2">
                  <c:v>0</c:v>
                </c:pt>
                <c:pt idx="3">
                  <c:v>0</c:v>
                </c:pt>
                <c:pt idx="4">
                  <c:v>0</c:v>
                </c:pt>
                <c:pt idx="5">
                  <c:v>1</c:v>
                </c:pt>
                <c:pt idx="6">
                  <c:v>0</c:v>
                </c:pt>
                <c:pt idx="7">
                  <c:v>0</c:v>
                </c:pt>
                <c:pt idx="8">
                  <c:v>0</c:v>
                </c:pt>
                <c:pt idx="9">
                  <c:v>1</c:v>
                </c:pt>
                <c:pt idx="10">
                  <c:v>0</c:v>
                </c:pt>
                <c:pt idx="11">
                  <c:v>0</c:v>
                </c:pt>
                <c:pt idx="12">
                  <c:v>0</c:v>
                </c:pt>
                <c:pt idx="13">
                  <c:v>1</c:v>
                </c:pt>
                <c:pt idx="14">
                  <c:v>0</c:v>
                </c:pt>
                <c:pt idx="15">
                  <c:v>0</c:v>
                </c:pt>
                <c:pt idx="16">
                  <c:v>0</c:v>
                </c:pt>
                <c:pt idx="17">
                  <c:v>1</c:v>
                </c:pt>
                <c:pt idx="18">
                  <c:v>0</c:v>
                </c:pt>
                <c:pt idx="19">
                  <c:v>0</c:v>
                </c:pt>
                <c:pt idx="20">
                  <c:v>0</c:v>
                </c:pt>
                <c:pt idx="21">
                  <c:v>1</c:v>
                </c:pt>
                <c:pt idx="22">
                  <c:v>0</c:v>
                </c:pt>
                <c:pt idx="23">
                  <c:v>0</c:v>
                </c:pt>
                <c:pt idx="24">
                  <c:v>0</c:v>
                </c:pt>
                <c:pt idx="25">
                  <c:v>1</c:v>
                </c:pt>
                <c:pt idx="26">
                  <c:v>0</c:v>
                </c:pt>
                <c:pt idx="27">
                  <c:v>0</c:v>
                </c:pt>
                <c:pt idx="28">
                  <c:v>0</c:v>
                </c:pt>
                <c:pt idx="29">
                  <c:v>1</c:v>
                </c:pt>
                <c:pt idx="30">
                  <c:v>0</c:v>
                </c:pt>
                <c:pt idx="31">
                  <c:v>0</c:v>
                </c:pt>
                <c:pt idx="32">
                  <c:v>0</c:v>
                </c:pt>
                <c:pt idx="33">
                  <c:v>1</c:v>
                </c:pt>
                <c:pt idx="34">
                  <c:v>0</c:v>
                </c:pt>
                <c:pt idx="35">
                  <c:v>0</c:v>
                </c:pt>
                <c:pt idx="36">
                  <c:v>0</c:v>
                </c:pt>
                <c:pt idx="37">
                  <c:v>1</c:v>
                </c:pt>
                <c:pt idx="38">
                  <c:v>0</c:v>
                </c:pt>
                <c:pt idx="39">
                  <c:v>0</c:v>
                </c:pt>
                <c:pt idx="40">
                  <c:v>0</c:v>
                </c:pt>
              </c:numCache>
            </c:numRef>
          </c:xVal>
          <c:yVal>
            <c:numRef>
              <c:f>'Linear regression'!$C$28:$C$68</c:f>
              <c:numCache>
                <c:formatCode>General</c:formatCode>
                <c:ptCount val="41"/>
                <c:pt idx="0">
                  <c:v>272877.02797203511</c:v>
                </c:pt>
                <c:pt idx="1">
                  <c:v>329203.88881119341</c:v>
                </c:pt>
                <c:pt idx="2">
                  <c:v>284321.78881119937</c:v>
                </c:pt>
                <c:pt idx="3">
                  <c:v>211704.88881119341</c:v>
                </c:pt>
                <c:pt idx="4">
                  <c:v>101487.38601399213</c:v>
                </c:pt>
                <c:pt idx="5">
                  <c:v>119988.24685315043</c:v>
                </c:pt>
                <c:pt idx="6">
                  <c:v>59344.146853156388</c:v>
                </c:pt>
                <c:pt idx="7">
                  <c:v>-15418.753146849573</c:v>
                </c:pt>
                <c:pt idx="8">
                  <c:v>-93481.255944050848</c:v>
                </c:pt>
                <c:pt idx="9">
                  <c:v>-11748.395104892552</c:v>
                </c:pt>
                <c:pt idx="10">
                  <c:v>-29760.495104886591</c:v>
                </c:pt>
                <c:pt idx="11">
                  <c:v>-76998.395104892552</c:v>
                </c:pt>
                <c:pt idx="12">
                  <c:v>-147306.89790209383</c:v>
                </c:pt>
                <c:pt idx="13">
                  <c:v>-80424.037062935531</c:v>
                </c:pt>
                <c:pt idx="14">
                  <c:v>-90898.137062929571</c:v>
                </c:pt>
                <c:pt idx="15">
                  <c:v>-107754.03706292808</c:v>
                </c:pt>
                <c:pt idx="16">
                  <c:v>-154205.53986013681</c:v>
                </c:pt>
                <c:pt idx="17">
                  <c:v>-69303.67902097106</c:v>
                </c:pt>
                <c:pt idx="18">
                  <c:v>-58762.77902097255</c:v>
                </c:pt>
                <c:pt idx="19">
                  <c:v>-65753.67902097106</c:v>
                </c:pt>
                <c:pt idx="20">
                  <c:v>-114238.18181817979</c:v>
                </c:pt>
                <c:pt idx="21">
                  <c:v>-31141.320979014039</c:v>
                </c:pt>
                <c:pt idx="22">
                  <c:v>-8297.4209790155292</c:v>
                </c:pt>
                <c:pt idx="23">
                  <c:v>7513.679020985961</c:v>
                </c:pt>
                <c:pt idx="24">
                  <c:v>-18395.823776222765</c:v>
                </c:pt>
                <c:pt idx="25">
                  <c:v>43147.037062942982</c:v>
                </c:pt>
                <c:pt idx="26">
                  <c:v>-93564.062937058508</c:v>
                </c:pt>
                <c:pt idx="27">
                  <c:v>-288651.96293705702</c:v>
                </c:pt>
                <c:pt idx="28">
                  <c:v>-383722.46573426574</c:v>
                </c:pt>
                <c:pt idx="29">
                  <c:v>-318285.6048951</c:v>
                </c:pt>
                <c:pt idx="30">
                  <c:v>-377747.70489509404</c:v>
                </c:pt>
                <c:pt idx="31">
                  <c:v>-360013.6048951</c:v>
                </c:pt>
                <c:pt idx="32">
                  <c:v>-369847.10769230127</c:v>
                </c:pt>
                <c:pt idx="33">
                  <c:v>-271046.24685314298</c:v>
                </c:pt>
                <c:pt idx="34">
                  <c:v>-173965.34685313702</c:v>
                </c:pt>
                <c:pt idx="35">
                  <c:v>-30737.246853142977</c:v>
                </c:pt>
                <c:pt idx="36">
                  <c:v>65185.250349655747</c:v>
                </c:pt>
                <c:pt idx="37">
                  <c:v>289610.11118881404</c:v>
                </c:pt>
                <c:pt idx="38">
                  <c:v>489330.01118882</c:v>
                </c:pt>
                <c:pt idx="39">
                  <c:v>726109.11118881404</c:v>
                </c:pt>
                <c:pt idx="40">
                  <c:v>841647.60839161277</c:v>
                </c:pt>
              </c:numCache>
            </c:numRef>
          </c:yVal>
          <c:smooth val="0"/>
          <c:extLst>
            <c:ext xmlns:c16="http://schemas.microsoft.com/office/drawing/2014/chart" uri="{C3380CC4-5D6E-409C-BE32-E72D297353CC}">
              <c16:uniqueId val="{00000003-7053-4D6F-B669-4A376A5776BB}"/>
            </c:ext>
          </c:extLst>
        </c:ser>
        <c:dLbls>
          <c:showLegendKey val="0"/>
          <c:showVal val="0"/>
          <c:showCatName val="0"/>
          <c:showSerName val="0"/>
          <c:showPercent val="0"/>
          <c:showBubbleSize val="0"/>
        </c:dLbls>
        <c:axId val="45686400"/>
        <c:axId val="45688800"/>
      </c:scatterChart>
      <c:valAx>
        <c:axId val="45686400"/>
        <c:scaling>
          <c:orientation val="minMax"/>
        </c:scaling>
        <c:delete val="0"/>
        <c:axPos val="b"/>
        <c:title>
          <c:tx>
            <c:rich>
              <a:bodyPr/>
              <a:lstStyle/>
              <a:p>
                <a:pPr>
                  <a:defRPr/>
                </a:pPr>
                <a:r>
                  <a:rPr lang="en-CA"/>
                  <a:t>Q2</a:t>
                </a:r>
              </a:p>
            </c:rich>
          </c:tx>
          <c:overlay val="0"/>
        </c:title>
        <c:numFmt formatCode="General" sourceLinked="1"/>
        <c:majorTickMark val="out"/>
        <c:minorTickMark val="none"/>
        <c:tickLblPos val="nextTo"/>
        <c:crossAx val="45688800"/>
        <c:crosses val="autoZero"/>
        <c:crossBetween val="midCat"/>
      </c:valAx>
      <c:valAx>
        <c:axId val="45688800"/>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456864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Q3  Residual Plot</a:t>
            </a:r>
          </a:p>
        </c:rich>
      </c:tx>
      <c:overlay val="0"/>
    </c:title>
    <c:autoTitleDeleted val="0"/>
    <c:plotArea>
      <c:layout/>
      <c:scatterChart>
        <c:scatterStyle val="lineMarker"/>
        <c:varyColors val="0"/>
        <c:ser>
          <c:idx val="0"/>
          <c:order val="0"/>
          <c:spPr>
            <a:ln w="38100">
              <a:noFill/>
            </a:ln>
          </c:spPr>
          <c:xVal>
            <c:numRef>
              <c:f>'Linear Forecasting'!$G$8:$G$48</c:f>
              <c:numCache>
                <c:formatCode>General</c:formatCode>
                <c:ptCount val="41"/>
                <c:pt idx="0">
                  <c:v>0</c:v>
                </c:pt>
                <c:pt idx="1">
                  <c:v>0</c:v>
                </c:pt>
                <c:pt idx="2">
                  <c:v>1</c:v>
                </c:pt>
                <c:pt idx="3">
                  <c:v>0</c:v>
                </c:pt>
                <c:pt idx="4">
                  <c:v>0</c:v>
                </c:pt>
                <c:pt idx="5">
                  <c:v>0</c:v>
                </c:pt>
                <c:pt idx="6">
                  <c:v>1</c:v>
                </c:pt>
                <c:pt idx="7">
                  <c:v>0</c:v>
                </c:pt>
                <c:pt idx="8">
                  <c:v>0</c:v>
                </c:pt>
                <c:pt idx="9">
                  <c:v>0</c:v>
                </c:pt>
                <c:pt idx="10">
                  <c:v>1</c:v>
                </c:pt>
                <c:pt idx="11">
                  <c:v>0</c:v>
                </c:pt>
                <c:pt idx="12">
                  <c:v>0</c:v>
                </c:pt>
                <c:pt idx="13">
                  <c:v>0</c:v>
                </c:pt>
                <c:pt idx="14">
                  <c:v>1</c:v>
                </c:pt>
                <c:pt idx="15">
                  <c:v>0</c:v>
                </c:pt>
                <c:pt idx="16">
                  <c:v>0</c:v>
                </c:pt>
                <c:pt idx="17">
                  <c:v>0</c:v>
                </c:pt>
                <c:pt idx="18">
                  <c:v>1</c:v>
                </c:pt>
                <c:pt idx="19">
                  <c:v>0</c:v>
                </c:pt>
                <c:pt idx="20">
                  <c:v>0</c:v>
                </c:pt>
                <c:pt idx="21">
                  <c:v>0</c:v>
                </c:pt>
                <c:pt idx="22">
                  <c:v>1</c:v>
                </c:pt>
                <c:pt idx="23">
                  <c:v>0</c:v>
                </c:pt>
                <c:pt idx="24">
                  <c:v>0</c:v>
                </c:pt>
                <c:pt idx="25">
                  <c:v>0</c:v>
                </c:pt>
                <c:pt idx="26">
                  <c:v>1</c:v>
                </c:pt>
                <c:pt idx="27">
                  <c:v>0</c:v>
                </c:pt>
                <c:pt idx="28">
                  <c:v>0</c:v>
                </c:pt>
                <c:pt idx="29">
                  <c:v>0</c:v>
                </c:pt>
                <c:pt idx="30">
                  <c:v>1</c:v>
                </c:pt>
                <c:pt idx="31">
                  <c:v>0</c:v>
                </c:pt>
                <c:pt idx="32">
                  <c:v>0</c:v>
                </c:pt>
                <c:pt idx="33">
                  <c:v>0</c:v>
                </c:pt>
                <c:pt idx="34">
                  <c:v>1</c:v>
                </c:pt>
                <c:pt idx="35">
                  <c:v>0</c:v>
                </c:pt>
                <c:pt idx="36">
                  <c:v>0</c:v>
                </c:pt>
                <c:pt idx="37">
                  <c:v>0</c:v>
                </c:pt>
                <c:pt idx="38">
                  <c:v>1</c:v>
                </c:pt>
                <c:pt idx="39">
                  <c:v>0</c:v>
                </c:pt>
                <c:pt idx="40">
                  <c:v>0</c:v>
                </c:pt>
              </c:numCache>
            </c:numRef>
          </c:xVal>
          <c:yVal>
            <c:numRef>
              <c:f>'Linear regression'!$C$28:$C$68</c:f>
              <c:numCache>
                <c:formatCode>General</c:formatCode>
                <c:ptCount val="41"/>
                <c:pt idx="0">
                  <c:v>272877.02797203511</c:v>
                </c:pt>
                <c:pt idx="1">
                  <c:v>329203.88881119341</c:v>
                </c:pt>
                <c:pt idx="2">
                  <c:v>284321.78881119937</c:v>
                </c:pt>
                <c:pt idx="3">
                  <c:v>211704.88881119341</c:v>
                </c:pt>
                <c:pt idx="4">
                  <c:v>101487.38601399213</c:v>
                </c:pt>
                <c:pt idx="5">
                  <c:v>119988.24685315043</c:v>
                </c:pt>
                <c:pt idx="6">
                  <c:v>59344.146853156388</c:v>
                </c:pt>
                <c:pt idx="7">
                  <c:v>-15418.753146849573</c:v>
                </c:pt>
                <c:pt idx="8">
                  <c:v>-93481.255944050848</c:v>
                </c:pt>
                <c:pt idx="9">
                  <c:v>-11748.395104892552</c:v>
                </c:pt>
                <c:pt idx="10">
                  <c:v>-29760.495104886591</c:v>
                </c:pt>
                <c:pt idx="11">
                  <c:v>-76998.395104892552</c:v>
                </c:pt>
                <c:pt idx="12">
                  <c:v>-147306.89790209383</c:v>
                </c:pt>
                <c:pt idx="13">
                  <c:v>-80424.037062935531</c:v>
                </c:pt>
                <c:pt idx="14">
                  <c:v>-90898.137062929571</c:v>
                </c:pt>
                <c:pt idx="15">
                  <c:v>-107754.03706292808</c:v>
                </c:pt>
                <c:pt idx="16">
                  <c:v>-154205.53986013681</c:v>
                </c:pt>
                <c:pt idx="17">
                  <c:v>-69303.67902097106</c:v>
                </c:pt>
                <c:pt idx="18">
                  <c:v>-58762.77902097255</c:v>
                </c:pt>
                <c:pt idx="19">
                  <c:v>-65753.67902097106</c:v>
                </c:pt>
                <c:pt idx="20">
                  <c:v>-114238.18181817979</c:v>
                </c:pt>
                <c:pt idx="21">
                  <c:v>-31141.320979014039</c:v>
                </c:pt>
                <c:pt idx="22">
                  <c:v>-8297.4209790155292</c:v>
                </c:pt>
                <c:pt idx="23">
                  <c:v>7513.679020985961</c:v>
                </c:pt>
                <c:pt idx="24">
                  <c:v>-18395.823776222765</c:v>
                </c:pt>
                <c:pt idx="25">
                  <c:v>43147.037062942982</c:v>
                </c:pt>
                <c:pt idx="26">
                  <c:v>-93564.062937058508</c:v>
                </c:pt>
                <c:pt idx="27">
                  <c:v>-288651.96293705702</c:v>
                </c:pt>
                <c:pt idx="28">
                  <c:v>-383722.46573426574</c:v>
                </c:pt>
                <c:pt idx="29">
                  <c:v>-318285.6048951</c:v>
                </c:pt>
                <c:pt idx="30">
                  <c:v>-377747.70489509404</c:v>
                </c:pt>
                <c:pt idx="31">
                  <c:v>-360013.6048951</c:v>
                </c:pt>
                <c:pt idx="32">
                  <c:v>-369847.10769230127</c:v>
                </c:pt>
                <c:pt idx="33">
                  <c:v>-271046.24685314298</c:v>
                </c:pt>
                <c:pt idx="34">
                  <c:v>-173965.34685313702</c:v>
                </c:pt>
                <c:pt idx="35">
                  <c:v>-30737.246853142977</c:v>
                </c:pt>
                <c:pt idx="36">
                  <c:v>65185.250349655747</c:v>
                </c:pt>
                <c:pt idx="37">
                  <c:v>289610.11118881404</c:v>
                </c:pt>
                <c:pt idx="38">
                  <c:v>489330.01118882</c:v>
                </c:pt>
                <c:pt idx="39">
                  <c:v>726109.11118881404</c:v>
                </c:pt>
                <c:pt idx="40">
                  <c:v>841647.60839161277</c:v>
                </c:pt>
              </c:numCache>
            </c:numRef>
          </c:yVal>
          <c:smooth val="0"/>
          <c:extLst>
            <c:ext xmlns:c16="http://schemas.microsoft.com/office/drawing/2014/chart" uri="{C3380CC4-5D6E-409C-BE32-E72D297353CC}">
              <c16:uniqueId val="{00000003-152B-402A-90DA-918773A02948}"/>
            </c:ext>
          </c:extLst>
        </c:ser>
        <c:dLbls>
          <c:showLegendKey val="0"/>
          <c:showVal val="0"/>
          <c:showCatName val="0"/>
          <c:showSerName val="0"/>
          <c:showPercent val="0"/>
          <c:showBubbleSize val="0"/>
        </c:dLbls>
        <c:axId val="45686400"/>
        <c:axId val="45682080"/>
      </c:scatterChart>
      <c:valAx>
        <c:axId val="45686400"/>
        <c:scaling>
          <c:orientation val="minMax"/>
        </c:scaling>
        <c:delete val="0"/>
        <c:axPos val="b"/>
        <c:title>
          <c:tx>
            <c:rich>
              <a:bodyPr/>
              <a:lstStyle/>
              <a:p>
                <a:pPr>
                  <a:defRPr/>
                </a:pPr>
                <a:r>
                  <a:rPr lang="en-CA"/>
                  <a:t>Q3</a:t>
                </a:r>
              </a:p>
            </c:rich>
          </c:tx>
          <c:overlay val="0"/>
        </c:title>
        <c:numFmt formatCode="General" sourceLinked="1"/>
        <c:majorTickMark val="out"/>
        <c:minorTickMark val="none"/>
        <c:tickLblPos val="nextTo"/>
        <c:crossAx val="45682080"/>
        <c:crosses val="autoZero"/>
        <c:crossBetween val="midCat"/>
      </c:valAx>
      <c:valAx>
        <c:axId val="45682080"/>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4568640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CA"/>
              <a:t>Period  Residual Plot</a:t>
            </a:r>
          </a:p>
        </c:rich>
      </c:tx>
      <c:overlay val="0"/>
    </c:title>
    <c:autoTitleDeleted val="0"/>
    <c:plotArea>
      <c:layout/>
      <c:scatterChart>
        <c:scatterStyle val="lineMarker"/>
        <c:varyColors val="0"/>
        <c:ser>
          <c:idx val="0"/>
          <c:order val="0"/>
          <c:spPr>
            <a:ln w="38100">
              <a:noFill/>
            </a:ln>
          </c:spPr>
          <c:xVal>
            <c:numRef>
              <c:f>'Linear Forecasting'!$H$8:$H$48</c:f>
              <c:numCache>
                <c:formatCode>General</c:formatCode>
                <c:ptCount val="4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numCache>
            </c:numRef>
          </c:xVal>
          <c:yVal>
            <c:numRef>
              <c:f>'Linear regression'!$C$28:$C$68</c:f>
              <c:numCache>
                <c:formatCode>General</c:formatCode>
                <c:ptCount val="41"/>
                <c:pt idx="0">
                  <c:v>272877.02797203511</c:v>
                </c:pt>
                <c:pt idx="1">
                  <c:v>329203.88881119341</c:v>
                </c:pt>
                <c:pt idx="2">
                  <c:v>284321.78881119937</c:v>
                </c:pt>
                <c:pt idx="3">
                  <c:v>211704.88881119341</c:v>
                </c:pt>
                <c:pt idx="4">
                  <c:v>101487.38601399213</c:v>
                </c:pt>
                <c:pt idx="5">
                  <c:v>119988.24685315043</c:v>
                </c:pt>
                <c:pt idx="6">
                  <c:v>59344.146853156388</c:v>
                </c:pt>
                <c:pt idx="7">
                  <c:v>-15418.753146849573</c:v>
                </c:pt>
                <c:pt idx="8">
                  <c:v>-93481.255944050848</c:v>
                </c:pt>
                <c:pt idx="9">
                  <c:v>-11748.395104892552</c:v>
                </c:pt>
                <c:pt idx="10">
                  <c:v>-29760.495104886591</c:v>
                </c:pt>
                <c:pt idx="11">
                  <c:v>-76998.395104892552</c:v>
                </c:pt>
                <c:pt idx="12">
                  <c:v>-147306.89790209383</c:v>
                </c:pt>
                <c:pt idx="13">
                  <c:v>-80424.037062935531</c:v>
                </c:pt>
                <c:pt idx="14">
                  <c:v>-90898.137062929571</c:v>
                </c:pt>
                <c:pt idx="15">
                  <c:v>-107754.03706292808</c:v>
                </c:pt>
                <c:pt idx="16">
                  <c:v>-154205.53986013681</c:v>
                </c:pt>
                <c:pt idx="17">
                  <c:v>-69303.67902097106</c:v>
                </c:pt>
                <c:pt idx="18">
                  <c:v>-58762.77902097255</c:v>
                </c:pt>
                <c:pt idx="19">
                  <c:v>-65753.67902097106</c:v>
                </c:pt>
                <c:pt idx="20">
                  <c:v>-114238.18181817979</c:v>
                </c:pt>
                <c:pt idx="21">
                  <c:v>-31141.320979014039</c:v>
                </c:pt>
                <c:pt idx="22">
                  <c:v>-8297.4209790155292</c:v>
                </c:pt>
                <c:pt idx="23">
                  <c:v>7513.679020985961</c:v>
                </c:pt>
                <c:pt idx="24">
                  <c:v>-18395.823776222765</c:v>
                </c:pt>
                <c:pt idx="25">
                  <c:v>43147.037062942982</c:v>
                </c:pt>
                <c:pt idx="26">
                  <c:v>-93564.062937058508</c:v>
                </c:pt>
                <c:pt idx="27">
                  <c:v>-288651.96293705702</c:v>
                </c:pt>
                <c:pt idx="28">
                  <c:v>-383722.46573426574</c:v>
                </c:pt>
                <c:pt idx="29">
                  <c:v>-318285.6048951</c:v>
                </c:pt>
                <c:pt idx="30">
                  <c:v>-377747.70489509404</c:v>
                </c:pt>
                <c:pt idx="31">
                  <c:v>-360013.6048951</c:v>
                </c:pt>
                <c:pt idx="32">
                  <c:v>-369847.10769230127</c:v>
                </c:pt>
                <c:pt idx="33">
                  <c:v>-271046.24685314298</c:v>
                </c:pt>
                <c:pt idx="34">
                  <c:v>-173965.34685313702</c:v>
                </c:pt>
                <c:pt idx="35">
                  <c:v>-30737.246853142977</c:v>
                </c:pt>
                <c:pt idx="36">
                  <c:v>65185.250349655747</c:v>
                </c:pt>
                <c:pt idx="37">
                  <c:v>289610.11118881404</c:v>
                </c:pt>
                <c:pt idx="38">
                  <c:v>489330.01118882</c:v>
                </c:pt>
                <c:pt idx="39">
                  <c:v>726109.11118881404</c:v>
                </c:pt>
                <c:pt idx="40">
                  <c:v>841647.60839161277</c:v>
                </c:pt>
              </c:numCache>
            </c:numRef>
          </c:yVal>
          <c:smooth val="0"/>
          <c:extLst>
            <c:ext xmlns:c16="http://schemas.microsoft.com/office/drawing/2014/chart" uri="{C3380CC4-5D6E-409C-BE32-E72D297353CC}">
              <c16:uniqueId val="{00000003-AFBC-4CF4-86E0-BD6072F5FEC3}"/>
            </c:ext>
          </c:extLst>
        </c:ser>
        <c:dLbls>
          <c:showLegendKey val="0"/>
          <c:showVal val="0"/>
          <c:showCatName val="0"/>
          <c:showSerName val="0"/>
          <c:showPercent val="0"/>
          <c:showBubbleSize val="0"/>
        </c:dLbls>
        <c:axId val="45689280"/>
        <c:axId val="45690720"/>
      </c:scatterChart>
      <c:valAx>
        <c:axId val="45689280"/>
        <c:scaling>
          <c:orientation val="minMax"/>
        </c:scaling>
        <c:delete val="0"/>
        <c:axPos val="b"/>
        <c:title>
          <c:tx>
            <c:rich>
              <a:bodyPr/>
              <a:lstStyle/>
              <a:p>
                <a:pPr>
                  <a:defRPr/>
                </a:pPr>
                <a:r>
                  <a:rPr lang="en-CA"/>
                  <a:t>Period</a:t>
                </a:r>
              </a:p>
            </c:rich>
          </c:tx>
          <c:overlay val="0"/>
        </c:title>
        <c:numFmt formatCode="General" sourceLinked="1"/>
        <c:majorTickMark val="out"/>
        <c:minorTickMark val="none"/>
        <c:tickLblPos val="nextTo"/>
        <c:crossAx val="45690720"/>
        <c:crosses val="autoZero"/>
        <c:crossBetween val="midCat"/>
      </c:valAx>
      <c:valAx>
        <c:axId val="45690720"/>
        <c:scaling>
          <c:orientation val="minMax"/>
        </c:scaling>
        <c:delete val="0"/>
        <c:axPos val="l"/>
        <c:title>
          <c:tx>
            <c:rich>
              <a:bodyPr/>
              <a:lstStyle/>
              <a:p>
                <a:pPr>
                  <a:defRPr/>
                </a:pPr>
                <a:r>
                  <a:rPr lang="en-CA"/>
                  <a:t>Residuals</a:t>
                </a:r>
              </a:p>
            </c:rich>
          </c:tx>
          <c:overlay val="0"/>
        </c:title>
        <c:numFmt formatCode="General" sourceLinked="1"/>
        <c:majorTickMark val="out"/>
        <c:minorTickMark val="none"/>
        <c:tickLblPos val="nextTo"/>
        <c:crossAx val="456892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Quarter wise  population variance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Quarter wise  population variance</a:t>
          </a:r>
        </a:p>
      </cx:txPr>
    </cx:title>
    <cx:plotArea>
      <cx:plotAreaRegion>
        <cx:series layoutId="boxWhisker" uniqueId="{00914C68-6EB3-4F08-960B-25E33A76E9B4}">
          <cx:tx>
            <cx:txData>
              <cx:f>_xlchart.v1.1</cx:f>
              <cx:v>Population</cx:v>
            </cx:txData>
          </cx:tx>
          <cx:dataId val="0"/>
          <cx:layoutPr>
            <cx:visibility meanLine="0" meanMarker="1" nonoutliers="0" outliers="1"/>
            <cx:statistics quartileMethod="exclusive"/>
          </cx:layoutPr>
        </cx:series>
      </cx:plotAreaRegion>
      <cx:axis id="0">
        <cx:catScaling gapWidth="1"/>
        <cx:title>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title>
        <cx:tickLabels/>
      </cx:axis>
      <cx:axis id="1">
        <cx:valScaling/>
        <cx:title>
          <cx:tx>
            <cx:txData>
              <cx:v>Population</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Aptos Narrow" panose="02110004020202020204"/>
                </a:rPr>
                <a:t>Population</a:t>
              </a:r>
            </a:p>
          </cx:txPr>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36</xdr:col>
      <xdr:colOff>262890</xdr:colOff>
      <xdr:row>15</xdr:row>
      <xdr:rowOff>125730</xdr:rowOff>
    </xdr:from>
    <xdr:to>
      <xdr:col>42</xdr:col>
      <xdr:colOff>80010</xdr:colOff>
      <xdr:row>29</xdr:row>
      <xdr:rowOff>95250</xdr:rowOff>
    </xdr:to>
    <xdr:graphicFrame macro="">
      <xdr:nvGraphicFramePr>
        <xdr:cNvPr id="4" name="Chart 3">
          <a:extLst>
            <a:ext uri="{FF2B5EF4-FFF2-40B4-BE49-F238E27FC236}">
              <a16:creationId xmlns:a16="http://schemas.microsoft.com/office/drawing/2014/main" id="{FE4C0E8A-8ED5-CFAA-CC95-287A8A6148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651075</xdr:colOff>
      <xdr:row>26</xdr:row>
      <xdr:rowOff>190982</xdr:rowOff>
    </xdr:from>
    <xdr:to>
      <xdr:col>10</xdr:col>
      <xdr:colOff>834341</xdr:colOff>
      <xdr:row>40</xdr:row>
      <xdr:rowOff>98385</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2FF04EC-7865-E3C5-B503-556F7CF27F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428815" y="5189702"/>
              <a:ext cx="5021966" cy="2574403"/>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9072</xdr:colOff>
      <xdr:row>5</xdr:row>
      <xdr:rowOff>18143</xdr:rowOff>
    </xdr:from>
    <xdr:to>
      <xdr:col>22</xdr:col>
      <xdr:colOff>45386</xdr:colOff>
      <xdr:row>19</xdr:row>
      <xdr:rowOff>49780</xdr:rowOff>
    </xdr:to>
    <xdr:graphicFrame macro="">
      <xdr:nvGraphicFramePr>
        <xdr:cNvPr id="2" name="Chart 1">
          <a:extLst>
            <a:ext uri="{FF2B5EF4-FFF2-40B4-BE49-F238E27FC236}">
              <a16:creationId xmlns:a16="http://schemas.microsoft.com/office/drawing/2014/main" id="{3D7AB7CB-2197-4A41-9000-59E6702B32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274320</xdr:colOff>
      <xdr:row>0</xdr:row>
      <xdr:rowOff>190500</xdr:rowOff>
    </xdr:from>
    <xdr:to>
      <xdr:col>15</xdr:col>
      <xdr:colOff>274320</xdr:colOff>
      <xdr:row>10</xdr:row>
      <xdr:rowOff>190500</xdr:rowOff>
    </xdr:to>
    <xdr:graphicFrame macro="">
      <xdr:nvGraphicFramePr>
        <xdr:cNvPr id="2" name="Chart 1">
          <a:extLst>
            <a:ext uri="{FF2B5EF4-FFF2-40B4-BE49-F238E27FC236}">
              <a16:creationId xmlns:a16="http://schemas.microsoft.com/office/drawing/2014/main" id="{3975BF50-E633-6C1D-CF0C-49FDDE2ED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297180</xdr:colOff>
      <xdr:row>11</xdr:row>
      <xdr:rowOff>160020</xdr:rowOff>
    </xdr:from>
    <xdr:to>
      <xdr:col>15</xdr:col>
      <xdr:colOff>297181</xdr:colOff>
      <xdr:row>21</xdr:row>
      <xdr:rowOff>152400</xdr:rowOff>
    </xdr:to>
    <xdr:graphicFrame macro="">
      <xdr:nvGraphicFramePr>
        <xdr:cNvPr id="3" name="Chart 2">
          <a:extLst>
            <a:ext uri="{FF2B5EF4-FFF2-40B4-BE49-F238E27FC236}">
              <a16:creationId xmlns:a16="http://schemas.microsoft.com/office/drawing/2014/main" id="{AC12F3CC-E249-BB70-BBC8-B5FE83E34A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1</xdr:row>
      <xdr:rowOff>0</xdr:rowOff>
    </xdr:from>
    <xdr:to>
      <xdr:col>21</xdr:col>
      <xdr:colOff>457200</xdr:colOff>
      <xdr:row>11</xdr:row>
      <xdr:rowOff>0</xdr:rowOff>
    </xdr:to>
    <xdr:graphicFrame macro="">
      <xdr:nvGraphicFramePr>
        <xdr:cNvPr id="4" name="Chart 3">
          <a:extLst>
            <a:ext uri="{FF2B5EF4-FFF2-40B4-BE49-F238E27FC236}">
              <a16:creationId xmlns:a16="http://schemas.microsoft.com/office/drawing/2014/main" id="{88511CA6-424C-8CB2-82A6-607E920652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457200</xdr:colOff>
      <xdr:row>11</xdr:row>
      <xdr:rowOff>175260</xdr:rowOff>
    </xdr:from>
    <xdr:to>
      <xdr:col>21</xdr:col>
      <xdr:colOff>457200</xdr:colOff>
      <xdr:row>21</xdr:row>
      <xdr:rowOff>182880</xdr:rowOff>
    </xdr:to>
    <xdr:graphicFrame macro="">
      <xdr:nvGraphicFramePr>
        <xdr:cNvPr id="5" name="Chart 4">
          <a:extLst>
            <a:ext uri="{FF2B5EF4-FFF2-40B4-BE49-F238E27FC236}">
              <a16:creationId xmlns:a16="http://schemas.microsoft.com/office/drawing/2014/main" id="{D46100FC-4881-CA7C-E690-90C083D7D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FD2E6F-2D5E-471D-A6F9-403FFE6C9FC9}" name="Table1" displayName="Table1" ref="B7:H48" totalsRowShown="0" headerRowDxfId="7" headerRowCellStyle="Accent1">
  <tableColumns count="7">
    <tableColumn id="1" xr3:uid="{F0062E95-828E-45DB-8E0F-BACB1A40AE2B}" name="Year" dataDxfId="6"/>
    <tableColumn id="2" xr3:uid="{E45FE74A-42AA-4401-8AB6-1B3FE3C3A617}" name="Quarter" dataDxfId="5"/>
    <tableColumn id="4" xr3:uid="{6197E530-D39C-4E3C-B4A3-7A930C4AF117}" name="Population" dataDxfId="4"/>
    <tableColumn id="5" xr3:uid="{3BB7F6FA-3244-456D-AD6F-9640B428485A}" name="Q1" dataDxfId="3">
      <calculatedColumnFormula>IF(Table1[[#This Row],[Quarter]]=1,1,0)</calculatedColumnFormula>
    </tableColumn>
    <tableColumn id="6" xr3:uid="{BAAE4F4A-0FE2-4C6A-92BA-7A25B31E4CE8}" name="Q2" dataDxfId="2">
      <calculatedColumnFormula>IF(Table1[[#This Row],[Quarter]]=2,1,0)</calculatedColumnFormula>
    </tableColumn>
    <tableColumn id="7" xr3:uid="{3F18123C-63B2-464A-9FC6-1431B9EAD002}" name="Q3" dataDxfId="1">
      <calculatedColumnFormula>IF(Table1[[#This Row],[Quarter]]=3,1,0)</calculatedColumnFormula>
    </tableColumn>
    <tableColumn id="8" xr3:uid="{E2D03F5D-2512-43E6-8310-61EF4EC70A05}" name="Perio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4"/>
  <sheetViews>
    <sheetView zoomScale="70" zoomScaleNormal="70" workbookViewId="0">
      <selection activeCell="A5" sqref="A5"/>
    </sheetView>
  </sheetViews>
  <sheetFormatPr defaultColWidth="11.1796875" defaultRowHeight="15"/>
  <cols>
    <col min="1" max="1" width="26" customWidth="1"/>
  </cols>
  <sheetData>
    <row r="1" spans="1:53">
      <c r="A1" t="s">
        <v>0</v>
      </c>
    </row>
    <row r="2" spans="1:53">
      <c r="A2" t="s">
        <v>1</v>
      </c>
    </row>
    <row r="3" spans="1:53">
      <c r="A3" t="s">
        <v>2</v>
      </c>
    </row>
    <row r="4" spans="1:53">
      <c r="A4" t="s">
        <v>3</v>
      </c>
    </row>
    <row r="5" spans="1:53">
      <c r="A5" t="s">
        <v>4</v>
      </c>
    </row>
    <row r="9" spans="1:53">
      <c r="A9" t="s">
        <v>5</v>
      </c>
      <c r="B9" t="s">
        <v>6</v>
      </c>
      <c r="C9" t="s">
        <v>7</v>
      </c>
      <c r="D9" t="s">
        <v>8</v>
      </c>
      <c r="E9" t="s">
        <v>9</v>
      </c>
      <c r="F9" t="s">
        <v>134</v>
      </c>
      <c r="G9" t="s">
        <v>10</v>
      </c>
      <c r="H9" t="s">
        <v>11</v>
      </c>
      <c r="I9" t="s">
        <v>12</v>
      </c>
      <c r="J9" t="s">
        <v>13</v>
      </c>
      <c r="K9" t="s">
        <v>135</v>
      </c>
      <c r="L9" t="s">
        <v>14</v>
      </c>
      <c r="M9" t="s">
        <v>15</v>
      </c>
      <c r="N9" t="s">
        <v>16</v>
      </c>
      <c r="O9" t="s">
        <v>17</v>
      </c>
      <c r="P9" t="s">
        <v>136</v>
      </c>
      <c r="Q9" t="s">
        <v>18</v>
      </c>
      <c r="R9" t="s">
        <v>19</v>
      </c>
      <c r="S9" t="s">
        <v>20</v>
      </c>
      <c r="T9" t="s">
        <v>21</v>
      </c>
      <c r="U9" t="s">
        <v>137</v>
      </c>
      <c r="V9" t="s">
        <v>22</v>
      </c>
      <c r="W9" t="s">
        <v>23</v>
      </c>
      <c r="X9" t="s">
        <v>24</v>
      </c>
      <c r="Y9" t="s">
        <v>25</v>
      </c>
      <c r="Z9" t="s">
        <v>138</v>
      </c>
      <c r="AA9" t="s">
        <v>26</v>
      </c>
      <c r="AB9" t="s">
        <v>27</v>
      </c>
      <c r="AC9" t="s">
        <v>28</v>
      </c>
      <c r="AD9" t="s">
        <v>29</v>
      </c>
      <c r="AE9" t="s">
        <v>139</v>
      </c>
      <c r="AF9" t="s">
        <v>30</v>
      </c>
      <c r="AG9" t="s">
        <v>31</v>
      </c>
      <c r="AH9" t="s">
        <v>32</v>
      </c>
      <c r="AI9" t="s">
        <v>33</v>
      </c>
      <c r="AJ9" t="s">
        <v>140</v>
      </c>
      <c r="AK9" t="s">
        <v>34</v>
      </c>
      <c r="AL9" t="s">
        <v>35</v>
      </c>
      <c r="AM9" t="s">
        <v>36</v>
      </c>
      <c r="AN9" t="s">
        <v>37</v>
      </c>
      <c r="AO9" t="s">
        <v>141</v>
      </c>
      <c r="AP9" t="s">
        <v>38</v>
      </c>
      <c r="AQ9" t="s">
        <v>39</v>
      </c>
      <c r="AR9" t="s">
        <v>40</v>
      </c>
      <c r="AS9" t="s">
        <v>41</v>
      </c>
      <c r="AT9" t="s">
        <v>142</v>
      </c>
      <c r="AU9" t="s">
        <v>42</v>
      </c>
      <c r="AV9" t="s">
        <v>43</v>
      </c>
      <c r="AW9" t="s">
        <v>44</v>
      </c>
      <c r="AX9" t="s">
        <v>45</v>
      </c>
      <c r="AY9" t="s">
        <v>143</v>
      </c>
      <c r="AZ9" t="s">
        <v>46</v>
      </c>
      <c r="BA9" t="s">
        <v>144</v>
      </c>
    </row>
    <row r="10" spans="1:53">
      <c r="B10" t="s">
        <v>47</v>
      </c>
    </row>
    <row r="11" spans="1:53">
      <c r="A11" t="s">
        <v>48</v>
      </c>
      <c r="B11" s="1">
        <v>35247023</v>
      </c>
      <c r="C11" s="1">
        <v>35320540</v>
      </c>
      <c r="D11" s="1">
        <v>35434066</v>
      </c>
      <c r="E11" s="1">
        <v>35555305</v>
      </c>
      <c r="F11" s="1">
        <f>AVERAGE(B11:E11)</f>
        <v>35389233.5</v>
      </c>
      <c r="G11" s="1">
        <v>35571043</v>
      </c>
      <c r="H11" s="1">
        <v>35606734</v>
      </c>
      <c r="I11" s="1">
        <v>35704498</v>
      </c>
      <c r="J11" s="1">
        <v>35823591</v>
      </c>
      <c r="K11" s="1">
        <f>AVERAGE(G11:J11)</f>
        <v>35676466.5</v>
      </c>
      <c r="L11" s="1">
        <f>AVERAGE(H11:K11)</f>
        <v>35702822.375</v>
      </c>
      <c r="M11" s="1">
        <v>35970407</v>
      </c>
      <c r="N11" s="1">
        <v>36110803</v>
      </c>
      <c r="O11" s="1">
        <v>36257421</v>
      </c>
      <c r="P11" s="1">
        <f>AVERAGE(L11:O11)</f>
        <v>36010363.34375</v>
      </c>
      <c r="Q11" s="1">
        <v>36313068</v>
      </c>
      <c r="R11" s="1">
        <v>36397141</v>
      </c>
      <c r="S11" s="1">
        <v>36545075</v>
      </c>
      <c r="T11" s="1">
        <v>36722075</v>
      </c>
      <c r="U11" s="1">
        <f>AVERAGE(Q11:T11)</f>
        <v>36494339.75</v>
      </c>
      <c r="V11" s="1">
        <v>36801579</v>
      </c>
      <c r="W11" s="1">
        <v>36903671</v>
      </c>
      <c r="X11" s="1">
        <v>37072620</v>
      </c>
      <c r="Y11" s="1">
        <v>37259485</v>
      </c>
      <c r="Z11" s="1">
        <f>AVERAGE(V11:Y11)</f>
        <v>37009338.75</v>
      </c>
      <c r="AA11" s="1">
        <v>37336956</v>
      </c>
      <c r="AB11" s="1">
        <v>37437243</v>
      </c>
      <c r="AC11" s="1">
        <v>37618495</v>
      </c>
      <c r="AD11" s="1">
        <v>37828162</v>
      </c>
      <c r="AE11" s="1">
        <f>AVERAGE(AA11:AD11)</f>
        <v>37555214</v>
      </c>
      <c r="AF11" s="1">
        <v>37928208</v>
      </c>
      <c r="AG11" s="1">
        <v>38006941</v>
      </c>
      <c r="AH11" s="1">
        <v>38028638</v>
      </c>
      <c r="AI11" s="1">
        <v>38027406</v>
      </c>
      <c r="AJ11" s="1">
        <f>AVERAGE(AF11:AI11)</f>
        <v>37997798.25</v>
      </c>
      <c r="AK11" s="1">
        <v>38058291</v>
      </c>
      <c r="AL11" s="1">
        <v>38140918</v>
      </c>
      <c r="AM11" s="1">
        <v>38239864</v>
      </c>
      <c r="AN11" s="1">
        <v>38451454</v>
      </c>
      <c r="AO11" s="1">
        <f>AVERAGE(AK11:AN11)</f>
        <v>38222631.75</v>
      </c>
      <c r="AP11" s="1">
        <v>38567576</v>
      </c>
      <c r="AQ11" s="1">
        <v>38683567</v>
      </c>
      <c r="AR11" s="1">
        <v>38939056</v>
      </c>
      <c r="AS11" s="1">
        <v>39276140</v>
      </c>
      <c r="AT11" s="1">
        <f>AVERAGE(AP11:AS11)</f>
        <v>38866584.75</v>
      </c>
      <c r="AU11" s="1">
        <v>39498018</v>
      </c>
      <c r="AV11" s="1">
        <v>39739633</v>
      </c>
      <c r="AW11" s="1">
        <v>40097761</v>
      </c>
      <c r="AX11" s="1">
        <v>40528396</v>
      </c>
      <c r="AY11" s="1">
        <f>AVERAGE(AU11:AX11)</f>
        <v>39965952</v>
      </c>
      <c r="AZ11" s="1">
        <v>40769890</v>
      </c>
      <c r="BA11" s="1"/>
    </row>
    <row r="12" spans="1:53">
      <c r="A12" t="s">
        <v>49</v>
      </c>
      <c r="B12" s="1">
        <v>528065</v>
      </c>
      <c r="C12" s="1">
        <v>527314</v>
      </c>
      <c r="D12" s="1">
        <v>527970</v>
      </c>
      <c r="E12" s="1">
        <v>528266</v>
      </c>
      <c r="F12" s="1">
        <f t="shared" ref="F12:F24" si="0">AVERAGE(B12:E12)</f>
        <v>527903.75</v>
      </c>
      <c r="G12" s="1">
        <v>528161</v>
      </c>
      <c r="H12" s="1">
        <v>527859</v>
      </c>
      <c r="I12" s="1">
        <v>528348</v>
      </c>
      <c r="J12" s="1">
        <v>528843</v>
      </c>
      <c r="K12" s="1">
        <f t="shared" ref="K12:K24" si="1">AVERAGE(G12:J12)</f>
        <v>528302.75</v>
      </c>
      <c r="L12" s="1">
        <v>528903</v>
      </c>
      <c r="M12" s="1">
        <v>529083</v>
      </c>
      <c r="N12" s="1">
        <v>529586</v>
      </c>
      <c r="O12" s="1">
        <v>530368</v>
      </c>
      <c r="P12" s="1">
        <f t="shared" ref="P12:P24" si="2">AVERAGE(L12:O12)</f>
        <v>529485</v>
      </c>
      <c r="Q12" s="1">
        <v>530175</v>
      </c>
      <c r="R12" s="1">
        <v>529700</v>
      </c>
      <c r="S12" s="1">
        <v>529742</v>
      </c>
      <c r="T12" s="1">
        <v>530153</v>
      </c>
      <c r="U12" s="1">
        <f t="shared" ref="U12:U24" si="3">AVERAGE(Q12:T12)</f>
        <v>529942.5</v>
      </c>
      <c r="V12" s="1">
        <v>529743</v>
      </c>
      <c r="W12" s="1">
        <v>528924</v>
      </c>
      <c r="X12" s="1">
        <v>528402</v>
      </c>
      <c r="Y12" s="1">
        <v>528926</v>
      </c>
      <c r="Z12" s="1">
        <f t="shared" ref="Z12:Z24" si="4">AVERAGE(V12:Y12)</f>
        <v>528998.75</v>
      </c>
      <c r="AA12" s="1">
        <v>528326</v>
      </c>
      <c r="AB12" s="1">
        <v>527993</v>
      </c>
      <c r="AC12" s="1">
        <v>527643</v>
      </c>
      <c r="AD12" s="1">
        <v>528442</v>
      </c>
      <c r="AE12" s="1">
        <f t="shared" ref="AE12:AE24" si="5">AVERAGE(AA12:AD12)</f>
        <v>528101</v>
      </c>
      <c r="AF12" s="1">
        <v>528231</v>
      </c>
      <c r="AG12" s="1">
        <v>527733</v>
      </c>
      <c r="AH12" s="1">
        <v>526884</v>
      </c>
      <c r="AI12" s="1">
        <v>526046</v>
      </c>
      <c r="AJ12" s="1">
        <f t="shared" ref="AJ12:AJ24" si="6">AVERAGE(AF12:AI12)</f>
        <v>527223.5</v>
      </c>
      <c r="AK12" s="1">
        <v>525895</v>
      </c>
      <c r="AL12" s="1">
        <v>526195</v>
      </c>
      <c r="AM12" s="1">
        <v>527056</v>
      </c>
      <c r="AN12" s="1">
        <v>528335</v>
      </c>
      <c r="AO12" s="1">
        <f t="shared" ref="AO12:AO24" si="7">AVERAGE(AK12:AN12)</f>
        <v>526870.25</v>
      </c>
      <c r="AP12" s="1">
        <v>528977</v>
      </c>
      <c r="AQ12" s="1">
        <v>529249</v>
      </c>
      <c r="AR12" s="1">
        <v>531583</v>
      </c>
      <c r="AS12" s="1">
        <v>533444</v>
      </c>
      <c r="AT12" s="1">
        <f t="shared" ref="AT12:AT24" si="8">AVERAGE(AP12:AS12)</f>
        <v>530813.25</v>
      </c>
      <c r="AU12" s="1">
        <v>534964</v>
      </c>
      <c r="AV12" s="1">
        <v>536291</v>
      </c>
      <c r="AW12" s="1">
        <v>538605</v>
      </c>
      <c r="AX12" s="1">
        <v>540418</v>
      </c>
      <c r="AY12" s="1">
        <f t="shared" ref="AY12:AY24" si="9">AVERAGE(AU12:AX12)</f>
        <v>537569.5</v>
      </c>
      <c r="AZ12" s="1">
        <v>540552</v>
      </c>
    </row>
    <row r="13" spans="1:53">
      <c r="A13" t="s">
        <v>50</v>
      </c>
      <c r="B13" s="1">
        <v>143828</v>
      </c>
      <c r="C13" s="1">
        <v>143810</v>
      </c>
      <c r="D13" s="1">
        <v>144095</v>
      </c>
      <c r="E13" s="1">
        <v>144342</v>
      </c>
      <c r="F13" s="1">
        <f t="shared" si="0"/>
        <v>144018.75</v>
      </c>
      <c r="G13" s="1">
        <v>144162</v>
      </c>
      <c r="H13" s="1">
        <v>144046</v>
      </c>
      <c r="I13" s="1">
        <v>144636</v>
      </c>
      <c r="J13" s="1">
        <v>144949</v>
      </c>
      <c r="K13" s="1">
        <f t="shared" si="1"/>
        <v>144448.25</v>
      </c>
      <c r="L13" s="1">
        <v>145238</v>
      </c>
      <c r="M13" s="1">
        <v>145792</v>
      </c>
      <c r="N13" s="1">
        <v>146891</v>
      </c>
      <c r="O13" s="1">
        <v>147699</v>
      </c>
      <c r="P13" s="1">
        <f t="shared" si="2"/>
        <v>146405</v>
      </c>
      <c r="Q13" s="1">
        <v>147811</v>
      </c>
      <c r="R13" s="1">
        <v>148354</v>
      </c>
      <c r="S13" s="1">
        <v>149740</v>
      </c>
      <c r="T13" s="1">
        <v>150595</v>
      </c>
      <c r="U13" s="1">
        <f t="shared" si="3"/>
        <v>149125</v>
      </c>
      <c r="V13" s="1">
        <v>150619</v>
      </c>
      <c r="W13" s="1">
        <v>151008</v>
      </c>
      <c r="X13" s="1">
        <v>152259</v>
      </c>
      <c r="Y13" s="1">
        <v>153906</v>
      </c>
      <c r="Z13" s="1">
        <f t="shared" si="4"/>
        <v>151948</v>
      </c>
      <c r="AA13" s="1">
        <v>153881</v>
      </c>
      <c r="AB13" s="1">
        <v>154409</v>
      </c>
      <c r="AC13" s="1">
        <v>155792</v>
      </c>
      <c r="AD13" s="1">
        <v>157025</v>
      </c>
      <c r="AE13" s="1">
        <f t="shared" si="5"/>
        <v>155276.75</v>
      </c>
      <c r="AF13" s="1">
        <v>157494</v>
      </c>
      <c r="AG13" s="1">
        <v>158401</v>
      </c>
      <c r="AH13" s="1">
        <v>159193</v>
      </c>
      <c r="AI13" s="1">
        <v>159179</v>
      </c>
      <c r="AJ13" s="1">
        <f t="shared" si="6"/>
        <v>158566.75</v>
      </c>
      <c r="AK13" s="1">
        <v>159240</v>
      </c>
      <c r="AL13" s="1">
        <v>160334</v>
      </c>
      <c r="AM13" s="1">
        <v>162133</v>
      </c>
      <c r="AN13" s="1">
        <v>163775</v>
      </c>
      <c r="AO13" s="1">
        <f t="shared" si="7"/>
        <v>161370.5</v>
      </c>
      <c r="AP13" s="1">
        <v>164195</v>
      </c>
      <c r="AQ13" s="1">
        <v>165524</v>
      </c>
      <c r="AR13" s="1">
        <v>167188</v>
      </c>
      <c r="AS13" s="1">
        <v>169146</v>
      </c>
      <c r="AT13" s="1">
        <f t="shared" si="8"/>
        <v>166513.25</v>
      </c>
      <c r="AU13" s="1">
        <v>169935</v>
      </c>
      <c r="AV13" s="1">
        <v>171790</v>
      </c>
      <c r="AW13" s="1">
        <v>173787</v>
      </c>
      <c r="AX13" s="1">
        <v>175853</v>
      </c>
      <c r="AY13" s="1">
        <f t="shared" si="9"/>
        <v>172841.25</v>
      </c>
      <c r="AZ13" s="1">
        <v>176162</v>
      </c>
    </row>
    <row r="14" spans="1:53">
      <c r="A14" t="s">
        <v>51</v>
      </c>
      <c r="B14" s="1">
        <v>939166</v>
      </c>
      <c r="C14" s="1">
        <v>938175</v>
      </c>
      <c r="D14" s="1">
        <v>937768</v>
      </c>
      <c r="E14" s="1">
        <v>938157</v>
      </c>
      <c r="F14" s="1">
        <f t="shared" si="0"/>
        <v>938316.5</v>
      </c>
      <c r="G14" s="1">
        <v>937442</v>
      </c>
      <c r="H14" s="1">
        <v>935380</v>
      </c>
      <c r="I14" s="1">
        <v>937419</v>
      </c>
      <c r="J14" s="1">
        <v>938914</v>
      </c>
      <c r="K14" s="1">
        <f t="shared" si="1"/>
        <v>937288.75</v>
      </c>
      <c r="L14" s="1">
        <v>938973</v>
      </c>
      <c r="M14" s="1">
        <v>940471</v>
      </c>
      <c r="N14" s="1">
        <v>942984</v>
      </c>
      <c r="O14" s="1">
        <v>946623</v>
      </c>
      <c r="P14" s="1">
        <f t="shared" si="2"/>
        <v>942262.75</v>
      </c>
      <c r="Q14" s="1">
        <v>947023</v>
      </c>
      <c r="R14" s="1">
        <v>948945</v>
      </c>
      <c r="S14" s="1">
        <v>952159</v>
      </c>
      <c r="T14" s="1">
        <v>956074</v>
      </c>
      <c r="U14" s="1">
        <f t="shared" si="3"/>
        <v>951050.25</v>
      </c>
      <c r="V14" s="1">
        <v>956711</v>
      </c>
      <c r="W14" s="1">
        <v>957883</v>
      </c>
      <c r="X14" s="1">
        <v>962072</v>
      </c>
      <c r="Y14" s="1">
        <v>967578</v>
      </c>
      <c r="Z14" s="1">
        <f t="shared" si="4"/>
        <v>961061</v>
      </c>
      <c r="AA14" s="1">
        <v>968724</v>
      </c>
      <c r="AB14" s="1">
        <v>970680</v>
      </c>
      <c r="AC14" s="1">
        <v>975799</v>
      </c>
      <c r="AD14" s="1">
        <v>982592</v>
      </c>
      <c r="AE14" s="1">
        <f t="shared" si="5"/>
        <v>974448.75</v>
      </c>
      <c r="AF14" s="1">
        <v>984130</v>
      </c>
      <c r="AG14" s="1">
        <v>986204</v>
      </c>
      <c r="AH14" s="1">
        <v>989168</v>
      </c>
      <c r="AI14" s="1">
        <v>989154</v>
      </c>
      <c r="AJ14" s="1">
        <f t="shared" si="6"/>
        <v>987164</v>
      </c>
      <c r="AK14" s="1">
        <v>990025</v>
      </c>
      <c r="AL14" s="1">
        <v>993946</v>
      </c>
      <c r="AM14" s="1">
        <v>999908</v>
      </c>
      <c r="AN14" s="1">
        <v>1006805</v>
      </c>
      <c r="AO14" s="1">
        <f t="shared" si="7"/>
        <v>997671</v>
      </c>
      <c r="AP14" s="1">
        <v>1010460</v>
      </c>
      <c r="AQ14" s="1">
        <v>1014827</v>
      </c>
      <c r="AR14" s="1">
        <v>1025445</v>
      </c>
      <c r="AS14" s="1">
        <v>1035666</v>
      </c>
      <c r="AT14" s="1">
        <f t="shared" si="8"/>
        <v>1021599.5</v>
      </c>
      <c r="AU14" s="1">
        <v>1040195</v>
      </c>
      <c r="AV14" s="1">
        <v>1047803</v>
      </c>
      <c r="AW14" s="1">
        <v>1058694</v>
      </c>
      <c r="AX14" s="1">
        <v>1066416</v>
      </c>
      <c r="AY14" s="1">
        <f t="shared" si="9"/>
        <v>1053277</v>
      </c>
      <c r="AZ14" s="1">
        <v>1069364</v>
      </c>
    </row>
    <row r="15" spans="1:53">
      <c r="A15" t="s">
        <v>52</v>
      </c>
      <c r="B15" s="1">
        <v>758713</v>
      </c>
      <c r="C15" s="1">
        <v>758570</v>
      </c>
      <c r="D15" s="1">
        <v>758657</v>
      </c>
      <c r="E15" s="1">
        <v>759192</v>
      </c>
      <c r="F15" s="1">
        <f t="shared" si="0"/>
        <v>758783</v>
      </c>
      <c r="G15" s="1">
        <v>759270</v>
      </c>
      <c r="H15" s="1">
        <v>758579</v>
      </c>
      <c r="I15" s="1">
        <v>759226</v>
      </c>
      <c r="J15" s="1">
        <v>759971</v>
      </c>
      <c r="K15" s="1">
        <f t="shared" si="1"/>
        <v>759261.5</v>
      </c>
      <c r="L15" s="1">
        <v>760679</v>
      </c>
      <c r="M15" s="1">
        <v>762317</v>
      </c>
      <c r="N15" s="1">
        <v>763322</v>
      </c>
      <c r="O15" s="1">
        <v>764820</v>
      </c>
      <c r="P15" s="1">
        <f t="shared" si="2"/>
        <v>762784.5</v>
      </c>
      <c r="Q15" s="1">
        <v>764612</v>
      </c>
      <c r="R15" s="1">
        <v>764859</v>
      </c>
      <c r="S15" s="1">
        <v>766697</v>
      </c>
      <c r="T15" s="1">
        <v>768029</v>
      </c>
      <c r="U15" s="1">
        <f t="shared" si="3"/>
        <v>766049.25</v>
      </c>
      <c r="V15" s="1">
        <v>768146</v>
      </c>
      <c r="W15" s="1">
        <v>768707</v>
      </c>
      <c r="X15" s="1">
        <v>770497</v>
      </c>
      <c r="Y15" s="1">
        <v>772793</v>
      </c>
      <c r="Z15" s="1">
        <f t="shared" si="4"/>
        <v>770035.75</v>
      </c>
      <c r="AA15" s="1">
        <v>773059</v>
      </c>
      <c r="AB15" s="1">
        <v>774277</v>
      </c>
      <c r="AC15" s="1">
        <v>777387</v>
      </c>
      <c r="AD15" s="1">
        <v>780907</v>
      </c>
      <c r="AE15" s="1">
        <f t="shared" si="5"/>
        <v>776407.5</v>
      </c>
      <c r="AF15" s="1">
        <v>781054</v>
      </c>
      <c r="AG15" s="1">
        <v>782512</v>
      </c>
      <c r="AH15" s="1">
        <v>783432</v>
      </c>
      <c r="AI15" s="1">
        <v>783814</v>
      </c>
      <c r="AJ15" s="1">
        <f t="shared" si="6"/>
        <v>782703</v>
      </c>
      <c r="AK15" s="1">
        <v>784950</v>
      </c>
      <c r="AL15" s="1">
        <v>787002</v>
      </c>
      <c r="AM15" s="1">
        <v>790802</v>
      </c>
      <c r="AN15" s="1">
        <v>795755</v>
      </c>
      <c r="AO15" s="1">
        <f t="shared" si="7"/>
        <v>789627.25</v>
      </c>
      <c r="AP15" s="1">
        <v>798656</v>
      </c>
      <c r="AQ15" s="1">
        <v>801778</v>
      </c>
      <c r="AR15" s="1">
        <v>809568</v>
      </c>
      <c r="AS15" s="1">
        <v>817766</v>
      </c>
      <c r="AT15" s="1">
        <f t="shared" si="8"/>
        <v>806942</v>
      </c>
      <c r="AU15" s="1">
        <v>820943</v>
      </c>
      <c r="AV15" s="1">
        <v>826622</v>
      </c>
      <c r="AW15" s="1">
        <v>834691</v>
      </c>
      <c r="AX15" s="1">
        <v>842725</v>
      </c>
      <c r="AY15" s="1">
        <f t="shared" si="9"/>
        <v>831245.25</v>
      </c>
      <c r="AZ15" s="1">
        <v>846190</v>
      </c>
    </row>
    <row r="16" spans="1:53">
      <c r="A16" t="s">
        <v>53</v>
      </c>
      <c r="B16" s="1">
        <v>8123138</v>
      </c>
      <c r="C16" s="1">
        <v>8129926</v>
      </c>
      <c r="D16" s="1">
        <v>8147535</v>
      </c>
      <c r="E16" s="1">
        <v>8162631</v>
      </c>
      <c r="F16" s="1">
        <f t="shared" si="0"/>
        <v>8140807.5</v>
      </c>
      <c r="G16" s="1">
        <v>8160176</v>
      </c>
      <c r="H16" s="1">
        <v>8159968</v>
      </c>
      <c r="I16" s="1">
        <v>8175743</v>
      </c>
      <c r="J16" s="1">
        <v>8190074</v>
      </c>
      <c r="K16" s="1">
        <f t="shared" si="1"/>
        <v>8171490.25</v>
      </c>
      <c r="L16" s="1">
        <v>8193831</v>
      </c>
      <c r="M16" s="1">
        <v>8204229</v>
      </c>
      <c r="N16" s="1">
        <v>8225036</v>
      </c>
      <c r="O16" s="1">
        <v>8246383</v>
      </c>
      <c r="P16" s="1">
        <f t="shared" si="2"/>
        <v>8217369.75</v>
      </c>
      <c r="Q16" s="1">
        <v>8252179</v>
      </c>
      <c r="R16" s="1">
        <v>8265839</v>
      </c>
      <c r="S16" s="1">
        <v>8292832</v>
      </c>
      <c r="T16" s="1">
        <v>8326075</v>
      </c>
      <c r="U16" s="1">
        <f t="shared" si="3"/>
        <v>8284231.25</v>
      </c>
      <c r="V16" s="1">
        <v>8338883</v>
      </c>
      <c r="W16" s="1">
        <v>8354460</v>
      </c>
      <c r="X16" s="1">
        <v>8386951</v>
      </c>
      <c r="Y16" s="1">
        <v>8418646</v>
      </c>
      <c r="Z16" s="1">
        <f t="shared" si="4"/>
        <v>8374735</v>
      </c>
      <c r="AA16" s="1">
        <v>8430363</v>
      </c>
      <c r="AB16" s="1">
        <v>8447632</v>
      </c>
      <c r="AC16" s="1">
        <v>8483186</v>
      </c>
      <c r="AD16" s="1">
        <v>8521542</v>
      </c>
      <c r="AE16" s="1">
        <f t="shared" si="5"/>
        <v>8470680.75</v>
      </c>
      <c r="AF16" s="1">
        <v>8537376</v>
      </c>
      <c r="AG16" s="1">
        <v>8550900</v>
      </c>
      <c r="AH16" s="1">
        <v>8551095</v>
      </c>
      <c r="AI16" s="1">
        <v>8551865</v>
      </c>
      <c r="AJ16" s="1">
        <f t="shared" si="6"/>
        <v>8547809</v>
      </c>
      <c r="AK16" s="1">
        <v>8550561</v>
      </c>
      <c r="AL16" s="1">
        <v>8556015</v>
      </c>
      <c r="AM16" s="1">
        <v>8572020</v>
      </c>
      <c r="AN16" s="1">
        <v>8603553</v>
      </c>
      <c r="AO16" s="1">
        <f t="shared" si="7"/>
        <v>8570537.25</v>
      </c>
      <c r="AP16" s="1">
        <v>8613999</v>
      </c>
      <c r="AQ16" s="1">
        <v>8627524</v>
      </c>
      <c r="AR16" s="1">
        <v>8672185</v>
      </c>
      <c r="AS16" s="1">
        <v>8730868</v>
      </c>
      <c r="AT16" s="1">
        <f t="shared" si="8"/>
        <v>8661144</v>
      </c>
      <c r="AU16" s="1">
        <v>8767038</v>
      </c>
      <c r="AV16" s="1">
        <v>8814007</v>
      </c>
      <c r="AW16" s="1">
        <v>8874683</v>
      </c>
      <c r="AX16" s="1">
        <v>8948540</v>
      </c>
      <c r="AY16" s="1">
        <f t="shared" si="9"/>
        <v>8851067</v>
      </c>
      <c r="AZ16" s="1">
        <v>8984918</v>
      </c>
    </row>
    <row r="17" spans="1:52">
      <c r="A17" t="s">
        <v>54</v>
      </c>
      <c r="B17" s="1">
        <v>13563311</v>
      </c>
      <c r="C17" s="1">
        <v>13583220</v>
      </c>
      <c r="D17" s="1">
        <v>13617763</v>
      </c>
      <c r="E17" s="1">
        <v>13661282</v>
      </c>
      <c r="F17" s="1">
        <f t="shared" si="0"/>
        <v>13606394</v>
      </c>
      <c r="G17" s="1">
        <v>13657423</v>
      </c>
      <c r="H17" s="1">
        <v>13669290</v>
      </c>
      <c r="I17" s="1">
        <v>13709293</v>
      </c>
      <c r="J17" s="1">
        <v>13759762</v>
      </c>
      <c r="K17" s="1">
        <f t="shared" si="1"/>
        <v>13698942</v>
      </c>
      <c r="L17" s="1">
        <v>13774364</v>
      </c>
      <c r="M17" s="1">
        <v>13816652</v>
      </c>
      <c r="N17" s="1">
        <v>13876500</v>
      </c>
      <c r="O17" s="1">
        <v>13948180</v>
      </c>
      <c r="P17" s="1">
        <f t="shared" si="2"/>
        <v>13853924</v>
      </c>
      <c r="Q17" s="1">
        <v>13975516</v>
      </c>
      <c r="R17" s="1">
        <v>14012209</v>
      </c>
      <c r="S17" s="1">
        <v>14078499</v>
      </c>
      <c r="T17" s="1">
        <v>14161084</v>
      </c>
      <c r="U17" s="1">
        <f t="shared" si="3"/>
        <v>14056827</v>
      </c>
      <c r="V17" s="1">
        <v>14199811</v>
      </c>
      <c r="W17" s="1">
        <v>14251136</v>
      </c>
      <c r="X17" s="1">
        <v>14326746</v>
      </c>
      <c r="Y17" s="1">
        <v>14413055</v>
      </c>
      <c r="Z17" s="1">
        <f t="shared" si="4"/>
        <v>14297687</v>
      </c>
      <c r="AA17" s="1">
        <v>14449986</v>
      </c>
      <c r="AB17" s="1">
        <v>14493612</v>
      </c>
      <c r="AC17" s="1">
        <v>14573565</v>
      </c>
      <c r="AD17" s="1">
        <v>14666727</v>
      </c>
      <c r="AE17" s="1">
        <f t="shared" si="5"/>
        <v>14545972.5</v>
      </c>
      <c r="AF17" s="1">
        <v>14718155</v>
      </c>
      <c r="AG17" s="1">
        <v>14752374</v>
      </c>
      <c r="AH17" s="1">
        <v>14761811</v>
      </c>
      <c r="AI17" s="1">
        <v>14757582</v>
      </c>
      <c r="AJ17" s="1">
        <f t="shared" si="6"/>
        <v>14747480.5</v>
      </c>
      <c r="AK17" s="1">
        <v>14772726</v>
      </c>
      <c r="AL17" s="1">
        <v>14808093</v>
      </c>
      <c r="AM17" s="1">
        <v>14842488</v>
      </c>
      <c r="AN17" s="1">
        <v>14942272</v>
      </c>
      <c r="AO17" s="1">
        <f t="shared" si="7"/>
        <v>14841394.75</v>
      </c>
      <c r="AP17" s="1">
        <v>14999441</v>
      </c>
      <c r="AQ17" s="1">
        <v>15046211</v>
      </c>
      <c r="AR17" s="1">
        <v>15145006</v>
      </c>
      <c r="AS17" s="1">
        <v>15283961</v>
      </c>
      <c r="AT17" s="1">
        <f t="shared" si="8"/>
        <v>15118654.75</v>
      </c>
      <c r="AU17" s="1">
        <v>15378179</v>
      </c>
      <c r="AV17" s="1">
        <v>15457075</v>
      </c>
      <c r="AW17" s="1">
        <v>15608369</v>
      </c>
      <c r="AX17" s="1">
        <v>15801768</v>
      </c>
      <c r="AY17" s="1">
        <f t="shared" si="9"/>
        <v>15561347.75</v>
      </c>
      <c r="AZ17" s="1">
        <v>15911285</v>
      </c>
    </row>
    <row r="18" spans="1:52">
      <c r="A18" t="s">
        <v>55</v>
      </c>
      <c r="B18" s="1">
        <v>1270153</v>
      </c>
      <c r="C18" s="1">
        <v>1272914</v>
      </c>
      <c r="D18" s="1">
        <v>1277425</v>
      </c>
      <c r="E18" s="1">
        <v>1281690</v>
      </c>
      <c r="F18" s="1">
        <f t="shared" si="0"/>
        <v>1275545.5</v>
      </c>
      <c r="G18" s="1">
        <v>1284693</v>
      </c>
      <c r="H18" s="1">
        <v>1286250</v>
      </c>
      <c r="I18" s="1">
        <v>1293598</v>
      </c>
      <c r="J18" s="1">
        <v>1298120</v>
      </c>
      <c r="K18" s="1">
        <f t="shared" si="1"/>
        <v>1290665.25</v>
      </c>
      <c r="L18" s="1">
        <v>1302938</v>
      </c>
      <c r="M18" s="1">
        <v>1307797</v>
      </c>
      <c r="N18" s="1">
        <v>1314140</v>
      </c>
      <c r="O18" s="1">
        <v>1319800</v>
      </c>
      <c r="P18" s="1">
        <f t="shared" si="2"/>
        <v>1311168.75</v>
      </c>
      <c r="Q18" s="1">
        <v>1324044</v>
      </c>
      <c r="R18" s="1">
        <v>1328337</v>
      </c>
      <c r="S18" s="1">
        <v>1334734</v>
      </c>
      <c r="T18" s="1">
        <v>1340426</v>
      </c>
      <c r="U18" s="1">
        <f t="shared" si="3"/>
        <v>1331885.25</v>
      </c>
      <c r="V18" s="1">
        <v>1344198</v>
      </c>
      <c r="W18" s="1">
        <v>1346916</v>
      </c>
      <c r="X18" s="1">
        <v>1352687</v>
      </c>
      <c r="Y18" s="1">
        <v>1357856</v>
      </c>
      <c r="Z18" s="1">
        <f t="shared" si="4"/>
        <v>1350414.25</v>
      </c>
      <c r="AA18" s="1">
        <v>1361737</v>
      </c>
      <c r="AB18" s="1">
        <v>1364666</v>
      </c>
      <c r="AC18" s="1">
        <v>1370033</v>
      </c>
      <c r="AD18" s="1">
        <v>1373884</v>
      </c>
      <c r="AE18" s="1">
        <f t="shared" si="5"/>
        <v>1367580</v>
      </c>
      <c r="AF18" s="1">
        <v>1377283</v>
      </c>
      <c r="AG18" s="1">
        <v>1379280</v>
      </c>
      <c r="AH18" s="1">
        <v>1380132</v>
      </c>
      <c r="AI18" s="1">
        <v>1381809</v>
      </c>
      <c r="AJ18" s="1">
        <f t="shared" si="6"/>
        <v>1379626</v>
      </c>
      <c r="AK18" s="1">
        <v>1383854</v>
      </c>
      <c r="AL18" s="1">
        <v>1388611</v>
      </c>
      <c r="AM18" s="1">
        <v>1391924</v>
      </c>
      <c r="AN18" s="1">
        <v>1396460</v>
      </c>
      <c r="AO18" s="1">
        <f t="shared" si="7"/>
        <v>1390212.25</v>
      </c>
      <c r="AP18" s="1">
        <v>1400663</v>
      </c>
      <c r="AQ18" s="1">
        <v>1405197</v>
      </c>
      <c r="AR18" s="1">
        <v>1413409</v>
      </c>
      <c r="AS18" s="1">
        <v>1423596</v>
      </c>
      <c r="AT18" s="1">
        <f t="shared" si="8"/>
        <v>1410716.25</v>
      </c>
      <c r="AU18" s="1">
        <v>1432674</v>
      </c>
      <c r="AV18" s="1">
        <v>1443875</v>
      </c>
      <c r="AW18" s="1">
        <v>1454902</v>
      </c>
      <c r="AX18" s="1">
        <v>1465440</v>
      </c>
      <c r="AY18" s="1">
        <f t="shared" si="9"/>
        <v>1449222.75</v>
      </c>
      <c r="AZ18" s="1">
        <v>1474439</v>
      </c>
    </row>
    <row r="19" spans="1:52">
      <c r="A19" t="s">
        <v>56</v>
      </c>
      <c r="B19" s="1">
        <v>1105444</v>
      </c>
      <c r="C19" s="1">
        <v>1108674</v>
      </c>
      <c r="D19" s="1">
        <v>1111989</v>
      </c>
      <c r="E19" s="1">
        <v>1115184</v>
      </c>
      <c r="F19" s="1">
        <f t="shared" si="0"/>
        <v>1110322.75</v>
      </c>
      <c r="G19" s="1">
        <v>1117137</v>
      </c>
      <c r="H19" s="1">
        <v>1117736</v>
      </c>
      <c r="I19" s="1">
        <v>1122210</v>
      </c>
      <c r="J19" s="1">
        <v>1125588</v>
      </c>
      <c r="K19" s="1">
        <f t="shared" si="1"/>
        <v>1120667.75</v>
      </c>
      <c r="L19" s="1">
        <v>1128160</v>
      </c>
      <c r="M19" s="1">
        <v>1131285</v>
      </c>
      <c r="N19" s="1">
        <v>1135496</v>
      </c>
      <c r="O19" s="1">
        <v>1139492</v>
      </c>
      <c r="P19" s="1">
        <f t="shared" si="2"/>
        <v>1133608.25</v>
      </c>
      <c r="Q19" s="1">
        <v>1141537</v>
      </c>
      <c r="R19" s="1">
        <v>1143829</v>
      </c>
      <c r="S19" s="1">
        <v>1147315</v>
      </c>
      <c r="T19" s="1">
        <v>1151044</v>
      </c>
      <c r="U19" s="1">
        <f t="shared" si="3"/>
        <v>1145931.25</v>
      </c>
      <c r="V19" s="1">
        <v>1152366</v>
      </c>
      <c r="W19" s="1">
        <v>1153530</v>
      </c>
      <c r="X19" s="1">
        <v>1156210</v>
      </c>
      <c r="Y19" s="1">
        <v>1159648</v>
      </c>
      <c r="Z19" s="1">
        <f t="shared" si="4"/>
        <v>1155438.5</v>
      </c>
      <c r="AA19" s="1">
        <v>1161529</v>
      </c>
      <c r="AB19" s="1">
        <v>1161787</v>
      </c>
      <c r="AC19" s="1">
        <v>1164223</v>
      </c>
      <c r="AD19" s="1">
        <v>1167271</v>
      </c>
      <c r="AE19" s="1">
        <f t="shared" si="5"/>
        <v>1163702.5</v>
      </c>
      <c r="AF19" s="1">
        <v>1169426</v>
      </c>
      <c r="AG19" s="1">
        <v>1169038</v>
      </c>
      <c r="AH19" s="1">
        <v>1167386</v>
      </c>
      <c r="AI19" s="1">
        <v>1165963</v>
      </c>
      <c r="AJ19" s="1">
        <f t="shared" si="6"/>
        <v>1167953.25</v>
      </c>
      <c r="AK19" s="1">
        <v>1166348</v>
      </c>
      <c r="AL19" s="1">
        <v>1167711</v>
      </c>
      <c r="AM19" s="1">
        <v>1167711</v>
      </c>
      <c r="AN19" s="1">
        <v>1168901</v>
      </c>
      <c r="AO19" s="1">
        <f t="shared" si="7"/>
        <v>1167667.75</v>
      </c>
      <c r="AP19" s="1">
        <v>1171031</v>
      </c>
      <c r="AQ19" s="1">
        <v>1173366</v>
      </c>
      <c r="AR19" s="1">
        <v>1178422</v>
      </c>
      <c r="AS19" s="1">
        <v>1187607</v>
      </c>
      <c r="AT19" s="1">
        <f t="shared" si="8"/>
        <v>1177606.5</v>
      </c>
      <c r="AU19" s="1">
        <v>1194869</v>
      </c>
      <c r="AV19" s="1">
        <v>1200540</v>
      </c>
      <c r="AW19" s="1">
        <v>1209107</v>
      </c>
      <c r="AX19" s="1">
        <v>1218976</v>
      </c>
      <c r="AY19" s="1">
        <f t="shared" si="9"/>
        <v>1205873</v>
      </c>
      <c r="AZ19" s="1">
        <v>1225493</v>
      </c>
    </row>
    <row r="20" spans="1:52">
      <c r="A20" t="s">
        <v>57</v>
      </c>
      <c r="B20" s="1">
        <v>4027497</v>
      </c>
      <c r="C20" s="1">
        <v>4051858</v>
      </c>
      <c r="D20" s="1">
        <v>4081271</v>
      </c>
      <c r="E20" s="1">
        <v>4103702</v>
      </c>
      <c r="F20" s="1">
        <f t="shared" si="0"/>
        <v>4066082</v>
      </c>
      <c r="G20" s="1">
        <v>4113697</v>
      </c>
      <c r="H20" s="1">
        <v>4125943</v>
      </c>
      <c r="I20" s="1">
        <v>4150147</v>
      </c>
      <c r="J20" s="1">
        <v>4163048</v>
      </c>
      <c r="K20" s="1">
        <f t="shared" si="1"/>
        <v>4138208.75</v>
      </c>
      <c r="L20" s="1">
        <v>4171847</v>
      </c>
      <c r="M20" s="1">
        <v>4182353</v>
      </c>
      <c r="N20" s="1">
        <v>4195427</v>
      </c>
      <c r="O20" s="1">
        <v>4207139</v>
      </c>
      <c r="P20" s="1">
        <f t="shared" si="2"/>
        <v>4189191.5</v>
      </c>
      <c r="Q20" s="1">
        <v>4215506</v>
      </c>
      <c r="R20" s="1">
        <v>4224933</v>
      </c>
      <c r="S20" s="1">
        <v>4237310</v>
      </c>
      <c r="T20" s="1">
        <v>4253530</v>
      </c>
      <c r="U20" s="1">
        <f t="shared" si="3"/>
        <v>4232819.75</v>
      </c>
      <c r="V20" s="1">
        <v>4263957</v>
      </c>
      <c r="W20" s="1">
        <v>4276444</v>
      </c>
      <c r="X20" s="1">
        <v>4292556</v>
      </c>
      <c r="Y20" s="1">
        <v>4311439</v>
      </c>
      <c r="Z20" s="1">
        <f t="shared" si="4"/>
        <v>4286099</v>
      </c>
      <c r="AA20" s="1">
        <v>4324254</v>
      </c>
      <c r="AB20" s="1">
        <v>4337569</v>
      </c>
      <c r="AC20" s="1">
        <v>4355377</v>
      </c>
      <c r="AD20" s="1">
        <v>4376860</v>
      </c>
      <c r="AE20" s="1">
        <f t="shared" si="5"/>
        <v>4348515</v>
      </c>
      <c r="AF20" s="1">
        <v>4392958</v>
      </c>
      <c r="AG20" s="1">
        <v>4405455</v>
      </c>
      <c r="AH20" s="1">
        <v>4407495</v>
      </c>
      <c r="AI20" s="1">
        <v>4412013</v>
      </c>
      <c r="AJ20" s="1">
        <f t="shared" si="6"/>
        <v>4404480.25</v>
      </c>
      <c r="AK20" s="1">
        <v>4418338</v>
      </c>
      <c r="AL20" s="1">
        <v>4425617</v>
      </c>
      <c r="AM20" s="1">
        <v>4431531</v>
      </c>
      <c r="AN20" s="1">
        <v>4450442</v>
      </c>
      <c r="AO20" s="1">
        <f t="shared" si="7"/>
        <v>4431482</v>
      </c>
      <c r="AP20" s="1">
        <v>4465537</v>
      </c>
      <c r="AQ20" s="1">
        <v>4480956</v>
      </c>
      <c r="AR20" s="1">
        <v>4510891</v>
      </c>
      <c r="AS20" s="1">
        <v>4561350</v>
      </c>
      <c r="AT20" s="1">
        <f t="shared" si="8"/>
        <v>4504683.5</v>
      </c>
      <c r="AU20" s="1">
        <v>4598444</v>
      </c>
      <c r="AV20" s="1">
        <v>4645229</v>
      </c>
      <c r="AW20" s="1">
        <v>4695290</v>
      </c>
      <c r="AX20" s="1">
        <v>4756408</v>
      </c>
      <c r="AY20" s="1">
        <f t="shared" si="9"/>
        <v>4673842.75</v>
      </c>
      <c r="AZ20" s="1">
        <v>4800768</v>
      </c>
    </row>
    <row r="21" spans="1:52">
      <c r="A21" t="s">
        <v>58</v>
      </c>
      <c r="B21" s="1">
        <v>4672025</v>
      </c>
      <c r="C21" s="1">
        <v>4689892</v>
      </c>
      <c r="D21" s="1">
        <v>4712691</v>
      </c>
      <c r="E21" s="1">
        <v>4743505</v>
      </c>
      <c r="F21" s="1">
        <f t="shared" si="0"/>
        <v>4704528.25</v>
      </c>
      <c r="G21" s="1">
        <v>4751439</v>
      </c>
      <c r="H21" s="1">
        <v>4763917</v>
      </c>
      <c r="I21" s="1">
        <v>4765472</v>
      </c>
      <c r="J21" s="1">
        <v>4795547</v>
      </c>
      <c r="K21" s="1">
        <f t="shared" si="1"/>
        <v>4769093.75</v>
      </c>
      <c r="L21" s="1">
        <v>4807562</v>
      </c>
      <c r="M21" s="1">
        <v>4831042</v>
      </c>
      <c r="N21" s="1">
        <v>4861269</v>
      </c>
      <c r="O21" s="1">
        <v>4886638</v>
      </c>
      <c r="P21" s="1">
        <f t="shared" si="2"/>
        <v>4846627.75</v>
      </c>
      <c r="Q21" s="1">
        <v>4894147</v>
      </c>
      <c r="R21" s="1">
        <v>4908971</v>
      </c>
      <c r="S21" s="1">
        <v>4934202</v>
      </c>
      <c r="T21" s="1">
        <v>4962706</v>
      </c>
      <c r="U21" s="1">
        <f t="shared" si="3"/>
        <v>4925006.5</v>
      </c>
      <c r="V21" s="1">
        <v>4974712</v>
      </c>
      <c r="W21" s="1">
        <v>4991716</v>
      </c>
      <c r="X21" s="1">
        <v>5020979</v>
      </c>
      <c r="Y21" s="1">
        <v>5052131</v>
      </c>
      <c r="Z21" s="1">
        <f t="shared" si="4"/>
        <v>5009884.5</v>
      </c>
      <c r="AA21" s="1">
        <v>5061132</v>
      </c>
      <c r="AB21" s="1">
        <v>5080515</v>
      </c>
      <c r="AC21" s="1">
        <v>5111022</v>
      </c>
      <c r="AD21" s="1">
        <v>5148047</v>
      </c>
      <c r="AE21" s="1">
        <f t="shared" si="5"/>
        <v>5100179</v>
      </c>
      <c r="AF21" s="1">
        <v>5157053</v>
      </c>
      <c r="AG21" s="1">
        <v>5169535</v>
      </c>
      <c r="AH21" s="1">
        <v>5176101</v>
      </c>
      <c r="AI21" s="1">
        <v>5173896</v>
      </c>
      <c r="AJ21" s="1">
        <f t="shared" si="6"/>
        <v>5169146.25</v>
      </c>
      <c r="AK21" s="1">
        <v>5180015</v>
      </c>
      <c r="AL21" s="1">
        <v>5200393</v>
      </c>
      <c r="AM21" s="1">
        <v>5226665</v>
      </c>
      <c r="AN21" s="1">
        <v>5267184</v>
      </c>
      <c r="AO21" s="1">
        <f t="shared" si="7"/>
        <v>5218564.25</v>
      </c>
      <c r="AP21" s="1">
        <v>5286478</v>
      </c>
      <c r="AQ21" s="1">
        <v>5310164</v>
      </c>
      <c r="AR21" s="1">
        <v>5356284</v>
      </c>
      <c r="AS21" s="1">
        <v>5403528</v>
      </c>
      <c r="AT21" s="1">
        <f t="shared" si="8"/>
        <v>5339113.5</v>
      </c>
      <c r="AU21" s="1">
        <v>5431355</v>
      </c>
      <c r="AV21" s="1">
        <v>5466646</v>
      </c>
      <c r="AW21" s="1">
        <v>5519013</v>
      </c>
      <c r="AX21" s="1">
        <v>5581127</v>
      </c>
      <c r="AY21" s="1">
        <f t="shared" si="9"/>
        <v>5499535.25</v>
      </c>
      <c r="AZ21" s="1">
        <v>5609870</v>
      </c>
    </row>
    <row r="22" spans="1:52">
      <c r="A22" t="s">
        <v>59</v>
      </c>
      <c r="B22" s="1">
        <v>36333</v>
      </c>
      <c r="C22" s="1">
        <v>36626</v>
      </c>
      <c r="D22" s="1">
        <v>37085</v>
      </c>
      <c r="E22" s="1">
        <v>37223</v>
      </c>
      <c r="F22" s="1">
        <f t="shared" si="0"/>
        <v>36816.75</v>
      </c>
      <c r="G22" s="1">
        <v>37123</v>
      </c>
      <c r="H22" s="1">
        <v>37330</v>
      </c>
      <c r="I22" s="1">
        <v>37669</v>
      </c>
      <c r="J22" s="1">
        <v>37730</v>
      </c>
      <c r="K22" s="1">
        <f t="shared" si="1"/>
        <v>37463</v>
      </c>
      <c r="L22" s="1">
        <v>37756</v>
      </c>
      <c r="M22" s="1">
        <v>38025</v>
      </c>
      <c r="N22" s="1">
        <v>38549</v>
      </c>
      <c r="O22" s="1">
        <v>38724</v>
      </c>
      <c r="P22" s="1">
        <f t="shared" si="2"/>
        <v>38263.5</v>
      </c>
      <c r="Q22" s="1">
        <v>38801</v>
      </c>
      <c r="R22" s="1">
        <v>39108</v>
      </c>
      <c r="S22" s="1">
        <v>39533</v>
      </c>
      <c r="T22" s="1">
        <v>39705</v>
      </c>
      <c r="U22" s="1">
        <f t="shared" si="3"/>
        <v>39286.75</v>
      </c>
      <c r="V22" s="1">
        <v>39873</v>
      </c>
      <c r="W22" s="1">
        <v>40037</v>
      </c>
      <c r="X22" s="1">
        <v>40403</v>
      </c>
      <c r="Y22" s="1">
        <v>40533</v>
      </c>
      <c r="Z22" s="1">
        <f t="shared" si="4"/>
        <v>40211.5</v>
      </c>
      <c r="AA22" s="1">
        <v>40716</v>
      </c>
      <c r="AB22" s="1">
        <v>40779</v>
      </c>
      <c r="AC22" s="1">
        <v>41187</v>
      </c>
      <c r="AD22" s="1">
        <v>41460</v>
      </c>
      <c r="AE22" s="1">
        <f t="shared" si="5"/>
        <v>41035.5</v>
      </c>
      <c r="AF22" s="1">
        <v>41505</v>
      </c>
      <c r="AG22" s="1">
        <v>41807</v>
      </c>
      <c r="AH22" s="1">
        <v>41958</v>
      </c>
      <c r="AI22" s="1">
        <v>42109</v>
      </c>
      <c r="AJ22" s="1">
        <f t="shared" si="6"/>
        <v>41844.75</v>
      </c>
      <c r="AK22" s="1">
        <v>42157</v>
      </c>
      <c r="AL22" s="1">
        <v>42443</v>
      </c>
      <c r="AM22" s="1">
        <v>42961</v>
      </c>
      <c r="AN22" s="1">
        <v>43119</v>
      </c>
      <c r="AO22" s="1">
        <f t="shared" si="7"/>
        <v>42670</v>
      </c>
      <c r="AP22" s="1">
        <v>43063</v>
      </c>
      <c r="AQ22" s="1">
        <v>43454</v>
      </c>
      <c r="AR22" s="1">
        <v>43905</v>
      </c>
      <c r="AS22" s="1">
        <v>44113</v>
      </c>
      <c r="AT22" s="1">
        <f t="shared" si="8"/>
        <v>43633.75</v>
      </c>
      <c r="AU22" s="1">
        <v>44386</v>
      </c>
      <c r="AV22" s="1">
        <v>44596</v>
      </c>
      <c r="AW22" s="1">
        <v>44975</v>
      </c>
      <c r="AX22" s="1">
        <v>45148</v>
      </c>
      <c r="AY22" s="1">
        <f t="shared" si="9"/>
        <v>44776.25</v>
      </c>
      <c r="AZ22" s="1">
        <v>45387</v>
      </c>
    </row>
    <row r="23" spans="1:52">
      <c r="A23" t="s">
        <v>60</v>
      </c>
      <c r="B23" s="1">
        <v>43767</v>
      </c>
      <c r="C23" s="1">
        <v>43760</v>
      </c>
      <c r="D23" s="1">
        <v>43851</v>
      </c>
      <c r="E23" s="1">
        <v>44031</v>
      </c>
      <c r="F23" s="1">
        <f t="shared" si="0"/>
        <v>43852.25</v>
      </c>
      <c r="G23" s="1">
        <v>44106</v>
      </c>
      <c r="H23" s="1">
        <v>44159</v>
      </c>
      <c r="I23" s="1">
        <v>44247</v>
      </c>
      <c r="J23" s="1">
        <v>44443</v>
      </c>
      <c r="K23" s="1">
        <f t="shared" si="1"/>
        <v>44238.75</v>
      </c>
      <c r="L23" s="1">
        <v>44515</v>
      </c>
      <c r="M23" s="1">
        <v>44595</v>
      </c>
      <c r="N23" s="1">
        <v>44624</v>
      </c>
      <c r="O23" s="1">
        <v>44471</v>
      </c>
      <c r="P23" s="1">
        <f t="shared" si="2"/>
        <v>44551.25</v>
      </c>
      <c r="Q23" s="1">
        <v>44471</v>
      </c>
      <c r="R23" s="1">
        <v>44626</v>
      </c>
      <c r="S23" s="1">
        <v>44656</v>
      </c>
      <c r="T23" s="1">
        <v>44825</v>
      </c>
      <c r="U23" s="1">
        <f t="shared" si="3"/>
        <v>44644.5</v>
      </c>
      <c r="V23" s="1">
        <v>44730</v>
      </c>
      <c r="W23" s="1">
        <v>44934</v>
      </c>
      <c r="X23" s="1">
        <v>44536</v>
      </c>
      <c r="Y23" s="1">
        <v>44487</v>
      </c>
      <c r="Z23" s="1">
        <f t="shared" si="4"/>
        <v>44671.75</v>
      </c>
      <c r="AA23" s="1">
        <v>44675</v>
      </c>
      <c r="AB23" s="1">
        <v>44560</v>
      </c>
      <c r="AC23" s="1">
        <v>44442</v>
      </c>
      <c r="AD23" s="1">
        <v>44512</v>
      </c>
      <c r="AE23" s="1">
        <f t="shared" si="5"/>
        <v>44547.25</v>
      </c>
      <c r="AF23" s="1">
        <v>44533</v>
      </c>
      <c r="AG23" s="1">
        <v>44565</v>
      </c>
      <c r="AH23" s="1">
        <v>44504</v>
      </c>
      <c r="AI23" s="1">
        <v>44395</v>
      </c>
      <c r="AJ23" s="1">
        <f t="shared" si="6"/>
        <v>44499.25</v>
      </c>
      <c r="AK23" s="1">
        <v>44432</v>
      </c>
      <c r="AL23" s="1">
        <v>44679</v>
      </c>
      <c r="AM23" s="1">
        <v>44579</v>
      </c>
      <c r="AN23" s="1">
        <v>44621</v>
      </c>
      <c r="AO23" s="1">
        <f t="shared" si="7"/>
        <v>44577.75</v>
      </c>
      <c r="AP23" s="1">
        <v>44791</v>
      </c>
      <c r="AQ23" s="1">
        <v>44828</v>
      </c>
      <c r="AR23" s="1">
        <v>44685</v>
      </c>
      <c r="AS23" s="1">
        <v>44664</v>
      </c>
      <c r="AT23" s="1">
        <f t="shared" si="8"/>
        <v>44742</v>
      </c>
      <c r="AU23" s="1">
        <v>44515</v>
      </c>
      <c r="AV23" s="1">
        <v>44678</v>
      </c>
      <c r="AW23" s="1">
        <v>44972</v>
      </c>
      <c r="AX23" s="1">
        <v>44760</v>
      </c>
      <c r="AY23" s="1">
        <f t="shared" si="9"/>
        <v>44731.25</v>
      </c>
      <c r="AZ23" s="1">
        <v>44741</v>
      </c>
    </row>
    <row r="24" spans="1:52">
      <c r="A24" t="s">
        <v>61</v>
      </c>
      <c r="B24" s="1">
        <v>35583</v>
      </c>
      <c r="C24" s="1">
        <v>35801</v>
      </c>
      <c r="D24" s="1">
        <v>35966</v>
      </c>
      <c r="E24" s="1">
        <v>36100</v>
      </c>
      <c r="F24" s="1">
        <f t="shared" si="0"/>
        <v>35862.5</v>
      </c>
      <c r="G24" s="1">
        <v>36214</v>
      </c>
      <c r="H24" s="1">
        <v>36277</v>
      </c>
      <c r="I24" s="1">
        <v>36490</v>
      </c>
      <c r="J24" s="1">
        <v>36602</v>
      </c>
      <c r="K24" s="1">
        <f t="shared" si="1"/>
        <v>36395.75</v>
      </c>
      <c r="L24" s="1">
        <v>36718</v>
      </c>
      <c r="M24" s="1">
        <v>36766</v>
      </c>
      <c r="N24" s="1">
        <v>36979</v>
      </c>
      <c r="O24" s="1">
        <v>37084</v>
      </c>
      <c r="P24" s="1">
        <f t="shared" si="2"/>
        <v>36886.75</v>
      </c>
      <c r="Q24" s="1">
        <v>37246</v>
      </c>
      <c r="R24" s="1">
        <v>37431</v>
      </c>
      <c r="S24" s="1">
        <v>37656</v>
      </c>
      <c r="T24" s="1">
        <v>37829</v>
      </c>
      <c r="U24" s="1">
        <f t="shared" si="3"/>
        <v>37540.5</v>
      </c>
      <c r="V24" s="1">
        <v>37830</v>
      </c>
      <c r="W24" s="1">
        <v>37976</v>
      </c>
      <c r="X24" s="1">
        <v>38322</v>
      </c>
      <c r="Y24" s="1">
        <v>38487</v>
      </c>
      <c r="Z24" s="1">
        <f t="shared" si="4"/>
        <v>38153.75</v>
      </c>
      <c r="AA24" s="1">
        <v>38574</v>
      </c>
      <c r="AB24" s="1">
        <v>38764</v>
      </c>
      <c r="AC24" s="1">
        <v>38839</v>
      </c>
      <c r="AD24" s="1">
        <v>38893</v>
      </c>
      <c r="AE24" s="1">
        <f t="shared" si="5"/>
        <v>38767.5</v>
      </c>
      <c r="AF24" s="1">
        <v>39010</v>
      </c>
      <c r="AG24" s="1">
        <v>39137</v>
      </c>
      <c r="AH24" s="1">
        <v>39479</v>
      </c>
      <c r="AI24" s="1">
        <v>39581</v>
      </c>
      <c r="AJ24" s="1">
        <f t="shared" si="6"/>
        <v>39301.75</v>
      </c>
      <c r="AK24" s="1">
        <v>39750</v>
      </c>
      <c r="AL24" s="1">
        <v>39879</v>
      </c>
      <c r="AM24" s="1">
        <v>40086</v>
      </c>
      <c r="AN24" s="1">
        <v>40232</v>
      </c>
      <c r="AO24" s="1">
        <f t="shared" si="7"/>
        <v>39986.75</v>
      </c>
      <c r="AP24" s="1">
        <v>40285</v>
      </c>
      <c r="AQ24" s="1">
        <v>40489</v>
      </c>
      <c r="AR24" s="1">
        <v>40485</v>
      </c>
      <c r="AS24" s="1">
        <v>40431</v>
      </c>
      <c r="AT24" s="1">
        <f t="shared" si="8"/>
        <v>40422.5</v>
      </c>
      <c r="AU24" s="1">
        <v>40521</v>
      </c>
      <c r="AV24" s="1">
        <v>40481</v>
      </c>
      <c r="AW24" s="1">
        <v>40673</v>
      </c>
      <c r="AX24" s="1">
        <v>40817</v>
      </c>
      <c r="AY24" s="1">
        <f t="shared" si="9"/>
        <v>40623</v>
      </c>
      <c r="AZ24" s="1">
        <v>40721</v>
      </c>
    </row>
    <row r="29" spans="1:52">
      <c r="A29" t="s">
        <v>62</v>
      </c>
    </row>
    <row r="30" spans="1:52">
      <c r="A30">
        <v>1</v>
      </c>
      <c r="B30" t="s">
        <v>63</v>
      </c>
    </row>
    <row r="31" spans="1:52">
      <c r="A31">
        <v>2</v>
      </c>
      <c r="B31" t="s">
        <v>64</v>
      </c>
    </row>
    <row r="32" spans="1:52">
      <c r="A32">
        <v>3</v>
      </c>
      <c r="B32" t="s">
        <v>65</v>
      </c>
    </row>
    <row r="33" spans="1:2">
      <c r="A33">
        <v>4</v>
      </c>
      <c r="B33" t="s">
        <v>66</v>
      </c>
    </row>
    <row r="34" spans="1:2">
      <c r="A34">
        <v>5</v>
      </c>
      <c r="B34" t="s">
        <v>67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BA840-B0C2-4B5A-AA34-329E55CE6F05}">
  <dimension ref="A3:Q44"/>
  <sheetViews>
    <sheetView zoomScale="82" zoomScaleNormal="82" workbookViewId="0">
      <selection activeCell="E6" sqref="E6"/>
    </sheetView>
  </sheetViews>
  <sheetFormatPr defaultRowHeight="15"/>
  <cols>
    <col min="1" max="1" width="5" bestFit="1" customWidth="1"/>
    <col min="2" max="2" width="7.453125" bestFit="1" customWidth="1"/>
    <col min="3" max="3" width="10.1796875" bestFit="1" customWidth="1"/>
    <col min="4" max="4" width="10.36328125" bestFit="1" customWidth="1"/>
    <col min="5" max="5" width="23.54296875" bestFit="1" customWidth="1"/>
    <col min="6" max="16" width="9.90625" bestFit="1" customWidth="1"/>
    <col min="17" max="46" width="10.36328125" bestFit="1" customWidth="1"/>
  </cols>
  <sheetData>
    <row r="3" spans="1:17" ht="15.6">
      <c r="A3" s="2" t="s">
        <v>75</v>
      </c>
      <c r="B3" s="2" t="s">
        <v>74</v>
      </c>
      <c r="C3" s="2" t="s">
        <v>76</v>
      </c>
    </row>
    <row r="4" spans="1:17">
      <c r="A4" s="5">
        <v>2014</v>
      </c>
      <c r="B4" s="5" t="s">
        <v>70</v>
      </c>
      <c r="C4" s="5">
        <v>35247023</v>
      </c>
    </row>
    <row r="5" spans="1:17">
      <c r="A5" s="6">
        <v>2014</v>
      </c>
      <c r="B5" s="6" t="s">
        <v>71</v>
      </c>
      <c r="C5" s="6">
        <v>35320540</v>
      </c>
      <c r="D5" s="1"/>
      <c r="E5" s="1"/>
      <c r="F5" s="1"/>
      <c r="G5" s="1"/>
      <c r="H5" s="1"/>
      <c r="I5" s="1"/>
      <c r="J5" s="1"/>
      <c r="K5" s="1"/>
      <c r="L5" s="1"/>
    </row>
    <row r="6" spans="1:17">
      <c r="A6" s="6">
        <v>2014</v>
      </c>
      <c r="B6" s="6" t="s">
        <v>72</v>
      </c>
      <c r="C6" s="6">
        <v>35434066</v>
      </c>
      <c r="D6" s="1"/>
      <c r="E6" s="1"/>
      <c r="F6" s="1"/>
      <c r="G6" s="1"/>
      <c r="H6" s="1"/>
      <c r="I6" s="1"/>
      <c r="J6" s="1"/>
      <c r="K6" s="1"/>
      <c r="L6" s="1"/>
    </row>
    <row r="7" spans="1:17">
      <c r="A7" s="6">
        <v>2014</v>
      </c>
      <c r="B7" s="6" t="s">
        <v>73</v>
      </c>
      <c r="C7" s="6">
        <v>35555305</v>
      </c>
      <c r="D7" s="1"/>
      <c r="E7" s="1"/>
      <c r="F7" s="1"/>
      <c r="G7" s="1"/>
      <c r="H7" s="1"/>
      <c r="I7" s="1"/>
      <c r="J7" s="1"/>
      <c r="K7" s="1"/>
      <c r="L7" s="1"/>
    </row>
    <row r="8" spans="1:17">
      <c r="A8" s="6">
        <v>2015</v>
      </c>
      <c r="B8" s="6" t="s">
        <v>70</v>
      </c>
      <c r="C8" s="6">
        <v>35571043</v>
      </c>
      <c r="D8" s="1"/>
      <c r="E8" s="1"/>
      <c r="F8" s="1"/>
      <c r="G8" s="1"/>
      <c r="H8" s="1"/>
      <c r="I8" s="1"/>
      <c r="J8" s="1"/>
      <c r="K8" s="1"/>
      <c r="L8" s="1"/>
    </row>
    <row r="9" spans="1:17">
      <c r="A9" s="6">
        <v>2015</v>
      </c>
      <c r="B9" s="6" t="s">
        <v>71</v>
      </c>
      <c r="C9" s="6">
        <v>35606734</v>
      </c>
      <c r="D9" s="1"/>
      <c r="E9" s="1"/>
      <c r="F9" s="1"/>
      <c r="G9" s="1"/>
      <c r="H9" s="1"/>
      <c r="I9" s="1"/>
      <c r="J9" s="1"/>
      <c r="K9" s="1"/>
      <c r="L9" s="1"/>
    </row>
    <row r="10" spans="1:17">
      <c r="A10" s="6">
        <v>2015</v>
      </c>
      <c r="B10" s="6" t="s">
        <v>72</v>
      </c>
      <c r="C10" s="6">
        <v>35704498</v>
      </c>
      <c r="D10" s="1"/>
      <c r="E10" t="s">
        <v>145</v>
      </c>
      <c r="F10" t="s">
        <v>134</v>
      </c>
      <c r="G10" t="s">
        <v>135</v>
      </c>
      <c r="H10" t="s">
        <v>136</v>
      </c>
      <c r="I10" t="s">
        <v>137</v>
      </c>
      <c r="J10" t="s">
        <v>138</v>
      </c>
      <c r="K10" t="s">
        <v>139</v>
      </c>
      <c r="L10" t="s">
        <v>140</v>
      </c>
      <c r="M10" t="s">
        <v>141</v>
      </c>
      <c r="N10" t="s">
        <v>142</v>
      </c>
      <c r="O10" t="s">
        <v>143</v>
      </c>
      <c r="P10" t="s">
        <v>144</v>
      </c>
    </row>
    <row r="11" spans="1:17">
      <c r="A11" s="6">
        <v>2015</v>
      </c>
      <c r="B11" s="6" t="s">
        <v>73</v>
      </c>
      <c r="C11" s="6">
        <v>35823591</v>
      </c>
      <c r="D11" s="1"/>
      <c r="E11" t="s">
        <v>49</v>
      </c>
      <c r="F11" s="1">
        <v>527903.75</v>
      </c>
      <c r="G11" s="1">
        <v>528302.75</v>
      </c>
      <c r="H11" s="1">
        <v>529485</v>
      </c>
      <c r="I11" s="1">
        <v>529942.5</v>
      </c>
      <c r="J11" s="1">
        <v>528998.75</v>
      </c>
      <c r="K11" s="1">
        <v>528101</v>
      </c>
      <c r="L11" s="1">
        <v>527223.5</v>
      </c>
      <c r="M11" s="1">
        <v>526870.25</v>
      </c>
      <c r="N11" s="1">
        <v>530813.25</v>
      </c>
      <c r="O11" s="1">
        <v>537569.5</v>
      </c>
      <c r="P11" s="1">
        <v>540552</v>
      </c>
      <c r="Q11" s="1"/>
    </row>
    <row r="12" spans="1:17">
      <c r="A12" s="6">
        <v>2016</v>
      </c>
      <c r="B12" s="6" t="s">
        <v>70</v>
      </c>
      <c r="C12" s="6">
        <v>35871484</v>
      </c>
      <c r="D12" s="1"/>
      <c r="E12" t="s">
        <v>50</v>
      </c>
      <c r="F12" s="1">
        <v>144018.75</v>
      </c>
      <c r="G12" s="1">
        <v>144448.25</v>
      </c>
      <c r="H12" s="1">
        <v>146405</v>
      </c>
      <c r="I12" s="1">
        <v>149125</v>
      </c>
      <c r="J12" s="1">
        <v>151948</v>
      </c>
      <c r="K12" s="1">
        <v>155276.75</v>
      </c>
      <c r="L12" s="1">
        <v>158566.75</v>
      </c>
      <c r="M12" s="1">
        <v>161370.5</v>
      </c>
      <c r="N12" s="1">
        <v>166513.25</v>
      </c>
      <c r="O12" s="1">
        <v>172841.25</v>
      </c>
      <c r="P12" s="1">
        <v>176162</v>
      </c>
    </row>
    <row r="13" spans="1:17">
      <c r="A13" s="6">
        <v>2016</v>
      </c>
      <c r="B13" s="6" t="s">
        <v>71</v>
      </c>
      <c r="C13" s="6">
        <v>35970407</v>
      </c>
      <c r="D13" s="1"/>
      <c r="E13" t="s">
        <v>51</v>
      </c>
      <c r="F13" s="1">
        <v>938316.5</v>
      </c>
      <c r="G13" s="1">
        <v>937288.75</v>
      </c>
      <c r="H13" s="1">
        <v>942262.75</v>
      </c>
      <c r="I13" s="1">
        <v>951050.25</v>
      </c>
      <c r="J13" s="1">
        <v>961061</v>
      </c>
      <c r="K13" s="1">
        <v>974448.75</v>
      </c>
      <c r="L13" s="1">
        <v>987164</v>
      </c>
      <c r="M13" s="1">
        <v>997671</v>
      </c>
      <c r="N13" s="1">
        <v>1021599.5</v>
      </c>
      <c r="O13" s="1">
        <v>1053277</v>
      </c>
      <c r="P13" s="1">
        <v>1069364</v>
      </c>
    </row>
    <row r="14" spans="1:17">
      <c r="A14" s="6">
        <v>2016</v>
      </c>
      <c r="B14" s="6" t="s">
        <v>72</v>
      </c>
      <c r="C14" s="6">
        <v>36110803</v>
      </c>
      <c r="D14" s="1"/>
      <c r="E14" t="s">
        <v>52</v>
      </c>
      <c r="F14" s="1">
        <v>758783</v>
      </c>
      <c r="G14" s="1">
        <v>759261.5</v>
      </c>
      <c r="H14" s="1">
        <v>762784.5</v>
      </c>
      <c r="I14" s="1">
        <v>766049.25</v>
      </c>
      <c r="J14" s="1">
        <v>770035.75</v>
      </c>
      <c r="K14" s="1">
        <v>776407.5</v>
      </c>
      <c r="L14" s="1">
        <v>782703</v>
      </c>
      <c r="M14" s="1">
        <v>789627.25</v>
      </c>
      <c r="N14" s="1">
        <v>806942</v>
      </c>
      <c r="O14" s="1">
        <v>831245.25</v>
      </c>
      <c r="P14" s="1">
        <v>846190</v>
      </c>
    </row>
    <row r="15" spans="1:17">
      <c r="A15" s="6">
        <v>2016</v>
      </c>
      <c r="B15" s="6" t="s">
        <v>73</v>
      </c>
      <c r="C15" s="6">
        <v>36257421</v>
      </c>
      <c r="D15" s="1"/>
      <c r="E15" t="s">
        <v>53</v>
      </c>
      <c r="F15" s="1">
        <v>8140807.5</v>
      </c>
      <c r="G15" s="1">
        <v>8171490.25</v>
      </c>
      <c r="H15" s="1">
        <v>8217369.75</v>
      </c>
      <c r="I15" s="1">
        <v>8284231.25</v>
      </c>
      <c r="J15" s="1">
        <v>8374735</v>
      </c>
      <c r="K15" s="1">
        <v>8470680.75</v>
      </c>
      <c r="L15" s="1">
        <v>8547809</v>
      </c>
      <c r="M15" s="1">
        <v>8570537.25</v>
      </c>
      <c r="N15" s="1">
        <v>8661144</v>
      </c>
      <c r="O15" s="1">
        <v>8851067</v>
      </c>
      <c r="P15" s="1">
        <v>8984918</v>
      </c>
    </row>
    <row r="16" spans="1:17">
      <c r="A16" s="6">
        <v>2017</v>
      </c>
      <c r="B16" s="6" t="s">
        <v>70</v>
      </c>
      <c r="C16" s="6">
        <v>36313068</v>
      </c>
      <c r="D16" s="1"/>
      <c r="E16" t="s">
        <v>54</v>
      </c>
      <c r="F16" s="1">
        <v>13606394</v>
      </c>
      <c r="G16" s="1">
        <v>13698942</v>
      </c>
      <c r="H16" s="1">
        <v>13853924</v>
      </c>
      <c r="I16" s="1">
        <v>14056827</v>
      </c>
      <c r="J16" s="1">
        <v>14297687</v>
      </c>
      <c r="K16" s="1">
        <v>14545972.5</v>
      </c>
      <c r="L16" s="1">
        <v>14747480.5</v>
      </c>
      <c r="M16" s="1">
        <v>14841394.75</v>
      </c>
      <c r="N16" s="1">
        <v>15118654.75</v>
      </c>
      <c r="O16" s="1">
        <v>15561347.75</v>
      </c>
      <c r="P16" s="1">
        <v>15911285</v>
      </c>
    </row>
    <row r="17" spans="1:16">
      <c r="A17" s="6">
        <v>2017</v>
      </c>
      <c r="B17" s="6" t="s">
        <v>71</v>
      </c>
      <c r="C17" s="6">
        <v>36397141</v>
      </c>
      <c r="D17" s="1"/>
      <c r="E17" t="s">
        <v>55</v>
      </c>
      <c r="F17" s="1">
        <v>1275545.5</v>
      </c>
      <c r="G17" s="1">
        <v>1290665.25</v>
      </c>
      <c r="H17" s="1">
        <v>1311168.75</v>
      </c>
      <c r="I17" s="1">
        <v>1331885.25</v>
      </c>
      <c r="J17" s="1">
        <v>1350414.25</v>
      </c>
      <c r="K17" s="1">
        <v>1367580</v>
      </c>
      <c r="L17" s="1">
        <v>1379626</v>
      </c>
      <c r="M17" s="1">
        <v>1390212.25</v>
      </c>
      <c r="N17" s="1">
        <v>1410716.25</v>
      </c>
      <c r="O17" s="1">
        <v>1449222.75</v>
      </c>
      <c r="P17" s="1">
        <v>1474439</v>
      </c>
    </row>
    <row r="18" spans="1:16">
      <c r="A18" s="6">
        <v>2017</v>
      </c>
      <c r="B18" s="6" t="s">
        <v>72</v>
      </c>
      <c r="C18" s="6">
        <v>36545075</v>
      </c>
      <c r="D18" s="1"/>
      <c r="E18" t="s">
        <v>56</v>
      </c>
      <c r="F18" s="1">
        <v>1110322.75</v>
      </c>
      <c r="G18" s="1">
        <v>1120667.75</v>
      </c>
      <c r="H18" s="1">
        <v>1133608.25</v>
      </c>
      <c r="I18" s="1">
        <v>1145931.25</v>
      </c>
      <c r="J18" s="1">
        <v>1155438.5</v>
      </c>
      <c r="K18" s="1">
        <v>1163702.5</v>
      </c>
      <c r="L18" s="1">
        <v>1167953.25</v>
      </c>
      <c r="M18" s="1">
        <v>1167667.75</v>
      </c>
      <c r="N18" s="1">
        <v>1177606.5</v>
      </c>
      <c r="O18" s="1">
        <v>1205873</v>
      </c>
      <c r="P18" s="1">
        <v>1225493</v>
      </c>
    </row>
    <row r="19" spans="1:16">
      <c r="A19" s="6">
        <v>2017</v>
      </c>
      <c r="B19" s="6" t="s">
        <v>73</v>
      </c>
      <c r="C19" s="6">
        <v>36722075</v>
      </c>
      <c r="E19" t="s">
        <v>57</v>
      </c>
      <c r="F19" s="1">
        <v>4066082</v>
      </c>
      <c r="G19" s="1">
        <v>4138208.75</v>
      </c>
      <c r="H19" s="1">
        <v>4189191.5</v>
      </c>
      <c r="I19" s="1">
        <v>4232819.75</v>
      </c>
      <c r="J19" s="1">
        <v>4286099</v>
      </c>
      <c r="K19" s="1">
        <v>4348515</v>
      </c>
      <c r="L19" s="1">
        <v>4404480.25</v>
      </c>
      <c r="M19" s="1">
        <v>4431482</v>
      </c>
      <c r="N19" s="1">
        <v>4504683.5</v>
      </c>
      <c r="O19" s="1">
        <v>4673842.75</v>
      </c>
      <c r="P19" s="1">
        <v>4800768</v>
      </c>
    </row>
    <row r="20" spans="1:16">
      <c r="A20" s="6">
        <v>2018</v>
      </c>
      <c r="B20" s="6" t="s">
        <v>70</v>
      </c>
      <c r="C20" s="6">
        <v>36801579</v>
      </c>
      <c r="E20" t="s">
        <v>58</v>
      </c>
      <c r="F20" s="1">
        <v>4704528.25</v>
      </c>
      <c r="G20" s="1">
        <v>4769093.75</v>
      </c>
      <c r="H20" s="1">
        <v>4846627.75</v>
      </c>
      <c r="I20" s="1">
        <v>4925006.5</v>
      </c>
      <c r="J20" s="1">
        <v>5009884.5</v>
      </c>
      <c r="K20" s="1">
        <v>5100179</v>
      </c>
      <c r="L20" s="1">
        <v>5169146.25</v>
      </c>
      <c r="M20" s="1">
        <v>5218564.25</v>
      </c>
      <c r="N20" s="1">
        <v>5339113.5</v>
      </c>
      <c r="O20" s="1">
        <v>5499535.25</v>
      </c>
      <c r="P20" s="1">
        <v>5609870</v>
      </c>
    </row>
    <row r="21" spans="1:16">
      <c r="A21" s="6">
        <v>2018</v>
      </c>
      <c r="B21" s="6" t="s">
        <v>71</v>
      </c>
      <c r="C21" s="6">
        <v>36903671</v>
      </c>
      <c r="E21" t="s">
        <v>59</v>
      </c>
      <c r="F21" s="1">
        <v>36816.75</v>
      </c>
      <c r="G21" s="1">
        <v>37463</v>
      </c>
      <c r="H21" s="1">
        <v>38263.5</v>
      </c>
      <c r="I21" s="1">
        <v>39286.75</v>
      </c>
      <c r="J21" s="1">
        <v>40211.5</v>
      </c>
      <c r="K21" s="1">
        <v>41035.5</v>
      </c>
      <c r="L21" s="1">
        <v>41844.75</v>
      </c>
      <c r="M21" s="1">
        <v>42670</v>
      </c>
      <c r="N21" s="1">
        <v>43633.75</v>
      </c>
      <c r="O21" s="1">
        <v>44776.25</v>
      </c>
      <c r="P21" s="1">
        <v>45387</v>
      </c>
    </row>
    <row r="22" spans="1:16">
      <c r="A22" s="6">
        <v>2018</v>
      </c>
      <c r="B22" s="6" t="s">
        <v>72</v>
      </c>
      <c r="C22" s="6">
        <v>37072620</v>
      </c>
      <c r="E22" t="s">
        <v>60</v>
      </c>
      <c r="F22" s="1">
        <v>43852.25</v>
      </c>
      <c r="G22" s="1">
        <v>44238.75</v>
      </c>
      <c r="H22" s="1">
        <v>44551.25</v>
      </c>
      <c r="I22" s="1">
        <v>44644.5</v>
      </c>
      <c r="J22" s="1">
        <v>44671.75</v>
      </c>
      <c r="K22" s="1">
        <v>44547.25</v>
      </c>
      <c r="L22" s="1">
        <v>44499.25</v>
      </c>
      <c r="M22" s="1">
        <v>44577.75</v>
      </c>
      <c r="N22" s="1">
        <v>44742</v>
      </c>
      <c r="O22" s="1">
        <v>44731.25</v>
      </c>
      <c r="P22" s="1">
        <v>44741</v>
      </c>
    </row>
    <row r="23" spans="1:16">
      <c r="A23" s="6">
        <v>2018</v>
      </c>
      <c r="B23" s="6" t="s">
        <v>73</v>
      </c>
      <c r="C23" s="6">
        <v>37259485</v>
      </c>
      <c r="E23" t="s">
        <v>61</v>
      </c>
      <c r="F23" s="1">
        <v>35862.5</v>
      </c>
      <c r="G23" s="1">
        <v>36395.75</v>
      </c>
      <c r="H23" s="1">
        <v>36886.75</v>
      </c>
      <c r="I23" s="1">
        <v>37540.5</v>
      </c>
      <c r="J23" s="1">
        <v>38153.75</v>
      </c>
      <c r="K23" s="1">
        <v>38767.5</v>
      </c>
      <c r="L23" s="1">
        <v>39301.75</v>
      </c>
      <c r="M23" s="1">
        <v>39986.75</v>
      </c>
      <c r="N23" s="1">
        <v>40422.5</v>
      </c>
      <c r="O23" s="1">
        <v>40623</v>
      </c>
      <c r="P23" s="1">
        <v>40721</v>
      </c>
    </row>
    <row r="24" spans="1:16">
      <c r="A24" s="6">
        <v>2019</v>
      </c>
      <c r="B24" s="6" t="s">
        <v>70</v>
      </c>
      <c r="C24" s="6">
        <v>37336956</v>
      </c>
    </row>
    <row r="25" spans="1:16">
      <c r="A25" s="6">
        <v>2019</v>
      </c>
      <c r="B25" s="6" t="s">
        <v>71</v>
      </c>
      <c r="C25" s="6">
        <v>37437243</v>
      </c>
    </row>
    <row r="26" spans="1:16">
      <c r="A26" s="6">
        <v>2019</v>
      </c>
      <c r="B26" s="6" t="s">
        <v>72</v>
      </c>
      <c r="C26" s="6">
        <v>37618495</v>
      </c>
    </row>
    <row r="27" spans="1:16">
      <c r="A27" s="6">
        <v>2019</v>
      </c>
      <c r="B27" s="6" t="s">
        <v>73</v>
      </c>
      <c r="C27" s="6">
        <v>37828162</v>
      </c>
    </row>
    <row r="28" spans="1:16">
      <c r="A28" s="6">
        <v>2020</v>
      </c>
      <c r="B28" s="6" t="s">
        <v>70</v>
      </c>
      <c r="C28" s="6">
        <v>37928208</v>
      </c>
    </row>
    <row r="29" spans="1:16">
      <c r="A29" s="6">
        <v>2020</v>
      </c>
      <c r="B29" s="6" t="s">
        <v>71</v>
      </c>
      <c r="C29" s="6">
        <v>38006941</v>
      </c>
    </row>
    <row r="30" spans="1:16">
      <c r="A30" s="6">
        <v>2020</v>
      </c>
      <c r="B30" s="6" t="s">
        <v>72</v>
      </c>
      <c r="C30" s="6">
        <v>38028638</v>
      </c>
    </row>
    <row r="31" spans="1:16">
      <c r="A31" s="6">
        <v>2020</v>
      </c>
      <c r="B31" s="6" t="s">
        <v>73</v>
      </c>
      <c r="C31" s="6">
        <v>38027406</v>
      </c>
    </row>
    <row r="32" spans="1:16">
      <c r="A32" s="6">
        <v>2021</v>
      </c>
      <c r="B32" s="6" t="s">
        <v>70</v>
      </c>
      <c r="C32" s="6">
        <v>38058291</v>
      </c>
    </row>
    <row r="33" spans="1:3">
      <c r="A33" s="6">
        <v>2021</v>
      </c>
      <c r="B33" s="6" t="s">
        <v>71</v>
      </c>
      <c r="C33" s="6">
        <v>38140918</v>
      </c>
    </row>
    <row r="34" spans="1:3">
      <c r="A34" s="6">
        <v>2021</v>
      </c>
      <c r="B34" s="6" t="s">
        <v>72</v>
      </c>
      <c r="C34" s="6">
        <v>38239864</v>
      </c>
    </row>
    <row r="35" spans="1:3">
      <c r="A35" s="6">
        <v>2021</v>
      </c>
      <c r="B35" s="6" t="s">
        <v>73</v>
      </c>
      <c r="C35" s="6">
        <v>38451454</v>
      </c>
    </row>
    <row r="36" spans="1:3">
      <c r="A36" s="6">
        <v>2022</v>
      </c>
      <c r="B36" s="6" t="s">
        <v>70</v>
      </c>
      <c r="C36" s="6">
        <v>38567576</v>
      </c>
    </row>
    <row r="37" spans="1:3">
      <c r="A37" s="6">
        <v>2022</v>
      </c>
      <c r="B37" s="6" t="s">
        <v>71</v>
      </c>
      <c r="C37" s="6">
        <v>38683567</v>
      </c>
    </row>
    <row r="38" spans="1:3">
      <c r="A38" s="6">
        <v>2022</v>
      </c>
      <c r="B38" s="6" t="s">
        <v>72</v>
      </c>
      <c r="C38" s="6">
        <v>38939056</v>
      </c>
    </row>
    <row r="39" spans="1:3">
      <c r="A39" s="6">
        <v>2022</v>
      </c>
      <c r="B39" s="6" t="s">
        <v>73</v>
      </c>
      <c r="C39" s="6">
        <v>39276140</v>
      </c>
    </row>
    <row r="40" spans="1:3">
      <c r="A40" s="6">
        <v>2023</v>
      </c>
      <c r="B40" s="6" t="s">
        <v>70</v>
      </c>
      <c r="C40" s="6">
        <v>39498018</v>
      </c>
    </row>
    <row r="41" spans="1:3">
      <c r="A41" s="6">
        <v>2023</v>
      </c>
      <c r="B41" s="6" t="s">
        <v>71</v>
      </c>
      <c r="C41" s="6">
        <v>39739633</v>
      </c>
    </row>
    <row r="42" spans="1:3">
      <c r="A42" s="6">
        <v>2023</v>
      </c>
      <c r="B42" s="6" t="s">
        <v>72</v>
      </c>
      <c r="C42" s="6">
        <v>40097761</v>
      </c>
    </row>
    <row r="43" spans="1:3">
      <c r="A43" s="6">
        <v>2023</v>
      </c>
      <c r="B43" s="6" t="s">
        <v>73</v>
      </c>
      <c r="C43" s="6">
        <v>40528396</v>
      </c>
    </row>
    <row r="44" spans="1:3">
      <c r="A44" s="7">
        <v>2024</v>
      </c>
      <c r="B44" s="7" t="s">
        <v>70</v>
      </c>
      <c r="C44" s="7">
        <v>40769890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D61"/>
  <sheetViews>
    <sheetView topLeftCell="A10" zoomScale="79" workbookViewId="0">
      <selection activeCell="B8" sqref="B8"/>
    </sheetView>
  </sheetViews>
  <sheetFormatPr defaultColWidth="11.1796875" defaultRowHeight="15"/>
  <cols>
    <col min="2" max="2" width="12.7265625" bestFit="1" customWidth="1"/>
    <col min="5" max="5" width="10.7265625" bestFit="1" customWidth="1"/>
    <col min="6" max="6" width="13" customWidth="1"/>
  </cols>
  <sheetData>
    <row r="2" spans="2:4" ht="15.6">
      <c r="B2" s="3" t="s">
        <v>78</v>
      </c>
      <c r="C2" t="s">
        <v>77</v>
      </c>
    </row>
    <row r="3" spans="2:4" ht="15.6">
      <c r="B3" s="3" t="s">
        <v>79</v>
      </c>
      <c r="C3" t="s">
        <v>80</v>
      </c>
    </row>
    <row r="4" spans="2:4" ht="15.6">
      <c r="B4" s="3" t="s">
        <v>81</v>
      </c>
      <c r="C4" t="s">
        <v>82</v>
      </c>
    </row>
    <row r="5" spans="2:4" ht="15.6">
      <c r="B5" s="3" t="s">
        <v>83</v>
      </c>
      <c r="C5" s="4">
        <v>45378</v>
      </c>
      <c r="D5" s="4"/>
    </row>
    <row r="6" spans="2:4" ht="15.6">
      <c r="B6" s="3" t="s">
        <v>84</v>
      </c>
      <c r="C6" t="s">
        <v>85</v>
      </c>
    </row>
    <row r="8" spans="2:4" ht="15.6">
      <c r="B8" s="2" t="s">
        <v>75</v>
      </c>
      <c r="C8" s="2" t="s">
        <v>74</v>
      </c>
      <c r="D8" s="2" t="s">
        <v>76</v>
      </c>
    </row>
    <row r="9" spans="2:4">
      <c r="B9" s="5">
        <v>2014</v>
      </c>
      <c r="C9" s="5" t="s">
        <v>70</v>
      </c>
      <c r="D9" s="5">
        <v>35247023</v>
      </c>
    </row>
    <row r="10" spans="2:4">
      <c r="B10" s="6">
        <v>2014</v>
      </c>
      <c r="C10" s="6" t="s">
        <v>71</v>
      </c>
      <c r="D10" s="6">
        <v>35320540</v>
      </c>
    </row>
    <row r="11" spans="2:4">
      <c r="B11" s="6">
        <v>2014</v>
      </c>
      <c r="C11" s="6" t="s">
        <v>72</v>
      </c>
      <c r="D11" s="6">
        <v>35434066</v>
      </c>
    </row>
    <row r="12" spans="2:4">
      <c r="B12" s="6">
        <v>2014</v>
      </c>
      <c r="C12" s="6" t="s">
        <v>73</v>
      </c>
      <c r="D12" s="6">
        <v>35555305</v>
      </c>
    </row>
    <row r="13" spans="2:4">
      <c r="B13" s="6">
        <v>2015</v>
      </c>
      <c r="C13" s="6" t="s">
        <v>70</v>
      </c>
      <c r="D13" s="6">
        <v>35571043</v>
      </c>
    </row>
    <row r="14" spans="2:4">
      <c r="B14" s="6">
        <v>2015</v>
      </c>
      <c r="C14" s="6" t="s">
        <v>71</v>
      </c>
      <c r="D14" s="6">
        <v>35606734</v>
      </c>
    </row>
    <row r="15" spans="2:4">
      <c r="B15" s="6">
        <v>2015</v>
      </c>
      <c r="C15" s="6" t="s">
        <v>72</v>
      </c>
      <c r="D15" s="6">
        <v>35704498</v>
      </c>
    </row>
    <row r="16" spans="2:4">
      <c r="B16" s="6">
        <v>2015</v>
      </c>
      <c r="C16" s="6" t="s">
        <v>73</v>
      </c>
      <c r="D16" s="6">
        <v>35823591</v>
      </c>
    </row>
    <row r="17" spans="2:4">
      <c r="B17" s="6">
        <v>2016</v>
      </c>
      <c r="C17" s="6" t="s">
        <v>70</v>
      </c>
      <c r="D17" s="6">
        <v>35871484</v>
      </c>
    </row>
    <row r="18" spans="2:4">
      <c r="B18" s="6">
        <v>2016</v>
      </c>
      <c r="C18" s="6" t="s">
        <v>71</v>
      </c>
      <c r="D18" s="6">
        <v>35970407</v>
      </c>
    </row>
    <row r="19" spans="2:4">
      <c r="B19" s="6">
        <v>2016</v>
      </c>
      <c r="C19" s="6" t="s">
        <v>72</v>
      </c>
      <c r="D19" s="6">
        <v>36110803</v>
      </c>
    </row>
    <row r="20" spans="2:4">
      <c r="B20" s="6">
        <v>2016</v>
      </c>
      <c r="C20" s="6" t="s">
        <v>73</v>
      </c>
      <c r="D20" s="6">
        <v>36257421</v>
      </c>
    </row>
    <row r="21" spans="2:4">
      <c r="B21" s="6">
        <v>2017</v>
      </c>
      <c r="C21" s="6" t="s">
        <v>70</v>
      </c>
      <c r="D21" s="6">
        <v>36313068</v>
      </c>
    </row>
    <row r="22" spans="2:4">
      <c r="B22" s="6">
        <v>2017</v>
      </c>
      <c r="C22" s="6" t="s">
        <v>71</v>
      </c>
      <c r="D22" s="6">
        <v>36397141</v>
      </c>
    </row>
    <row r="23" spans="2:4">
      <c r="B23" s="6">
        <v>2017</v>
      </c>
      <c r="C23" s="6" t="s">
        <v>72</v>
      </c>
      <c r="D23" s="6">
        <v>36545075</v>
      </c>
    </row>
    <row r="24" spans="2:4">
      <c r="B24" s="6">
        <v>2017</v>
      </c>
      <c r="C24" s="6" t="s">
        <v>73</v>
      </c>
      <c r="D24" s="6">
        <v>36722075</v>
      </c>
    </row>
    <row r="25" spans="2:4">
      <c r="B25" s="6">
        <v>2018</v>
      </c>
      <c r="C25" s="6" t="s">
        <v>70</v>
      </c>
      <c r="D25" s="6">
        <v>36801579</v>
      </c>
    </row>
    <row r="26" spans="2:4">
      <c r="B26" s="6">
        <v>2018</v>
      </c>
      <c r="C26" s="6" t="s">
        <v>71</v>
      </c>
      <c r="D26" s="6">
        <v>36903671</v>
      </c>
    </row>
    <row r="27" spans="2:4">
      <c r="B27" s="6">
        <v>2018</v>
      </c>
      <c r="C27" s="6" t="s">
        <v>72</v>
      </c>
      <c r="D27" s="6">
        <v>37072620</v>
      </c>
    </row>
    <row r="28" spans="2:4">
      <c r="B28" s="6">
        <v>2018</v>
      </c>
      <c r="C28" s="6" t="s">
        <v>73</v>
      </c>
      <c r="D28" s="6">
        <v>37259485</v>
      </c>
    </row>
    <row r="29" spans="2:4">
      <c r="B29" s="6">
        <v>2019</v>
      </c>
      <c r="C29" s="6" t="s">
        <v>70</v>
      </c>
      <c r="D29" s="6">
        <v>37336956</v>
      </c>
    </row>
    <row r="30" spans="2:4">
      <c r="B30" s="6">
        <v>2019</v>
      </c>
      <c r="C30" s="6" t="s">
        <v>71</v>
      </c>
      <c r="D30" s="6">
        <v>37437243</v>
      </c>
    </row>
    <row r="31" spans="2:4">
      <c r="B31" s="6">
        <v>2019</v>
      </c>
      <c r="C31" s="6" t="s">
        <v>72</v>
      </c>
      <c r="D31" s="6">
        <v>37618495</v>
      </c>
    </row>
    <row r="32" spans="2:4">
      <c r="B32" s="6">
        <v>2019</v>
      </c>
      <c r="C32" s="6" t="s">
        <v>73</v>
      </c>
      <c r="D32" s="6">
        <v>37828162</v>
      </c>
    </row>
    <row r="33" spans="2:4">
      <c r="B33" s="6">
        <v>2020</v>
      </c>
      <c r="C33" s="6" t="s">
        <v>70</v>
      </c>
      <c r="D33" s="6">
        <v>37928208</v>
      </c>
    </row>
    <row r="34" spans="2:4">
      <c r="B34" s="6">
        <v>2020</v>
      </c>
      <c r="C34" s="6" t="s">
        <v>71</v>
      </c>
      <c r="D34" s="6">
        <v>38006941</v>
      </c>
    </row>
    <row r="35" spans="2:4">
      <c r="B35" s="6">
        <v>2020</v>
      </c>
      <c r="C35" s="6" t="s">
        <v>72</v>
      </c>
      <c r="D35" s="6">
        <v>38028638</v>
      </c>
    </row>
    <row r="36" spans="2:4">
      <c r="B36" s="6">
        <v>2020</v>
      </c>
      <c r="C36" s="6" t="s">
        <v>73</v>
      </c>
      <c r="D36" s="6">
        <v>38027406</v>
      </c>
    </row>
    <row r="37" spans="2:4">
      <c r="B37" s="6">
        <v>2021</v>
      </c>
      <c r="C37" s="6" t="s">
        <v>70</v>
      </c>
      <c r="D37" s="6">
        <v>38058291</v>
      </c>
    </row>
    <row r="38" spans="2:4">
      <c r="B38" s="6">
        <v>2021</v>
      </c>
      <c r="C38" s="6" t="s">
        <v>71</v>
      </c>
      <c r="D38" s="6">
        <v>38140918</v>
      </c>
    </row>
    <row r="39" spans="2:4">
      <c r="B39" s="6">
        <v>2021</v>
      </c>
      <c r="C39" s="6" t="s">
        <v>72</v>
      </c>
      <c r="D39" s="6">
        <v>38239864</v>
      </c>
    </row>
    <row r="40" spans="2:4">
      <c r="B40" s="6">
        <v>2021</v>
      </c>
      <c r="C40" s="6" t="s">
        <v>73</v>
      </c>
      <c r="D40" s="6">
        <v>38451454</v>
      </c>
    </row>
    <row r="41" spans="2:4">
      <c r="B41" s="6">
        <v>2022</v>
      </c>
      <c r="C41" s="6" t="s">
        <v>70</v>
      </c>
      <c r="D41" s="6">
        <v>38567576</v>
      </c>
    </row>
    <row r="42" spans="2:4">
      <c r="B42" s="6">
        <v>2022</v>
      </c>
      <c r="C42" s="6" t="s">
        <v>71</v>
      </c>
      <c r="D42" s="6">
        <v>38683567</v>
      </c>
    </row>
    <row r="43" spans="2:4">
      <c r="B43" s="6">
        <v>2022</v>
      </c>
      <c r="C43" s="6" t="s">
        <v>72</v>
      </c>
      <c r="D43" s="6">
        <v>38939056</v>
      </c>
    </row>
    <row r="44" spans="2:4">
      <c r="B44" s="6">
        <v>2022</v>
      </c>
      <c r="C44" s="6" t="s">
        <v>73</v>
      </c>
      <c r="D44" s="6">
        <v>39276140</v>
      </c>
    </row>
    <row r="45" spans="2:4">
      <c r="B45" s="6">
        <v>2023</v>
      </c>
      <c r="C45" s="6" t="s">
        <v>70</v>
      </c>
      <c r="D45" s="6">
        <v>39498018</v>
      </c>
    </row>
    <row r="46" spans="2:4">
      <c r="B46" s="6">
        <v>2023</v>
      </c>
      <c r="C46" s="6" t="s">
        <v>71</v>
      </c>
      <c r="D46" s="6">
        <v>39739633</v>
      </c>
    </row>
    <row r="47" spans="2:4">
      <c r="B47" s="6">
        <v>2023</v>
      </c>
      <c r="C47" s="6" t="s">
        <v>72</v>
      </c>
      <c r="D47" s="6">
        <v>40097761</v>
      </c>
    </row>
    <row r="48" spans="2:4">
      <c r="B48" s="6">
        <v>2023</v>
      </c>
      <c r="C48" s="6" t="s">
        <v>73</v>
      </c>
      <c r="D48" s="6">
        <v>40528396</v>
      </c>
    </row>
    <row r="49" spans="2:4">
      <c r="B49" s="7">
        <v>2024</v>
      </c>
      <c r="C49" s="7" t="s">
        <v>70</v>
      </c>
      <c r="D49" s="7">
        <v>40769890</v>
      </c>
    </row>
    <row r="53" spans="2:4" ht="15.6">
      <c r="B53" s="3" t="s">
        <v>62</v>
      </c>
    </row>
    <row r="54" spans="2:4">
      <c r="B54">
        <v>1</v>
      </c>
      <c r="C54" t="s">
        <v>63</v>
      </c>
    </row>
    <row r="55" spans="2:4">
      <c r="B55">
        <v>2</v>
      </c>
      <c r="C55" t="s">
        <v>64</v>
      </c>
    </row>
    <row r="56" spans="2:4">
      <c r="B56">
        <v>3</v>
      </c>
      <c r="C56" t="s">
        <v>65</v>
      </c>
    </row>
    <row r="57" spans="2:4">
      <c r="B57">
        <v>4</v>
      </c>
      <c r="C57" t="s">
        <v>66</v>
      </c>
    </row>
    <row r="58" spans="2:4">
      <c r="B58">
        <v>5</v>
      </c>
      <c r="C58" t="s">
        <v>67</v>
      </c>
    </row>
    <row r="60" spans="2:4">
      <c r="B60" t="s">
        <v>68</v>
      </c>
    </row>
    <row r="61" spans="2:4">
      <c r="B61" t="s">
        <v>69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C0493-BB61-43B6-8025-48F82ABFD299}">
  <dimension ref="A1:B16"/>
  <sheetViews>
    <sheetView workbookViewId="0">
      <selection activeCell="D20" sqref="D20"/>
    </sheetView>
  </sheetViews>
  <sheetFormatPr defaultRowHeight="15"/>
  <cols>
    <col min="1" max="1" width="21.26953125" bestFit="1" customWidth="1"/>
    <col min="2" max="2" width="17.453125" customWidth="1"/>
  </cols>
  <sheetData>
    <row r="1" spans="1:2" ht="15.6">
      <c r="A1" s="10" t="s">
        <v>76</v>
      </c>
      <c r="B1" s="10"/>
    </row>
    <row r="3" spans="1:2">
      <c r="A3" t="s">
        <v>86</v>
      </c>
      <c r="B3">
        <v>37407079.073170729</v>
      </c>
    </row>
    <row r="4" spans="1:2">
      <c r="A4" t="s">
        <v>87</v>
      </c>
      <c r="B4">
        <v>235900.23259095947</v>
      </c>
    </row>
    <row r="5" spans="1:2">
      <c r="A5" t="s">
        <v>88</v>
      </c>
      <c r="B5">
        <v>37336956</v>
      </c>
    </row>
    <row r="6" spans="1:2">
      <c r="A6" t="s">
        <v>89</v>
      </c>
      <c r="B6" t="e">
        <v>#N/A</v>
      </c>
    </row>
    <row r="7" spans="1:2">
      <c r="A7" t="s">
        <v>90</v>
      </c>
      <c r="B7">
        <v>1510498.4969192189</v>
      </c>
    </row>
    <row r="8" spans="1:2">
      <c r="A8" t="s">
        <v>91</v>
      </c>
      <c r="B8">
        <v>2281605709195.2202</v>
      </c>
    </row>
    <row r="9" spans="1:2">
      <c r="A9" t="s">
        <v>92</v>
      </c>
      <c r="B9">
        <v>-0.61157015443122686</v>
      </c>
    </row>
    <row r="10" spans="1:2">
      <c r="A10" t="s">
        <v>93</v>
      </c>
      <c r="B10">
        <v>0.44785555484405654</v>
      </c>
    </row>
    <row r="11" spans="1:2">
      <c r="A11" t="s">
        <v>94</v>
      </c>
      <c r="B11">
        <v>5522867</v>
      </c>
    </row>
    <row r="12" spans="1:2">
      <c r="A12" t="s">
        <v>95</v>
      </c>
      <c r="B12">
        <v>35247023</v>
      </c>
    </row>
    <row r="13" spans="1:2">
      <c r="A13" t="s">
        <v>96</v>
      </c>
      <c r="B13">
        <v>40769890</v>
      </c>
    </row>
    <row r="14" spans="1:2">
      <c r="A14" t="s">
        <v>97</v>
      </c>
      <c r="B14">
        <v>1533690242</v>
      </c>
    </row>
    <row r="15" spans="1:2">
      <c r="A15" t="s">
        <v>98</v>
      </c>
      <c r="B15">
        <v>41</v>
      </c>
    </row>
    <row r="16" spans="1:2" ht="15.6" thickBot="1">
      <c r="A16" s="8" t="s">
        <v>99</v>
      </c>
      <c r="B16" s="8">
        <v>476772.1546571136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DCDB8B-BD9E-4B29-BE94-1BD3D7E0B20C}">
  <dimension ref="A1"/>
  <sheetViews>
    <sheetView topLeftCell="A4" zoomScale="84" workbookViewId="0">
      <selection activeCell="N27" sqref="N27"/>
    </sheetView>
  </sheetViews>
  <sheetFormatPr defaultRowHeight="1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1BD569-EAEC-425D-B180-9F724885F3EF}">
  <dimension ref="A1:J72"/>
  <sheetViews>
    <sheetView tabSelected="1" workbookViewId="0">
      <selection activeCell="C4" sqref="C4"/>
    </sheetView>
  </sheetViews>
  <sheetFormatPr defaultRowHeight="15"/>
  <cols>
    <col min="1" max="1" width="16.1796875" bestFit="1" customWidth="1"/>
    <col min="2" max="2" width="18.6328125" bestFit="1" customWidth="1"/>
    <col min="3" max="3" width="13.08984375" bestFit="1" customWidth="1"/>
    <col min="4" max="4" width="12.453125" bestFit="1" customWidth="1"/>
    <col min="5" max="5" width="11.90625" bestFit="1" customWidth="1"/>
    <col min="6" max="6" width="12.7265625" bestFit="1" customWidth="1"/>
    <col min="7" max="7" width="11.90625" bestFit="1" customWidth="1"/>
    <col min="8" max="8" width="12.453125" bestFit="1" customWidth="1"/>
    <col min="9" max="9" width="12" bestFit="1" customWidth="1"/>
    <col min="10" max="10" width="12.453125" bestFit="1" customWidth="1"/>
  </cols>
  <sheetData>
    <row r="1" spans="1:9">
      <c r="A1" t="s">
        <v>101</v>
      </c>
    </row>
    <row r="2" spans="1:9" ht="15.6" thickBot="1"/>
    <row r="3" spans="1:9" ht="15.6">
      <c r="A3" s="10" t="s">
        <v>102</v>
      </c>
      <c r="B3" s="10"/>
    </row>
    <row r="4" spans="1:9">
      <c r="A4" t="s">
        <v>103</v>
      </c>
      <c r="B4">
        <v>0.98414555181809127</v>
      </c>
    </row>
    <row r="5" spans="1:9">
      <c r="A5" t="s">
        <v>104</v>
      </c>
      <c r="B5">
        <v>0.96854246716333536</v>
      </c>
    </row>
    <row r="6" spans="1:9">
      <c r="A6" t="s">
        <v>105</v>
      </c>
      <c r="B6">
        <v>0.96504718573703918</v>
      </c>
    </row>
    <row r="7" spans="1:9">
      <c r="A7" t="s">
        <v>87</v>
      </c>
      <c r="B7">
        <v>282397.84095281479</v>
      </c>
    </row>
    <row r="8" spans="1:9" ht="15.6" thickBot="1">
      <c r="A8" s="8" t="s">
        <v>106</v>
      </c>
      <c r="B8" s="8">
        <v>41</v>
      </c>
    </row>
    <row r="10" spans="1:9" ht="15.6" thickBot="1">
      <c r="A10" t="s">
        <v>107</v>
      </c>
    </row>
    <row r="11" spans="1:9" ht="15.6">
      <c r="A11" s="9"/>
      <c r="B11" s="9" t="s">
        <v>112</v>
      </c>
      <c r="C11" s="9" t="s">
        <v>113</v>
      </c>
      <c r="D11" s="9" t="s">
        <v>114</v>
      </c>
      <c r="E11" s="9" t="s">
        <v>115</v>
      </c>
      <c r="F11" s="9" t="s">
        <v>116</v>
      </c>
    </row>
    <row r="12" spans="1:9">
      <c r="A12" t="s">
        <v>108</v>
      </c>
      <c r="B12">
        <v>4</v>
      </c>
      <c r="C12">
        <v>88393280907115.594</v>
      </c>
      <c r="D12">
        <v>22098320226778.898</v>
      </c>
      <c r="E12">
        <v>277.09999540428828</v>
      </c>
      <c r="F12">
        <v>1.6774820733365301E-26</v>
      </c>
    </row>
    <row r="13" spans="1:9">
      <c r="A13" t="s">
        <v>109</v>
      </c>
      <c r="B13">
        <v>36</v>
      </c>
      <c r="C13">
        <v>2870947460693.2056</v>
      </c>
      <c r="D13">
        <v>79748540574.811264</v>
      </c>
    </row>
    <row r="14" spans="1:9" ht="15.6" thickBot="1">
      <c r="A14" s="8" t="s">
        <v>110</v>
      </c>
      <c r="B14" s="8">
        <v>40</v>
      </c>
      <c r="C14" s="8">
        <v>91264228367808.797</v>
      </c>
      <c r="D14" s="8"/>
      <c r="E14" s="8"/>
      <c r="F14" s="8"/>
    </row>
    <row r="15" spans="1:9" ht="15.6" thickBot="1"/>
    <row r="16" spans="1:9" ht="15.6">
      <c r="A16" s="9"/>
      <c r="B16" s="9" t="s">
        <v>117</v>
      </c>
      <c r="C16" s="9" t="s">
        <v>87</v>
      </c>
      <c r="D16" s="9" t="s">
        <v>118</v>
      </c>
      <c r="E16" s="9" t="s">
        <v>119</v>
      </c>
      <c r="F16" s="9" t="s">
        <v>120</v>
      </c>
      <c r="G16" s="9" t="s">
        <v>121</v>
      </c>
      <c r="H16" s="9" t="s">
        <v>122</v>
      </c>
      <c r="I16" s="9" t="s">
        <v>123</v>
      </c>
    </row>
    <row r="17" spans="1:9">
      <c r="A17" t="s">
        <v>111</v>
      </c>
      <c r="B17">
        <v>34848190.469230764</v>
      </c>
      <c r="C17">
        <v>121337.57658175965</v>
      </c>
      <c r="D17">
        <v>287.20031709014199</v>
      </c>
      <c r="E17">
        <v>4.327529119909383E-62</v>
      </c>
      <c r="F17">
        <v>34602106.458071791</v>
      </c>
      <c r="G17">
        <v>35094274.480389737</v>
      </c>
      <c r="H17">
        <v>34602106.458071791</v>
      </c>
      <c r="I17">
        <v>35094274.480389737</v>
      </c>
    </row>
    <row r="18" spans="1:9">
      <c r="A18" t="s">
        <v>70</v>
      </c>
      <c r="B18">
        <v>2103.0923076923432</v>
      </c>
      <c r="C18">
        <v>123444.9814087718</v>
      </c>
      <c r="D18">
        <v>1.7036677260521674E-2</v>
      </c>
      <c r="E18">
        <v>0.98650142824767351</v>
      </c>
      <c r="F18">
        <v>-248254.93393858118</v>
      </c>
      <c r="G18">
        <v>252461.11855396585</v>
      </c>
      <c r="H18">
        <v>-248254.93393858118</v>
      </c>
      <c r="I18">
        <v>252461.11855396585</v>
      </c>
    </row>
    <row r="19" spans="1:9">
      <c r="A19" t="s">
        <v>71</v>
      </c>
      <c r="B19">
        <v>-104559.1790209793</v>
      </c>
      <c r="C19">
        <v>126512.75163063376</v>
      </c>
      <c r="D19">
        <v>-0.82647146373236713</v>
      </c>
      <c r="E19">
        <v>0.41398099517734821</v>
      </c>
      <c r="F19">
        <v>-361138.93165059754</v>
      </c>
      <c r="G19">
        <v>152020.57360863895</v>
      </c>
      <c r="H19">
        <v>-361138.93165059754</v>
      </c>
      <c r="I19">
        <v>152020.57360863895</v>
      </c>
    </row>
    <row r="20" spans="1:9">
      <c r="A20" t="s">
        <v>72</v>
      </c>
      <c r="B20">
        <v>-70003.489510489526</v>
      </c>
      <c r="C20">
        <v>126347.33937645977</v>
      </c>
      <c r="D20">
        <v>-0.5540559053792955</v>
      </c>
      <c r="E20">
        <v>0.58296614288139781</v>
      </c>
      <c r="F20">
        <v>-326247.77053972881</v>
      </c>
      <c r="G20">
        <v>186240.79151874979</v>
      </c>
      <c r="H20">
        <v>-326247.77053972881</v>
      </c>
      <c r="I20">
        <v>186240.79151874979</v>
      </c>
    </row>
    <row r="21" spans="1:9" ht="15.6" thickBot="1">
      <c r="A21" s="8" t="s">
        <v>100</v>
      </c>
      <c r="B21" s="8">
        <v>123852.41048951051</v>
      </c>
      <c r="C21" s="8">
        <v>3733.9058033169413</v>
      </c>
      <c r="D21" s="8">
        <v>33.169666567241379</v>
      </c>
      <c r="E21" s="8">
        <v>1.3882449439301504E-28</v>
      </c>
      <c r="F21" s="8">
        <v>116279.69852957733</v>
      </c>
      <c r="G21" s="8">
        <v>131425.1224494437</v>
      </c>
      <c r="H21" s="8">
        <v>116279.69852957733</v>
      </c>
      <c r="I21" s="8">
        <v>131425.1224494437</v>
      </c>
    </row>
    <row r="25" spans="1:9">
      <c r="A25" t="s">
        <v>124</v>
      </c>
    </row>
    <row r="26" spans="1:9" ht="15.6" thickBot="1"/>
    <row r="27" spans="1:9" ht="15.6">
      <c r="A27" s="9" t="s">
        <v>125</v>
      </c>
      <c r="B27" s="9" t="s">
        <v>126</v>
      </c>
      <c r="C27" s="9" t="s">
        <v>127</v>
      </c>
      <c r="E27" s="12" t="s">
        <v>128</v>
      </c>
    </row>
    <row r="28" spans="1:9">
      <c r="A28">
        <v>1</v>
      </c>
      <c r="B28">
        <v>34974145.972027965</v>
      </c>
      <c r="C28">
        <v>272877.02797203511</v>
      </c>
      <c r="E28">
        <f>C28*C28</f>
        <v>74461872394.85083</v>
      </c>
    </row>
    <row r="29" spans="1:9">
      <c r="A29">
        <v>2</v>
      </c>
      <c r="B29">
        <v>34991336.111188807</v>
      </c>
      <c r="C29">
        <v>329203.88881119341</v>
      </c>
      <c r="E29">
        <f t="shared" ref="E29:E68" si="0">C29*C29</f>
        <v>108375200408.4126</v>
      </c>
    </row>
    <row r="30" spans="1:9">
      <c r="A30">
        <v>3</v>
      </c>
      <c r="B30">
        <v>35149744.211188801</v>
      </c>
      <c r="C30">
        <v>284321.78881119937</v>
      </c>
      <c r="E30">
        <f t="shared" si="0"/>
        <v>80838879592.800247</v>
      </c>
    </row>
    <row r="31" spans="1:9">
      <c r="A31">
        <v>4</v>
      </c>
      <c r="B31">
        <v>35343600.111188807</v>
      </c>
      <c r="C31">
        <v>211704.88881119341</v>
      </c>
      <c r="E31">
        <f t="shared" si="0"/>
        <v>44818959946.559761</v>
      </c>
    </row>
    <row r="32" spans="1:9">
      <c r="A32">
        <v>5</v>
      </c>
      <c r="B32">
        <v>35469555.613986008</v>
      </c>
      <c r="C32">
        <v>101487.38601399213</v>
      </c>
      <c r="E32">
        <f t="shared" si="0"/>
        <v>10299689519.953045</v>
      </c>
    </row>
    <row r="33" spans="1:5">
      <c r="A33">
        <v>6</v>
      </c>
      <c r="B33">
        <v>35486745.75314685</v>
      </c>
      <c r="C33">
        <v>119988.24685315043</v>
      </c>
      <c r="E33">
        <f t="shared" si="0"/>
        <v>14397179382.892563</v>
      </c>
    </row>
    <row r="34" spans="1:5">
      <c r="A34">
        <v>7</v>
      </c>
      <c r="B34">
        <v>35645153.853146844</v>
      </c>
      <c r="C34">
        <v>59344.146853156388</v>
      </c>
      <c r="E34">
        <f t="shared" si="0"/>
        <v>3521727765.728991</v>
      </c>
    </row>
    <row r="35" spans="1:5">
      <c r="A35">
        <v>8</v>
      </c>
      <c r="B35">
        <v>35839009.75314685</v>
      </c>
      <c r="C35">
        <v>-15418.753146849573</v>
      </c>
      <c r="E35">
        <f t="shared" si="0"/>
        <v>237737948.60348359</v>
      </c>
    </row>
    <row r="36" spans="1:5">
      <c r="A36">
        <v>9</v>
      </c>
      <c r="B36">
        <v>35964965.255944051</v>
      </c>
      <c r="C36">
        <v>-93481.255944050848</v>
      </c>
      <c r="E36">
        <f t="shared" si="0"/>
        <v>8738745212.877142</v>
      </c>
    </row>
    <row r="37" spans="1:5">
      <c r="A37">
        <v>10</v>
      </c>
      <c r="B37">
        <v>35982155.395104893</v>
      </c>
      <c r="C37">
        <v>-11748.395104892552</v>
      </c>
      <c r="E37">
        <f t="shared" si="0"/>
        <v>138024787.54066327</v>
      </c>
    </row>
    <row r="38" spans="1:5">
      <c r="A38">
        <v>11</v>
      </c>
      <c r="B38">
        <v>36140563.495104887</v>
      </c>
      <c r="C38">
        <v>-29760.495104886591</v>
      </c>
      <c r="E38">
        <f t="shared" si="0"/>
        <v>885687068.88797879</v>
      </c>
    </row>
    <row r="39" spans="1:5">
      <c r="A39">
        <v>12</v>
      </c>
      <c r="B39">
        <v>36334419.395104893</v>
      </c>
      <c r="C39">
        <v>-76998.395104892552</v>
      </c>
      <c r="E39">
        <f t="shared" si="0"/>
        <v>5928752848.7291412</v>
      </c>
    </row>
    <row r="40" spans="1:5">
      <c r="A40">
        <v>13</v>
      </c>
      <c r="B40">
        <v>36460374.897902094</v>
      </c>
      <c r="C40">
        <v>-147306.89790209383</v>
      </c>
      <c r="E40">
        <f t="shared" si="0"/>
        <v>21699322169.537895</v>
      </c>
    </row>
    <row r="41" spans="1:5">
      <c r="A41">
        <v>14</v>
      </c>
      <c r="B41">
        <v>36477565.037062936</v>
      </c>
      <c r="C41">
        <v>-80424.037062935531</v>
      </c>
      <c r="E41">
        <f t="shared" si="0"/>
        <v>6468025737.5004282</v>
      </c>
    </row>
    <row r="42" spans="1:5">
      <c r="A42">
        <v>15</v>
      </c>
      <c r="B42">
        <v>36635973.13706293</v>
      </c>
      <c r="C42">
        <v>-90898.137062929571</v>
      </c>
      <c r="E42">
        <f t="shared" si="0"/>
        <v>8262471321.5111303</v>
      </c>
    </row>
    <row r="43" spans="1:5">
      <c r="A43">
        <v>16</v>
      </c>
      <c r="B43">
        <v>36829829.037062928</v>
      </c>
      <c r="C43">
        <v>-107754.03706292808</v>
      </c>
      <c r="E43">
        <f t="shared" si="0"/>
        <v>11610932503.358879</v>
      </c>
    </row>
    <row r="44" spans="1:5">
      <c r="A44">
        <v>17</v>
      </c>
      <c r="B44">
        <v>36955784.539860137</v>
      </c>
      <c r="C44">
        <v>-154205.53986013681</v>
      </c>
      <c r="E44">
        <f t="shared" si="0"/>
        <v>23779348523.55624</v>
      </c>
    </row>
    <row r="45" spans="1:5">
      <c r="A45">
        <v>18</v>
      </c>
      <c r="B45">
        <v>36972974.679020971</v>
      </c>
      <c r="C45">
        <v>-69303.67902097106</v>
      </c>
      <c r="E45">
        <f t="shared" si="0"/>
        <v>4802999925.8417845</v>
      </c>
    </row>
    <row r="46" spans="1:5">
      <c r="A46">
        <v>19</v>
      </c>
      <c r="B46">
        <v>37131382.779020973</v>
      </c>
      <c r="C46">
        <v>-58762.77902097255</v>
      </c>
      <c r="E46">
        <f t="shared" si="0"/>
        <v>3453064198.2676516</v>
      </c>
    </row>
    <row r="47" spans="1:5">
      <c r="A47">
        <v>20</v>
      </c>
      <c r="B47">
        <v>37325238.679020971</v>
      </c>
      <c r="C47">
        <v>-65753.67902097106</v>
      </c>
      <c r="E47">
        <f t="shared" si="0"/>
        <v>4323546304.7928896</v>
      </c>
    </row>
    <row r="48" spans="1:5">
      <c r="A48">
        <v>21</v>
      </c>
      <c r="B48">
        <v>37451194.18181818</v>
      </c>
      <c r="C48">
        <v>-114238.18181817979</v>
      </c>
      <c r="E48">
        <f t="shared" si="0"/>
        <v>13050362185.123503</v>
      </c>
    </row>
    <row r="49" spans="1:10">
      <c r="A49">
        <v>22</v>
      </c>
      <c r="B49">
        <v>37468384.320979014</v>
      </c>
      <c r="C49">
        <v>-31141.320979014039</v>
      </c>
      <c r="E49">
        <f t="shared" si="0"/>
        <v>969781872.31797993</v>
      </c>
    </row>
    <row r="50" spans="1:10">
      <c r="A50">
        <v>23</v>
      </c>
      <c r="B50">
        <v>37626792.420979016</v>
      </c>
      <c r="C50">
        <v>-8297.4209790155292</v>
      </c>
      <c r="E50">
        <f t="shared" si="0"/>
        <v>68847194.903007016</v>
      </c>
    </row>
    <row r="51" spans="1:10">
      <c r="A51">
        <v>24</v>
      </c>
      <c r="B51">
        <v>37820648.320979014</v>
      </c>
      <c r="C51">
        <v>7513.679020985961</v>
      </c>
      <c r="E51">
        <f t="shared" si="0"/>
        <v>56455372.430404551</v>
      </c>
    </row>
    <row r="52" spans="1:10">
      <c r="A52">
        <v>25</v>
      </c>
      <c r="B52">
        <v>37946603.823776223</v>
      </c>
      <c r="C52">
        <v>-18395.823776222765</v>
      </c>
      <c r="E52">
        <f t="shared" si="0"/>
        <v>338406332.40584278</v>
      </c>
    </row>
    <row r="53" spans="1:10">
      <c r="A53">
        <v>26</v>
      </c>
      <c r="B53">
        <v>37963793.962937057</v>
      </c>
      <c r="C53">
        <v>43147.037062942982</v>
      </c>
      <c r="E53">
        <f t="shared" si="0"/>
        <v>1861666807.3109753</v>
      </c>
    </row>
    <row r="54" spans="1:10">
      <c r="A54">
        <v>27</v>
      </c>
      <c r="B54">
        <v>38122202.062937059</v>
      </c>
      <c r="C54">
        <v>-93564.062937058508</v>
      </c>
      <c r="E54">
        <f t="shared" si="0"/>
        <v>8754233873.2898464</v>
      </c>
      <c r="H54" t="s">
        <v>75</v>
      </c>
      <c r="I54" t="s">
        <v>74</v>
      </c>
      <c r="J54" t="s">
        <v>130</v>
      </c>
    </row>
    <row r="55" spans="1:10">
      <c r="A55">
        <v>28</v>
      </c>
      <c r="B55">
        <v>38316057.962937057</v>
      </c>
      <c r="C55">
        <v>-288651.96293705702</v>
      </c>
      <c r="E55">
        <f t="shared" si="0"/>
        <v>83319955707.416138</v>
      </c>
      <c r="H55">
        <v>2025</v>
      </c>
      <c r="I55">
        <v>1</v>
      </c>
      <c r="J55" s="13" t="s">
        <v>131</v>
      </c>
    </row>
    <row r="56" spans="1:10">
      <c r="A56">
        <v>29</v>
      </c>
      <c r="B56">
        <v>38442013.465734266</v>
      </c>
      <c r="C56">
        <v>-383722.46573426574</v>
      </c>
      <c r="E56">
        <f t="shared" si="0"/>
        <v>147242930709.18475</v>
      </c>
      <c r="H56">
        <v>2025</v>
      </c>
      <c r="I56">
        <v>2</v>
      </c>
      <c r="J56" s="13" t="s">
        <v>132</v>
      </c>
    </row>
    <row r="57" spans="1:10">
      <c r="A57">
        <v>30</v>
      </c>
      <c r="B57">
        <v>38459203.6048951</v>
      </c>
      <c r="C57">
        <v>-318285.6048951</v>
      </c>
      <c r="E57">
        <f t="shared" si="0"/>
        <v>101305726283.4397</v>
      </c>
      <c r="H57">
        <v>2025</v>
      </c>
      <c r="I57">
        <v>3</v>
      </c>
      <c r="J57" s="13" t="s">
        <v>132</v>
      </c>
    </row>
    <row r="58" spans="1:10">
      <c r="A58">
        <v>31</v>
      </c>
      <c r="B58">
        <v>38617611.704895094</v>
      </c>
      <c r="C58">
        <v>-377747.70489509404</v>
      </c>
      <c r="E58">
        <f t="shared" si="0"/>
        <v>142693328553.51105</v>
      </c>
      <c r="H58">
        <v>2025</v>
      </c>
      <c r="I58">
        <v>4</v>
      </c>
      <c r="J58" s="13" t="s">
        <v>133</v>
      </c>
    </row>
    <row r="59" spans="1:10">
      <c r="A59">
        <v>32</v>
      </c>
      <c r="B59">
        <v>38811467.6048951</v>
      </c>
      <c r="C59">
        <v>-360013.6048951</v>
      </c>
      <c r="E59">
        <f t="shared" si="0"/>
        <v>129609795709.56517</v>
      </c>
    </row>
    <row r="60" spans="1:10">
      <c r="A60">
        <v>33</v>
      </c>
      <c r="B60">
        <v>38937423.107692301</v>
      </c>
      <c r="C60">
        <v>-369847.10769230127</v>
      </c>
      <c r="E60">
        <f t="shared" si="0"/>
        <v>136786883068.3607</v>
      </c>
    </row>
    <row r="61" spans="1:10">
      <c r="A61">
        <v>34</v>
      </c>
      <c r="B61">
        <v>38954613.246853143</v>
      </c>
      <c r="C61">
        <v>-271046.24685314298</v>
      </c>
      <c r="E61">
        <f t="shared" si="0"/>
        <v>73466067933.174911</v>
      </c>
    </row>
    <row r="62" spans="1:10">
      <c r="A62">
        <v>35</v>
      </c>
      <c r="B62">
        <v>39113021.346853137</v>
      </c>
      <c r="C62">
        <v>-173965.34685313702</v>
      </c>
      <c r="E62">
        <f t="shared" si="0"/>
        <v>30263941905.732269</v>
      </c>
      <c r="H62" t="s">
        <v>75</v>
      </c>
      <c r="I62" t="s">
        <v>74</v>
      </c>
      <c r="J62" t="s">
        <v>130</v>
      </c>
    </row>
    <row r="63" spans="1:10">
      <c r="A63">
        <v>36</v>
      </c>
      <c r="B63">
        <v>39306877.246853143</v>
      </c>
      <c r="C63">
        <v>-30737.246853142977</v>
      </c>
      <c r="E63">
        <f t="shared" si="0"/>
        <v>944778344.11104786</v>
      </c>
      <c r="H63">
        <v>2025</v>
      </c>
      <c r="I63">
        <v>1</v>
      </c>
      <c r="J63">
        <v>39977394.32</v>
      </c>
    </row>
    <row r="64" spans="1:10">
      <c r="A64">
        <v>37</v>
      </c>
      <c r="B64">
        <v>39432832.749650344</v>
      </c>
      <c r="C64">
        <v>65185.250349655747</v>
      </c>
      <c r="E64">
        <f t="shared" si="0"/>
        <v>4249116863.1472945</v>
      </c>
      <c r="H64">
        <v>2025</v>
      </c>
      <c r="I64">
        <v>2</v>
      </c>
      <c r="J64">
        <v>40039423.689999998</v>
      </c>
    </row>
    <row r="65" spans="1:10">
      <c r="A65">
        <v>38</v>
      </c>
      <c r="B65">
        <v>39450022.888811186</v>
      </c>
      <c r="C65">
        <v>289610.11118881404</v>
      </c>
      <c r="E65">
        <f t="shared" si="0"/>
        <v>83874016502.797226</v>
      </c>
      <c r="H65">
        <v>2025</v>
      </c>
      <c r="I65">
        <v>3</v>
      </c>
      <c r="J65">
        <v>40101453.049999997</v>
      </c>
    </row>
    <row r="66" spans="1:10">
      <c r="A66">
        <v>39</v>
      </c>
      <c r="B66">
        <v>39608430.98881118</v>
      </c>
      <c r="C66">
        <v>489330.01118882</v>
      </c>
      <c r="E66">
        <f t="shared" si="0"/>
        <v>239443859850.05072</v>
      </c>
      <c r="H66">
        <v>2025</v>
      </c>
      <c r="I66">
        <v>4</v>
      </c>
      <c r="J66">
        <v>40163482.420000002</v>
      </c>
    </row>
    <row r="67" spans="1:10">
      <c r="A67">
        <v>40</v>
      </c>
      <c r="B67">
        <v>39802286.888811186</v>
      </c>
      <c r="C67">
        <v>726109.11118881404</v>
      </c>
      <c r="E67">
        <f t="shared" si="0"/>
        <v>527234441351.40955</v>
      </c>
    </row>
    <row r="68" spans="1:10" ht="15.6" thickBot="1">
      <c r="A68" s="8">
        <v>41</v>
      </c>
      <c r="B68" s="8">
        <v>39928242.391608387</v>
      </c>
      <c r="C68" s="8">
        <v>841647.60839161277</v>
      </c>
      <c r="E68">
        <f t="shared" si="0"/>
        <v>708370696711.32153</v>
      </c>
    </row>
    <row r="70" spans="1:10">
      <c r="E70">
        <f>SUM(E28:E68)</f>
        <v>2870947460693.2061</v>
      </c>
    </row>
    <row r="72" spans="1:10">
      <c r="D72" t="s">
        <v>129</v>
      </c>
      <c r="E72">
        <f>E70/41</f>
        <v>70023108797.395264</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901C9-DEAF-4FC6-8630-ABD9DD408CF5}">
  <dimension ref="B7:H48"/>
  <sheetViews>
    <sheetView topLeftCell="A34" workbookViewId="0">
      <selection activeCell="H7" sqref="H7"/>
    </sheetView>
  </sheetViews>
  <sheetFormatPr defaultRowHeight="15"/>
  <cols>
    <col min="2" max="3" width="11.36328125" customWidth="1"/>
    <col min="4" max="4" width="11.6328125" customWidth="1"/>
  </cols>
  <sheetData>
    <row r="7" spans="2:8" ht="15.6">
      <c r="B7" s="2" t="s">
        <v>75</v>
      </c>
      <c r="C7" s="2" t="s">
        <v>74</v>
      </c>
      <c r="D7" s="2" t="s">
        <v>76</v>
      </c>
      <c r="E7" s="11" t="s">
        <v>70</v>
      </c>
      <c r="F7" s="11" t="s">
        <v>71</v>
      </c>
      <c r="G7" s="11" t="s">
        <v>72</v>
      </c>
      <c r="H7" s="11" t="s">
        <v>100</v>
      </c>
    </row>
    <row r="8" spans="2:8">
      <c r="B8" s="5">
        <v>2014</v>
      </c>
      <c r="C8" s="5">
        <v>1</v>
      </c>
      <c r="D8" s="5">
        <v>35247023</v>
      </c>
      <c r="E8">
        <f>IF(Table1[[#This Row],[Quarter]]=1,1,0)</f>
        <v>1</v>
      </c>
      <c r="F8">
        <f>IF(Table1[[#This Row],[Quarter]]=2,1,0)</f>
        <v>0</v>
      </c>
      <c r="G8">
        <f>IF(Table1[[#This Row],[Quarter]]=3,1,0)</f>
        <v>0</v>
      </c>
      <c r="H8" s="5">
        <v>1</v>
      </c>
    </row>
    <row r="9" spans="2:8">
      <c r="B9" s="6">
        <v>2014</v>
      </c>
      <c r="C9" s="6">
        <v>2</v>
      </c>
      <c r="D9" s="6">
        <v>35320540</v>
      </c>
      <c r="E9">
        <f>IF(Table1[[#This Row],[Quarter]]=1,1,0)</f>
        <v>0</v>
      </c>
      <c r="F9">
        <f>IF(Table1[[#This Row],[Quarter]]=2,1,0)</f>
        <v>1</v>
      </c>
      <c r="G9">
        <f>IF(Table1[[#This Row],[Quarter]]=3,1,0)</f>
        <v>0</v>
      </c>
      <c r="H9" s="6">
        <v>2</v>
      </c>
    </row>
    <row r="10" spans="2:8">
      <c r="B10" s="6">
        <v>2014</v>
      </c>
      <c r="C10" s="6">
        <v>3</v>
      </c>
      <c r="D10" s="6">
        <v>35434066</v>
      </c>
      <c r="E10">
        <f>IF(Table1[[#This Row],[Quarter]]=1,1,0)</f>
        <v>0</v>
      </c>
      <c r="F10">
        <f>IF(Table1[[#This Row],[Quarter]]=2,1,0)</f>
        <v>0</v>
      </c>
      <c r="G10">
        <f>IF(Table1[[#This Row],[Quarter]]=3,1,0)</f>
        <v>1</v>
      </c>
      <c r="H10" s="6">
        <v>3</v>
      </c>
    </row>
    <row r="11" spans="2:8">
      <c r="B11" s="6">
        <v>2014</v>
      </c>
      <c r="C11" s="6">
        <v>4</v>
      </c>
      <c r="D11" s="6">
        <v>35555305</v>
      </c>
      <c r="E11">
        <f>IF(Table1[[#This Row],[Quarter]]=1,1,0)</f>
        <v>0</v>
      </c>
      <c r="F11">
        <f>IF(Table1[[#This Row],[Quarter]]=2,1,0)</f>
        <v>0</v>
      </c>
      <c r="G11">
        <f>IF(Table1[[#This Row],[Quarter]]=3,1,0)</f>
        <v>0</v>
      </c>
      <c r="H11" s="6">
        <v>4</v>
      </c>
    </row>
    <row r="12" spans="2:8">
      <c r="B12" s="6">
        <v>2015</v>
      </c>
      <c r="C12" s="6">
        <v>1</v>
      </c>
      <c r="D12" s="6">
        <v>35571043</v>
      </c>
      <c r="E12">
        <f>IF(Table1[[#This Row],[Quarter]]=1,1,0)</f>
        <v>1</v>
      </c>
      <c r="F12">
        <f>IF(Table1[[#This Row],[Quarter]]=2,1,0)</f>
        <v>0</v>
      </c>
      <c r="G12">
        <f>IF(Table1[[#This Row],[Quarter]]=3,1,0)</f>
        <v>0</v>
      </c>
      <c r="H12" s="6">
        <v>5</v>
      </c>
    </row>
    <row r="13" spans="2:8">
      <c r="B13" s="6">
        <v>2015</v>
      </c>
      <c r="C13" s="6">
        <v>2</v>
      </c>
      <c r="D13" s="6">
        <v>35606734</v>
      </c>
      <c r="E13">
        <f>IF(Table1[[#This Row],[Quarter]]=1,1,0)</f>
        <v>0</v>
      </c>
      <c r="F13">
        <f>IF(Table1[[#This Row],[Quarter]]=2,1,0)</f>
        <v>1</v>
      </c>
      <c r="G13">
        <f>IF(Table1[[#This Row],[Quarter]]=3,1,0)</f>
        <v>0</v>
      </c>
      <c r="H13" s="6">
        <v>6</v>
      </c>
    </row>
    <row r="14" spans="2:8">
      <c r="B14" s="6">
        <v>2015</v>
      </c>
      <c r="C14" s="6">
        <v>3</v>
      </c>
      <c r="D14" s="6">
        <v>35704498</v>
      </c>
      <c r="E14">
        <f>IF(Table1[[#This Row],[Quarter]]=1,1,0)</f>
        <v>0</v>
      </c>
      <c r="F14">
        <f>IF(Table1[[#This Row],[Quarter]]=2,1,0)</f>
        <v>0</v>
      </c>
      <c r="G14">
        <f>IF(Table1[[#This Row],[Quarter]]=3,1,0)</f>
        <v>1</v>
      </c>
      <c r="H14" s="6">
        <v>7</v>
      </c>
    </row>
    <row r="15" spans="2:8">
      <c r="B15" s="6">
        <v>2015</v>
      </c>
      <c r="C15" s="6">
        <v>4</v>
      </c>
      <c r="D15" s="6">
        <v>35823591</v>
      </c>
      <c r="E15">
        <f>IF(Table1[[#This Row],[Quarter]]=1,1,0)</f>
        <v>0</v>
      </c>
      <c r="F15">
        <f>IF(Table1[[#This Row],[Quarter]]=2,1,0)</f>
        <v>0</v>
      </c>
      <c r="G15">
        <f>IF(Table1[[#This Row],[Quarter]]=3,1,0)</f>
        <v>0</v>
      </c>
      <c r="H15" s="6">
        <v>8</v>
      </c>
    </row>
    <row r="16" spans="2:8">
      <c r="B16" s="6">
        <v>2016</v>
      </c>
      <c r="C16" s="6">
        <v>1</v>
      </c>
      <c r="D16" s="6">
        <v>35871484</v>
      </c>
      <c r="E16">
        <f>IF(Table1[[#This Row],[Quarter]]=1,1,0)</f>
        <v>1</v>
      </c>
      <c r="F16">
        <f>IF(Table1[[#This Row],[Quarter]]=2,1,0)</f>
        <v>0</v>
      </c>
      <c r="G16">
        <f>IF(Table1[[#This Row],[Quarter]]=3,1,0)</f>
        <v>0</v>
      </c>
      <c r="H16" s="5">
        <v>9</v>
      </c>
    </row>
    <row r="17" spans="2:8">
      <c r="B17" s="6">
        <v>2016</v>
      </c>
      <c r="C17" s="6">
        <v>2</v>
      </c>
      <c r="D17" s="6">
        <v>35970407</v>
      </c>
      <c r="E17">
        <f>IF(Table1[[#This Row],[Quarter]]=1,1,0)</f>
        <v>0</v>
      </c>
      <c r="F17">
        <f>IF(Table1[[#This Row],[Quarter]]=2,1,0)</f>
        <v>1</v>
      </c>
      <c r="G17">
        <f>IF(Table1[[#This Row],[Quarter]]=3,1,0)</f>
        <v>0</v>
      </c>
      <c r="H17" s="6">
        <v>10</v>
      </c>
    </row>
    <row r="18" spans="2:8">
      <c r="B18" s="6">
        <v>2016</v>
      </c>
      <c r="C18" s="6">
        <v>3</v>
      </c>
      <c r="D18" s="6">
        <v>36110803</v>
      </c>
      <c r="E18">
        <f>IF(Table1[[#This Row],[Quarter]]=1,1,0)</f>
        <v>0</v>
      </c>
      <c r="F18">
        <f>IF(Table1[[#This Row],[Quarter]]=2,1,0)</f>
        <v>0</v>
      </c>
      <c r="G18">
        <f>IF(Table1[[#This Row],[Quarter]]=3,1,0)</f>
        <v>1</v>
      </c>
      <c r="H18" s="6">
        <v>11</v>
      </c>
    </row>
    <row r="19" spans="2:8">
      <c r="B19" s="6">
        <v>2016</v>
      </c>
      <c r="C19" s="6">
        <v>4</v>
      </c>
      <c r="D19" s="6">
        <v>36257421</v>
      </c>
      <c r="E19">
        <f>IF(Table1[[#This Row],[Quarter]]=1,1,0)</f>
        <v>0</v>
      </c>
      <c r="F19">
        <f>IF(Table1[[#This Row],[Quarter]]=2,1,0)</f>
        <v>0</v>
      </c>
      <c r="G19">
        <f>IF(Table1[[#This Row],[Quarter]]=3,1,0)</f>
        <v>0</v>
      </c>
      <c r="H19" s="6">
        <v>12</v>
      </c>
    </row>
    <row r="20" spans="2:8">
      <c r="B20" s="6">
        <v>2017</v>
      </c>
      <c r="C20" s="6">
        <v>1</v>
      </c>
      <c r="D20" s="6">
        <v>36313068</v>
      </c>
      <c r="E20">
        <f>IF(Table1[[#This Row],[Quarter]]=1,1,0)</f>
        <v>1</v>
      </c>
      <c r="F20">
        <f>IF(Table1[[#This Row],[Quarter]]=2,1,0)</f>
        <v>0</v>
      </c>
      <c r="G20">
        <f>IF(Table1[[#This Row],[Quarter]]=3,1,0)</f>
        <v>0</v>
      </c>
      <c r="H20" s="6">
        <v>13</v>
      </c>
    </row>
    <row r="21" spans="2:8">
      <c r="B21" s="6">
        <v>2017</v>
      </c>
      <c r="C21" s="6">
        <v>2</v>
      </c>
      <c r="D21" s="6">
        <v>36397141</v>
      </c>
      <c r="E21">
        <f>IF(Table1[[#This Row],[Quarter]]=1,1,0)</f>
        <v>0</v>
      </c>
      <c r="F21">
        <f>IF(Table1[[#This Row],[Quarter]]=2,1,0)</f>
        <v>1</v>
      </c>
      <c r="G21">
        <f>IF(Table1[[#This Row],[Quarter]]=3,1,0)</f>
        <v>0</v>
      </c>
      <c r="H21" s="6">
        <v>14</v>
      </c>
    </row>
    <row r="22" spans="2:8">
      <c r="B22" s="6">
        <v>2017</v>
      </c>
      <c r="C22" s="6">
        <v>3</v>
      </c>
      <c r="D22" s="6">
        <v>36545075</v>
      </c>
      <c r="E22">
        <f>IF(Table1[[#This Row],[Quarter]]=1,1,0)</f>
        <v>0</v>
      </c>
      <c r="F22">
        <f>IF(Table1[[#This Row],[Quarter]]=2,1,0)</f>
        <v>0</v>
      </c>
      <c r="G22">
        <f>IF(Table1[[#This Row],[Quarter]]=3,1,0)</f>
        <v>1</v>
      </c>
      <c r="H22" s="6">
        <v>15</v>
      </c>
    </row>
    <row r="23" spans="2:8">
      <c r="B23" s="6">
        <v>2017</v>
      </c>
      <c r="C23" s="6">
        <v>4</v>
      </c>
      <c r="D23" s="6">
        <v>36722075</v>
      </c>
      <c r="E23">
        <f>IF(Table1[[#This Row],[Quarter]]=1,1,0)</f>
        <v>0</v>
      </c>
      <c r="F23">
        <f>IF(Table1[[#This Row],[Quarter]]=2,1,0)</f>
        <v>0</v>
      </c>
      <c r="G23">
        <f>IF(Table1[[#This Row],[Quarter]]=3,1,0)</f>
        <v>0</v>
      </c>
      <c r="H23" s="6">
        <v>16</v>
      </c>
    </row>
    <row r="24" spans="2:8">
      <c r="B24" s="6">
        <v>2018</v>
      </c>
      <c r="C24" s="6">
        <v>1</v>
      </c>
      <c r="D24" s="6">
        <v>36801579</v>
      </c>
      <c r="E24">
        <f>IF(Table1[[#This Row],[Quarter]]=1,1,0)</f>
        <v>1</v>
      </c>
      <c r="F24">
        <f>IF(Table1[[#This Row],[Quarter]]=2,1,0)</f>
        <v>0</v>
      </c>
      <c r="G24">
        <f>IF(Table1[[#This Row],[Quarter]]=3,1,0)</f>
        <v>0</v>
      </c>
      <c r="H24" s="5">
        <v>17</v>
      </c>
    </row>
    <row r="25" spans="2:8">
      <c r="B25" s="6">
        <v>2018</v>
      </c>
      <c r="C25" s="6">
        <v>2</v>
      </c>
      <c r="D25" s="6">
        <v>36903671</v>
      </c>
      <c r="E25">
        <f>IF(Table1[[#This Row],[Quarter]]=1,1,0)</f>
        <v>0</v>
      </c>
      <c r="F25">
        <f>IF(Table1[[#This Row],[Quarter]]=2,1,0)</f>
        <v>1</v>
      </c>
      <c r="G25">
        <f>IF(Table1[[#This Row],[Quarter]]=3,1,0)</f>
        <v>0</v>
      </c>
      <c r="H25" s="6">
        <v>18</v>
      </c>
    </row>
    <row r="26" spans="2:8">
      <c r="B26" s="6">
        <v>2018</v>
      </c>
      <c r="C26" s="6">
        <v>3</v>
      </c>
      <c r="D26" s="6">
        <v>37072620</v>
      </c>
      <c r="E26">
        <f>IF(Table1[[#This Row],[Quarter]]=1,1,0)</f>
        <v>0</v>
      </c>
      <c r="F26">
        <f>IF(Table1[[#This Row],[Quarter]]=2,1,0)</f>
        <v>0</v>
      </c>
      <c r="G26">
        <f>IF(Table1[[#This Row],[Quarter]]=3,1,0)</f>
        <v>1</v>
      </c>
      <c r="H26" s="6">
        <v>19</v>
      </c>
    </row>
    <row r="27" spans="2:8">
      <c r="B27" s="6">
        <v>2018</v>
      </c>
      <c r="C27" s="6">
        <v>4</v>
      </c>
      <c r="D27" s="6">
        <v>37259485</v>
      </c>
      <c r="E27">
        <f>IF(Table1[[#This Row],[Quarter]]=1,1,0)</f>
        <v>0</v>
      </c>
      <c r="F27">
        <f>IF(Table1[[#This Row],[Quarter]]=2,1,0)</f>
        <v>0</v>
      </c>
      <c r="G27">
        <f>IF(Table1[[#This Row],[Quarter]]=3,1,0)</f>
        <v>0</v>
      </c>
      <c r="H27" s="6">
        <v>20</v>
      </c>
    </row>
    <row r="28" spans="2:8">
      <c r="B28" s="6">
        <v>2019</v>
      </c>
      <c r="C28" s="6">
        <v>1</v>
      </c>
      <c r="D28" s="6">
        <v>37336956</v>
      </c>
      <c r="E28">
        <f>IF(Table1[[#This Row],[Quarter]]=1,1,0)</f>
        <v>1</v>
      </c>
      <c r="F28">
        <f>IF(Table1[[#This Row],[Quarter]]=2,1,0)</f>
        <v>0</v>
      </c>
      <c r="G28">
        <f>IF(Table1[[#This Row],[Quarter]]=3,1,0)</f>
        <v>0</v>
      </c>
      <c r="H28" s="6">
        <v>21</v>
      </c>
    </row>
    <row r="29" spans="2:8">
      <c r="B29" s="6">
        <v>2019</v>
      </c>
      <c r="C29" s="6">
        <v>2</v>
      </c>
      <c r="D29" s="6">
        <v>37437243</v>
      </c>
      <c r="E29">
        <f>IF(Table1[[#This Row],[Quarter]]=1,1,0)</f>
        <v>0</v>
      </c>
      <c r="F29">
        <f>IF(Table1[[#This Row],[Quarter]]=2,1,0)</f>
        <v>1</v>
      </c>
      <c r="G29">
        <f>IF(Table1[[#This Row],[Quarter]]=3,1,0)</f>
        <v>0</v>
      </c>
      <c r="H29" s="6">
        <v>22</v>
      </c>
    </row>
    <row r="30" spans="2:8">
      <c r="B30" s="6">
        <v>2019</v>
      </c>
      <c r="C30" s="6">
        <v>3</v>
      </c>
      <c r="D30" s="6">
        <v>37618495</v>
      </c>
      <c r="E30">
        <f>IF(Table1[[#This Row],[Quarter]]=1,1,0)</f>
        <v>0</v>
      </c>
      <c r="F30">
        <f>IF(Table1[[#This Row],[Quarter]]=2,1,0)</f>
        <v>0</v>
      </c>
      <c r="G30">
        <f>IF(Table1[[#This Row],[Quarter]]=3,1,0)</f>
        <v>1</v>
      </c>
      <c r="H30" s="6">
        <v>23</v>
      </c>
    </row>
    <row r="31" spans="2:8">
      <c r="B31" s="6">
        <v>2019</v>
      </c>
      <c r="C31" s="6">
        <v>4</v>
      </c>
      <c r="D31" s="6">
        <v>37828162</v>
      </c>
      <c r="E31">
        <f>IF(Table1[[#This Row],[Quarter]]=1,1,0)</f>
        <v>0</v>
      </c>
      <c r="F31">
        <f>IF(Table1[[#This Row],[Quarter]]=2,1,0)</f>
        <v>0</v>
      </c>
      <c r="G31">
        <f>IF(Table1[[#This Row],[Quarter]]=3,1,0)</f>
        <v>0</v>
      </c>
      <c r="H31" s="6">
        <v>24</v>
      </c>
    </row>
    <row r="32" spans="2:8">
      <c r="B32" s="6">
        <v>2020</v>
      </c>
      <c r="C32" s="6">
        <v>1</v>
      </c>
      <c r="D32" s="6">
        <v>37928208</v>
      </c>
      <c r="E32">
        <f>IF(Table1[[#This Row],[Quarter]]=1,1,0)</f>
        <v>1</v>
      </c>
      <c r="F32">
        <f>IF(Table1[[#This Row],[Quarter]]=2,1,0)</f>
        <v>0</v>
      </c>
      <c r="G32">
        <f>IF(Table1[[#This Row],[Quarter]]=3,1,0)</f>
        <v>0</v>
      </c>
      <c r="H32" s="5">
        <v>25</v>
      </c>
    </row>
    <row r="33" spans="2:8">
      <c r="B33" s="6">
        <v>2020</v>
      </c>
      <c r="C33" s="6">
        <v>2</v>
      </c>
      <c r="D33" s="6">
        <v>38006941</v>
      </c>
      <c r="E33">
        <f>IF(Table1[[#This Row],[Quarter]]=1,1,0)</f>
        <v>0</v>
      </c>
      <c r="F33">
        <f>IF(Table1[[#This Row],[Quarter]]=2,1,0)</f>
        <v>1</v>
      </c>
      <c r="G33">
        <f>IF(Table1[[#This Row],[Quarter]]=3,1,0)</f>
        <v>0</v>
      </c>
      <c r="H33" s="6">
        <v>26</v>
      </c>
    </row>
    <row r="34" spans="2:8">
      <c r="B34" s="6">
        <v>2020</v>
      </c>
      <c r="C34" s="6">
        <v>3</v>
      </c>
      <c r="D34" s="6">
        <v>38028638</v>
      </c>
      <c r="E34">
        <f>IF(Table1[[#This Row],[Quarter]]=1,1,0)</f>
        <v>0</v>
      </c>
      <c r="F34">
        <f>IF(Table1[[#This Row],[Quarter]]=2,1,0)</f>
        <v>0</v>
      </c>
      <c r="G34">
        <f>IF(Table1[[#This Row],[Quarter]]=3,1,0)</f>
        <v>1</v>
      </c>
      <c r="H34" s="6">
        <v>27</v>
      </c>
    </row>
    <row r="35" spans="2:8">
      <c r="B35" s="6">
        <v>2020</v>
      </c>
      <c r="C35" s="6">
        <v>4</v>
      </c>
      <c r="D35" s="6">
        <v>38027406</v>
      </c>
      <c r="E35">
        <f>IF(Table1[[#This Row],[Quarter]]=1,1,0)</f>
        <v>0</v>
      </c>
      <c r="F35">
        <f>IF(Table1[[#This Row],[Quarter]]=2,1,0)</f>
        <v>0</v>
      </c>
      <c r="G35">
        <f>IF(Table1[[#This Row],[Quarter]]=3,1,0)</f>
        <v>0</v>
      </c>
      <c r="H35" s="6">
        <v>28</v>
      </c>
    </row>
    <row r="36" spans="2:8">
      <c r="B36" s="6">
        <v>2021</v>
      </c>
      <c r="C36" s="6">
        <v>1</v>
      </c>
      <c r="D36" s="6">
        <v>38058291</v>
      </c>
      <c r="E36">
        <f>IF(Table1[[#This Row],[Quarter]]=1,1,0)</f>
        <v>1</v>
      </c>
      <c r="F36">
        <f>IF(Table1[[#This Row],[Quarter]]=2,1,0)</f>
        <v>0</v>
      </c>
      <c r="G36">
        <f>IF(Table1[[#This Row],[Quarter]]=3,1,0)</f>
        <v>0</v>
      </c>
      <c r="H36" s="6">
        <v>29</v>
      </c>
    </row>
    <row r="37" spans="2:8">
      <c r="B37" s="6">
        <v>2021</v>
      </c>
      <c r="C37" s="6">
        <v>2</v>
      </c>
      <c r="D37" s="6">
        <v>38140918</v>
      </c>
      <c r="E37">
        <f>IF(Table1[[#This Row],[Quarter]]=1,1,0)</f>
        <v>0</v>
      </c>
      <c r="F37">
        <f>IF(Table1[[#This Row],[Quarter]]=2,1,0)</f>
        <v>1</v>
      </c>
      <c r="G37">
        <f>IF(Table1[[#This Row],[Quarter]]=3,1,0)</f>
        <v>0</v>
      </c>
      <c r="H37" s="6">
        <v>30</v>
      </c>
    </row>
    <row r="38" spans="2:8">
      <c r="B38" s="6">
        <v>2021</v>
      </c>
      <c r="C38" s="6">
        <v>3</v>
      </c>
      <c r="D38" s="6">
        <v>38239864</v>
      </c>
      <c r="E38">
        <f>IF(Table1[[#This Row],[Quarter]]=1,1,0)</f>
        <v>0</v>
      </c>
      <c r="F38">
        <f>IF(Table1[[#This Row],[Quarter]]=2,1,0)</f>
        <v>0</v>
      </c>
      <c r="G38">
        <f>IF(Table1[[#This Row],[Quarter]]=3,1,0)</f>
        <v>1</v>
      </c>
      <c r="H38" s="6">
        <v>31</v>
      </c>
    </row>
    <row r="39" spans="2:8">
      <c r="B39" s="6">
        <v>2021</v>
      </c>
      <c r="C39" s="6">
        <v>4</v>
      </c>
      <c r="D39" s="6">
        <v>38451454</v>
      </c>
      <c r="E39">
        <f>IF(Table1[[#This Row],[Quarter]]=1,1,0)</f>
        <v>0</v>
      </c>
      <c r="F39">
        <f>IF(Table1[[#This Row],[Quarter]]=2,1,0)</f>
        <v>0</v>
      </c>
      <c r="G39">
        <f>IF(Table1[[#This Row],[Quarter]]=3,1,0)</f>
        <v>0</v>
      </c>
      <c r="H39" s="6">
        <v>32</v>
      </c>
    </row>
    <row r="40" spans="2:8">
      <c r="B40" s="6">
        <v>2022</v>
      </c>
      <c r="C40" s="6">
        <v>1</v>
      </c>
      <c r="D40" s="6">
        <v>38567576</v>
      </c>
      <c r="E40">
        <f>IF(Table1[[#This Row],[Quarter]]=1,1,0)</f>
        <v>1</v>
      </c>
      <c r="F40">
        <f>IF(Table1[[#This Row],[Quarter]]=2,1,0)</f>
        <v>0</v>
      </c>
      <c r="G40">
        <f>IF(Table1[[#This Row],[Quarter]]=3,1,0)</f>
        <v>0</v>
      </c>
      <c r="H40" s="5">
        <v>33</v>
      </c>
    </row>
    <row r="41" spans="2:8">
      <c r="B41" s="6">
        <v>2022</v>
      </c>
      <c r="C41" s="6">
        <v>2</v>
      </c>
      <c r="D41" s="6">
        <v>38683567</v>
      </c>
      <c r="E41">
        <f>IF(Table1[[#This Row],[Quarter]]=1,1,0)</f>
        <v>0</v>
      </c>
      <c r="F41">
        <f>IF(Table1[[#This Row],[Quarter]]=2,1,0)</f>
        <v>1</v>
      </c>
      <c r="G41">
        <f>IF(Table1[[#This Row],[Quarter]]=3,1,0)</f>
        <v>0</v>
      </c>
      <c r="H41" s="6">
        <v>34</v>
      </c>
    </row>
    <row r="42" spans="2:8">
      <c r="B42" s="6">
        <v>2022</v>
      </c>
      <c r="C42" s="6">
        <v>3</v>
      </c>
      <c r="D42" s="6">
        <v>38939056</v>
      </c>
      <c r="E42">
        <f>IF(Table1[[#This Row],[Quarter]]=1,1,0)</f>
        <v>0</v>
      </c>
      <c r="F42">
        <f>IF(Table1[[#This Row],[Quarter]]=2,1,0)</f>
        <v>0</v>
      </c>
      <c r="G42">
        <f>IF(Table1[[#This Row],[Quarter]]=3,1,0)</f>
        <v>1</v>
      </c>
      <c r="H42" s="6">
        <v>35</v>
      </c>
    </row>
    <row r="43" spans="2:8">
      <c r="B43" s="6">
        <v>2022</v>
      </c>
      <c r="C43" s="6">
        <v>4</v>
      </c>
      <c r="D43" s="6">
        <v>39276140</v>
      </c>
      <c r="E43">
        <f>IF(Table1[[#This Row],[Quarter]]=1,1,0)</f>
        <v>0</v>
      </c>
      <c r="F43">
        <f>IF(Table1[[#This Row],[Quarter]]=2,1,0)</f>
        <v>0</v>
      </c>
      <c r="G43">
        <f>IF(Table1[[#This Row],[Quarter]]=3,1,0)</f>
        <v>0</v>
      </c>
      <c r="H43" s="6">
        <v>36</v>
      </c>
    </row>
    <row r="44" spans="2:8">
      <c r="B44" s="6">
        <v>2023</v>
      </c>
      <c r="C44" s="6">
        <v>1</v>
      </c>
      <c r="D44" s="6">
        <v>39498018</v>
      </c>
      <c r="E44">
        <f>IF(Table1[[#This Row],[Quarter]]=1,1,0)</f>
        <v>1</v>
      </c>
      <c r="F44">
        <f>IF(Table1[[#This Row],[Quarter]]=2,1,0)</f>
        <v>0</v>
      </c>
      <c r="G44">
        <f>IF(Table1[[#This Row],[Quarter]]=3,1,0)</f>
        <v>0</v>
      </c>
      <c r="H44" s="6">
        <v>37</v>
      </c>
    </row>
    <row r="45" spans="2:8">
      <c r="B45" s="6">
        <v>2023</v>
      </c>
      <c r="C45" s="6">
        <v>2</v>
      </c>
      <c r="D45" s="6">
        <v>39739633</v>
      </c>
      <c r="E45">
        <f>IF(Table1[[#This Row],[Quarter]]=1,1,0)</f>
        <v>0</v>
      </c>
      <c r="F45">
        <f>IF(Table1[[#This Row],[Quarter]]=2,1,0)</f>
        <v>1</v>
      </c>
      <c r="G45">
        <f>IF(Table1[[#This Row],[Quarter]]=3,1,0)</f>
        <v>0</v>
      </c>
      <c r="H45" s="6">
        <v>38</v>
      </c>
    </row>
    <row r="46" spans="2:8">
      <c r="B46" s="6">
        <v>2023</v>
      </c>
      <c r="C46" s="6">
        <v>3</v>
      </c>
      <c r="D46" s="6">
        <v>40097761</v>
      </c>
      <c r="E46">
        <f>IF(Table1[[#This Row],[Quarter]]=1,1,0)</f>
        <v>0</v>
      </c>
      <c r="F46">
        <f>IF(Table1[[#This Row],[Quarter]]=2,1,0)</f>
        <v>0</v>
      </c>
      <c r="G46">
        <f>IF(Table1[[#This Row],[Quarter]]=3,1,0)</f>
        <v>1</v>
      </c>
      <c r="H46" s="6">
        <v>39</v>
      </c>
    </row>
    <row r="47" spans="2:8">
      <c r="B47" s="6">
        <v>2023</v>
      </c>
      <c r="C47" s="6">
        <v>4</v>
      </c>
      <c r="D47" s="6">
        <v>40528396</v>
      </c>
      <c r="E47">
        <f>IF(Table1[[#This Row],[Quarter]]=1,1,0)</f>
        <v>0</v>
      </c>
      <c r="F47">
        <f>IF(Table1[[#This Row],[Quarter]]=2,1,0)</f>
        <v>0</v>
      </c>
      <c r="G47">
        <f>IF(Table1[[#This Row],[Quarter]]=3,1,0)</f>
        <v>0</v>
      </c>
      <c r="H47" s="6">
        <v>40</v>
      </c>
    </row>
    <row r="48" spans="2:8">
      <c r="B48" s="7">
        <v>2024</v>
      </c>
      <c r="C48" s="7">
        <v>1</v>
      </c>
      <c r="D48" s="7">
        <v>40769890</v>
      </c>
      <c r="E48">
        <f>IF(Table1[[#This Row],[Quarter]]=1,1,0)</f>
        <v>1</v>
      </c>
      <c r="F48">
        <f>IF(Table1[[#This Row],[Quarter]]=2,1,0)</f>
        <v>0</v>
      </c>
      <c r="G48">
        <f>IF(Table1[[#This Row],[Quarter]]=3,1,0)</f>
        <v>0</v>
      </c>
      <c r="H48" s="5">
        <v>41</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81847-E82B-42E4-9025-F597ACFF618A}">
  <dimension ref="A1:G23"/>
  <sheetViews>
    <sheetView workbookViewId="0">
      <selection activeCell="B4" sqref="B4"/>
    </sheetView>
  </sheetViews>
  <sheetFormatPr defaultRowHeight="15"/>
  <cols>
    <col min="1" max="1" width="17.26953125" bestFit="1" customWidth="1"/>
    <col min="2" max="2" width="42.08984375" bestFit="1" customWidth="1"/>
    <col min="3" max="7" width="11.90625" bestFit="1" customWidth="1"/>
  </cols>
  <sheetData>
    <row r="1" spans="1:5">
      <c r="A1" t="s">
        <v>146</v>
      </c>
      <c r="B1" t="s">
        <v>155</v>
      </c>
    </row>
    <row r="3" spans="1:5" ht="15.6" thickBot="1">
      <c r="A3" t="s">
        <v>147</v>
      </c>
    </row>
    <row r="4" spans="1:5" ht="15.6">
      <c r="A4" s="16" t="s">
        <v>148</v>
      </c>
      <c r="B4" s="16" t="s">
        <v>98</v>
      </c>
      <c r="C4" s="16" t="s">
        <v>97</v>
      </c>
      <c r="D4" s="16" t="s">
        <v>149</v>
      </c>
      <c r="E4" s="16" t="s">
        <v>150</v>
      </c>
    </row>
    <row r="5" spans="1:5">
      <c r="A5" s="14" t="s">
        <v>134</v>
      </c>
      <c r="B5" s="14">
        <v>13</v>
      </c>
      <c r="C5" s="14">
        <v>35389233.5</v>
      </c>
      <c r="D5" s="14">
        <v>2722248.730769231</v>
      </c>
      <c r="E5" s="14">
        <v>16529502345935.412</v>
      </c>
    </row>
    <row r="6" spans="1:5">
      <c r="A6" s="14" t="s">
        <v>135</v>
      </c>
      <c r="B6" s="14">
        <v>13</v>
      </c>
      <c r="C6" s="14">
        <v>35676466.5</v>
      </c>
      <c r="D6" s="14">
        <v>2744343.576923077</v>
      </c>
      <c r="E6" s="14">
        <v>16756347124980.756</v>
      </c>
    </row>
    <row r="7" spans="1:5">
      <c r="A7" s="14" t="s">
        <v>136</v>
      </c>
      <c r="B7" s="14">
        <v>13</v>
      </c>
      <c r="C7" s="14">
        <v>36052528.75</v>
      </c>
      <c r="D7" s="14">
        <v>2773271.4423076925</v>
      </c>
      <c r="E7" s="14">
        <v>17107715178432.346</v>
      </c>
    </row>
    <row r="8" spans="1:5">
      <c r="A8" s="14" t="s">
        <v>137</v>
      </c>
      <c r="B8" s="14">
        <v>13</v>
      </c>
      <c r="C8" s="14">
        <v>36494339.75</v>
      </c>
      <c r="D8" s="14">
        <v>2807256.903846154</v>
      </c>
      <c r="E8" s="14">
        <v>17569397127205.443</v>
      </c>
    </row>
    <row r="9" spans="1:5">
      <c r="A9" s="14" t="s">
        <v>138</v>
      </c>
      <c r="B9" s="14">
        <v>13</v>
      </c>
      <c r="C9" s="14">
        <v>37009338.75</v>
      </c>
      <c r="D9" s="14">
        <v>2846872.2115384615</v>
      </c>
      <c r="E9" s="14">
        <v>18137667945271.332</v>
      </c>
    </row>
    <row r="10" spans="1:5">
      <c r="A10" s="14" t="s">
        <v>139</v>
      </c>
      <c r="B10" s="14">
        <v>13</v>
      </c>
      <c r="C10" s="14">
        <v>37555214</v>
      </c>
      <c r="D10" s="14">
        <v>2888862.6153846155</v>
      </c>
      <c r="E10" s="14">
        <v>18737692791708.629</v>
      </c>
    </row>
    <row r="11" spans="1:5">
      <c r="A11" s="14" t="s">
        <v>140</v>
      </c>
      <c r="B11" s="14">
        <v>13</v>
      </c>
      <c r="C11" s="14">
        <v>37997798.25</v>
      </c>
      <c r="D11" s="14">
        <v>2922907.5576923075</v>
      </c>
      <c r="E11" s="14">
        <v>19230972551210.699</v>
      </c>
    </row>
    <row r="12" spans="1:5">
      <c r="A12" s="14" t="s">
        <v>141</v>
      </c>
      <c r="B12" s="14">
        <v>13</v>
      </c>
      <c r="C12" s="14">
        <v>38222631.75</v>
      </c>
      <c r="D12" s="14">
        <v>2940202.4423076925</v>
      </c>
      <c r="E12" s="14">
        <v>19452859453332.441</v>
      </c>
    </row>
    <row r="13" spans="1:5">
      <c r="A13" s="14" t="s">
        <v>142</v>
      </c>
      <c r="B13" s="14">
        <v>13</v>
      </c>
      <c r="C13" s="14">
        <v>38866584.75</v>
      </c>
      <c r="D13" s="14">
        <v>2989737.2884615385</v>
      </c>
      <c r="E13" s="14">
        <v>20131107747657.793</v>
      </c>
    </row>
    <row r="14" spans="1:5">
      <c r="A14" s="14" t="s">
        <v>143</v>
      </c>
      <c r="B14" s="14">
        <v>13</v>
      </c>
      <c r="C14" s="14">
        <v>39965952</v>
      </c>
      <c r="D14" s="14">
        <v>3074304</v>
      </c>
      <c r="E14" s="14">
        <v>21283198935108.813</v>
      </c>
    </row>
    <row r="15" spans="1:5" ht="15.6" thickBot="1">
      <c r="A15" s="15" t="s">
        <v>144</v>
      </c>
      <c r="B15" s="15">
        <v>13</v>
      </c>
      <c r="C15" s="15">
        <v>40769890</v>
      </c>
      <c r="D15" s="15">
        <v>3136145.3846153845</v>
      </c>
      <c r="E15" s="15">
        <v>22201648671658.422</v>
      </c>
    </row>
    <row r="18" spans="1:7" ht="15.6" thickBot="1">
      <c r="A18" t="s">
        <v>107</v>
      </c>
    </row>
    <row r="19" spans="1:7" ht="15.6">
      <c r="A19" s="16" t="s">
        <v>151</v>
      </c>
      <c r="B19" s="16" t="s">
        <v>113</v>
      </c>
      <c r="C19" s="16" t="s">
        <v>112</v>
      </c>
      <c r="D19" s="16" t="s">
        <v>114</v>
      </c>
      <c r="E19" s="16" t="s">
        <v>115</v>
      </c>
      <c r="F19" s="16" t="s">
        <v>119</v>
      </c>
      <c r="G19" s="16" t="s">
        <v>152</v>
      </c>
    </row>
    <row r="20" spans="1:7">
      <c r="A20" s="14" t="s">
        <v>153</v>
      </c>
      <c r="B20" s="14">
        <v>2333618945829.5</v>
      </c>
      <c r="C20" s="14">
        <v>10</v>
      </c>
      <c r="D20" s="14">
        <v>233361894582.95001</v>
      </c>
      <c r="E20" s="14">
        <v>1.2392605310497818E-2</v>
      </c>
      <c r="F20" s="14">
        <v>0.99999999164893594</v>
      </c>
      <c r="G20" s="14">
        <v>1.9031146076133321</v>
      </c>
    </row>
    <row r="21" spans="1:7">
      <c r="A21" s="14" t="s">
        <v>154</v>
      </c>
      <c r="B21" s="14">
        <v>2485657318470025</v>
      </c>
      <c r="C21" s="14">
        <v>132</v>
      </c>
      <c r="D21" s="14">
        <v>18830737261136.555</v>
      </c>
      <c r="E21" s="14"/>
      <c r="F21" s="14"/>
      <c r="G21" s="14"/>
    </row>
    <row r="22" spans="1:7">
      <c r="A22" s="14"/>
      <c r="B22" s="14"/>
      <c r="C22" s="14"/>
      <c r="D22" s="14"/>
      <c r="E22" s="14"/>
      <c r="F22" s="14"/>
      <c r="G22" s="14"/>
    </row>
    <row r="23" spans="1:7" ht="15.6" thickBot="1">
      <c r="A23" s="15" t="s">
        <v>110</v>
      </c>
      <c r="B23" s="15">
        <v>2487990937415854.5</v>
      </c>
      <c r="C23" s="15">
        <v>142</v>
      </c>
      <c r="D23" s="15"/>
      <c r="E23" s="15"/>
      <c r="F23" s="15"/>
      <c r="G23" s="1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T o u r   x m l n s : x s i = " h t t p : / / w w w . w 3 . o r g / 2 0 0 1 / X M L S c h e m a - i n s t a n c e "   x m l n s : x s d = " h t t p : / / w w w . w 3 . o r g / 2 0 0 1 / X M L S c h e m a "   N a m e = " T o u r   2 "   D e s c r i p t i o n = " S o m e   d e s c r i p t i o n   f o r   t h e   t o u r   g o e s   h e r e "   x m l n s = " h t t p : / / m i c r o s o f t . d a t a . v i s u a l i z a t i o n . e n g i n e . t o u r s / 1 . 0 " > < S c e n e s > < S c e n e   C u s t o m M a p G u i d = " 0 0 0 0 0 0 0 0 - 0 0 0 0 - 0 0 0 0 - 0 0 0 0 - 0 0 0 0 0 0 0 0 0 0 0 0 "   C u s t o m M a p I d = " 0 0 0 0 0 0 0 0 - 0 0 0 0 - 0 0 0 0 - 0 0 0 0 - 0 0 0 0 0 0 0 0 0 0 0 0 "   S c e n e I d = " 5 4 e 8 0 e 4 6 - 3 6 a 8 - 4 3 1 1 - 8 1 b e - 1 0 c 3 e f 3 c 0 b 0 7 " > < T r a n s i t i o n > M o v e T o < / T r a n s i t i o n > < E f f e c t > S t a t i o n < / E f f e c t > < T h e m e > B i n g R o a d < / T h e m e > < T h e m e W i t h L a b e l > f a l s e < / T h e m e W i t h L a b e l > < F l a t M o d e E n a b l e d > f a l s e < / F l a t M o d e E n a b l e d > < D u r a t i o n > 1 0 0 0 0 0 0 0 0 < / D u r a t i o n > < T r a n s i t i o n D u r a t i o n > 3 0 0 0 0 0 0 0 < / T r a n s i t i o n D u r a t i o n > < S p e e d > 0 . 5 < / S p e e d > < F r a m e > < C a m e r a > < L a t i t u d e > 4 4 < / L a t i t u d e > < L o n g i t u d e > - 9 3 < / L o n g i t u d e > < R o t a t i o n > 0 < / R o t a t i o n > < P i v o t A n g l e > 0 < / P i v o t A n g l e > < D i s t a n c e > 0 . 3 2 7 6 8 < / D i s t a n c e > < / C a m e r a > < I m a g e > i V B O R w 0 K G g o A A A A N S U h E U g A A A N Q A A A B 1 C A Y A A A A 2 n s 9 T A A A A A X N S R 0 I A r s 4 c 6 Q A A A A R n Q U 1 B A A C x j w v 8 Y Q U A A A A J c E h Z c w A A A 2 A A A A N g A b T C 1 p 0 A A I r r S U R B V H h e 1 f 1 X s G T Z m h 6 G f e m 9 z + N d H V P e d V f 7 7 t v d 1 8 / l E A M g R I C k I C h I g E 4 U p E C E J G j 4 o F D c C D E Y 1 I P 4 h j c x F C G J Y h A g J A A z c z H X 9 r 3 t T X V 5 e 7 w / J 0 9 6 7 z P 1 f 2 v n r j Q n 8 5 i q 6 h n p 6 8 4 6 m T t 3 7 r 3 2 W r 9 f / / q X Y e P W e t M 3 4 8 R J 8 H T t A U Y m g v B b x 1 C q Z W A 3 + 1 r f v B g e 7 p t x e b T W + v Q y 0 E S 5 X k A l C t T y D R i G G v B 7 n 7 + t 3 2 5 b k S w a 1 f u w s 4 F X J i r I V w y o 1 A 0 I O B r q O P H p m g 1 v z 5 R g N h p a R 4 C P V 2 1 4 f 7 Y s 7 x p 4 d G B F u X G A Y L O C n c o 0 b G b A a m r i y m g V + k 8 e 7 l t g s z S x E K q h L p c u 1 Q w w y X c P D y z I l g z q P K e 1 C Z O x K Z + N G P U 0 M B + q y m f t 9 7 2 I 5 o w w W z a Q r y Z a R z R Y j H a 4 r c N o N k J w 2 7 R n 4 P 1 q D Q P Y F K u 5 q Y 7 1 Q 7 F q g E P a + F e N R M G I o P T / S R C N x j A 0 F G 5 9 I k U A V R k v 9 r f 6 L H 8 M 8 q D r C T P 8 M o Y R 6 a c R d 0 M d 3 0 m b M O m v q + N P o 2 b Y T M C Z o E a f N f n + C x l T q 4 z d W z N l r M b N m J O x 0 m G 0 + v q P x O + W b K 1 3 b c y M L w g z j c s 7 w 0 t j J s I i D X 6 5 M E g n u O A Z d c H q M 8 G S c w n h a B 3 5 P H h t s o I P 5 s o Y 8 9 R x b b y i j r m E q D u Z i V g I V 1 G u d f c n f 8 e B i x V 3 4 X X e w r B n C 7 G s A e + d q e D S c B X X x q q 4 K Q z L 1 v 1 + x Y a 0 M I 0 2 / F B M w v u k 5 N g N Y W J S + r C 0 w S Z E U R Z G I 0 P z n n d 2 5 f f y k y o Z o q 5 + q s B j Y X c d H s s I 1 q K v o 9 E 0 C k N q n e 2 x j c B l C T x j p q e x b X y 0 b M c n Q i w b S Z P 6 7 S C Q m a L 5 5 d a n 7 x Y H 2 X Z / N p v s m 5 M h X y i 0 3 m n g L w s i B H V w T I g Z Y R Q y 2 f m h m m K g g D D s k D D W v V 2 L d o L c U 2 c m M t r D P S v e F Q F p a w m c m U A N 8 X y 7 j Y b o 7 m 7 T K G L P 1 E H V p L 1 7 e x a 8 M l 5 t H d H Q a D Z k Q P o z 4 P F o o l T P w W 7 y t D 5 r I G F Y 5 I E 6 h P p z o d 6 s Y S / / E C P O 8 0 r 6 6 m i 2 K K M Y a c A s H W V 1 t z r q O V C U t j o G S G 4 S N 6 X c l K + D o g V N 0 U y Z S g T Z y o H 6 v B 6 7 j F d H q r g f 9 T 0 T J K 8 J s 9 S E r h e j F j V A 7 I + K M C b / 6 g O n o y 4 f S 6 I h v t y 0 C U M 0 l H Q c p m S V 7 9 i F H D u 9 L 6 k d z w m h b K V M 8 L t W l I S + M D Q q x G S U c z s J V d O u v E h Z z i F u T J Q R d P G q G j 5 a s u P V y b I Q X f v Y X w X 2 h a H I S G N e r V / 5 7 P Y T a M d q T f r R L G q k B 7 m K U T R z W x D y 2 X k 1 M l g n C a b E I i G j G A 1 N Y a i 6 + p 6 W y p R o r m E R U v y d z p T Z s n Z N f j Z N T U 3 + f P P u B h x B B 0 w t u 4 E N o S n R i W K p B K u l m x i 3 c / f g t Y 6 0 P h 0 H g 5 h C h 7 U e C d E s t 9 U b 9 7 z Y L z y S f w 0 i e Y e F V L p V H g W B z W N C N l I Q s 6 Y O q 8 O i N F Z y J Q 9 D w 4 p a 0 S A v G Y S s E G b N j I r 8 t Z i c y M a y K M S K y O 7 m 5 E s x 1 + T 3 R o M F u Y O s 6 n 2 z v T 1 g H B S P r S z f d 9 + b B h S F C J m K 8 D u j c J g C m A 2 Z x M S o q w E O u y i o o C S j V X 7 O Y S i K U K R m 8 t q 6 i Y f n k R H L I u v m w j X c 3 b U p j e F p n U c p W q 5 r 4 0 g T 8 a w w 1 G 7 G K I Q Y w C t j b u l n M l N 3 Z 7 P v l 2 M W e O 1 N Z c 4 R e 1 m z u i Y 1 Z F V o m c w 9 0 k M T L 4 J M Z V 8 0 r b v 1 a T C W p F 1 8 z j 0 R C l 5 h Z p r e b B O x m 3 s o h D x 0 6 H k I o z y U o Q 9 R U R u l h Q H s L U H F U 9 R L 3 l M Y 6 T + h q T 0 u w j H g b D 4 7 5 p R + T o m Z T b O z 8 9 I U e v p n Q y y 6 1 7 z / 0 V O c e X 0 c u W w W d + 7 c R 1 b + 0 v 4 U Z k M o F I L D Y U c i m c T U x K T 8 U P t l X f w A k x C X 1 p T T o 1 h P C 2 F p Z m N M b G P 6 J t 8 F K p U K r F Z r 6 5 M Q 3 H o J b q N 0 i L k B 7 3 j / A S X x u y 3 h Q 8 z R i d x + A b V S E 7 6 h I B 4 n y h h v Z O G d c M F I 6 d A H 6 c q u a C l x 6 g S e 5 h n 4 P D 4 1 g B + v 2 n F h p I K A E D M H h o z e E E P d Z D W i V q 4 j V T Y h I E q d v d y p x W k e X h g S r j I / R s h 2 T j E R p S Z v / / W W D T d E m 5 A A a i K w e F 3 d R 6 j K O Z a e J p b k M p + u 2 X F R T N D H 4 q v p + P G 5 U u v d Y e T K B m m / M L z 9 u x k 3 H b p G 4 r M p H 0 i e h d p c 7 + b t 7 F 0 E 7 V f l W Q / 3 e 7 F Y F N p 1 t D 5 1 Y y l m x l l h 1 E 6 Q i X R G 6 w d + c x y 1 G 5 K J g + b q r V X M 3 Z h r H Z I f N h o i y a X z h R j J X P u R C L a 3 d 5 F I J B A W B p u e n o b f 7 4 P X 6 x G t Z Y V Z N J r J N J j 4 + o G m U K f Z U Z R B F c X x 0 t G r + j k o l L Z H o d o o q a C G 2 x J s H R m M 1 H o e N h k 0 x 4 g R R f K L q S z a / r A m J r Z z d 9 W o u D M z 8 I / 7 k c r W Y U z X 4 f C 5 k E n E Y R Y B Z R S t U E c F 8 Z Q 4 v h 7 p V x k D u 3 R T J i / M 6 x Q H W Z i r 6 X F 0 a A 5 N I M V z 4 i u a G q L 5 6 s p U o f P M I M O E t 0 3 w d K A n A 6 K h u 5 6 / i d 8 u O R T B 9 m I Q Q 1 E L 8 v 7 x v A H z Y U 3 L d p p R v S j X 8 8 h X Y 0 L 4 M 6 0 j z w e d k R i 4 u T y q u y N N Y W 6 5 f 4 8 m J y I H B x g Z H m 5 9 O g y 9 / z q x l T K L W d f N a D q o x e m z d o I + 3 n C H 5 j a s P V p s + k f 9 r Y 9 H o y F M 1 q j L c M s g F 8 T p 4 + v p 0 y V s b m 7 B 6 X R i b m 4 W Y 2 M j 8 H g 8 s I h 5 y J f N a n u m 1 V 4 G S J S T 7 u u t T 8 d j b W M D s z M v N p D H I b 9 f g 2 t U Y 9 r 0 V h 5 O t w f 1 G u 1 u e W 6 O s 6 i W 5 G 4 U o e l R F P I p 1 P 1 N Z G J W b O Y d 8 H h N i B d M K u j Q G 8 F a j J q V i U M z 7 M P 5 M j Y T J u z v V 3 A 5 V I Z 7 x I m 0 m B 8 u I e S E n F N v U G O Q g d o + X K e d / w x 9 h o I R y 5 t b 1 O I G R W Q 6 B j E U 7 5 U T c 9 I n 7 U 0 I 8 w b F Z D 0 K o l + w k 7 0 n 7 w y Y 9 F z T D j 4 n K C R o E j N 4 4 x O t f h T i 8 b i y s A a B Q Z w + i u 1 E o K s S F W Z 6 H B F N N 1 w T 3 1 f r O M P N f 3 2 v O f + 9 U f V h E L a T R p F s g z u N j j + Z r V I u o y Y a g Y y W T K W x s b 6 O d D q j t F c g E M D 4 + J h o N S 9 c L q d i N r P J L N r N B K P R 9 I z p v t y w P n O 0 + 6 H R F K l + h C n W i 6 d L S z h / 9 m z r 0 8 t H f C k F 1 5 A d d n 8 7 E H I U S B B 3 t h t I l p 1 4 a 7 q M r z Z F 4 M j x H y y U l E n H C N t 6 0 q y i g z T X q E 2 X R L M 4 x R S Z E J u e J t m k m M u 1 U h 0 W h / h 7 f h e i G Q N m w z l Y j Q 6 s J s y Y a 0 W l + q I P Q 9 G s W o p a c C B m I S V 9 V s w 5 t u W H Z w e b f F H R i B 5 7 S k y k 7 i B T L z J C + N T 4 Q a d V b t 3 n 5 q d E U Z j f I d q x U E 2 K D x Y Y O F 1 A 9 J r 7 v S h L N 3 H q o h M l O U Y / t t O 8 7 o c 7 O x Y l T A L i B 4 d a j M 1 Q u + H b X 3 z b n H t 7 S h 0 Y B H Y K H d b n g c 5 s t W p V / c 3 n 8 y r A k U q l E D 2 I Y n N r R 7 S Y B T 6 f T z G c 3 + + X 9 9 5 n Z i R f f E / m e x 4 c 1 6 k v g n K m g t h W A R O X T 6 b h C T 5 7 V H 6 X L l t R h B c + W 0 P M p h o + X r H L M z b x + q T 4 p k I k 9 / c s 4 g d V u g Z 2 L 2 t S o V 2 L Q X w s G f R a s Y Z y u o Z q o Y a M 4 Q A z s 3 N K I f b S A j V X X p j G Q 2 d + A K F 8 u 5 3 H + S G P 3 L u J r 4 X J G c m 6 O N J t 3 u j Q z Z x E a V P M u O n W 0 b 8 a V E Q R k O B P i o Z I M K O x g + s 6 n p / a n / 3 Z 2 y W / f W r D j 8 5 z 7 r A N C k K a m j R t Z 4 J 1 f L 5 m F Y G i + X b 0 J / n f g v i g h k Q 8 0 t x L m + G T C 1 O N j v s G a 6 L v C n U x I + m 3 k f i r w n g V e Z V F 2 y U T S S w v r y K Z T M E k x r N P t F s 4 H F b + G x n P b r c 9 Y z y d 6 f i X 2 k 7 X e H v i / 4 2 N H I 5 E c g L T L M T z I q j k q j B a 5 D q 9 Y q 4 H n U S e S q f w 0 a e 3 s Z 8 o Y v j c e 5 g a H 8 L V s S p W x E n e F 4 b 5 o W g q n v v x m g 0 f i p b S Q V O M p p k e t t 7 J m L r M u / h q E q a m D Y 5 h 8 b P c I k B 6 q G R T t N 5 0 Q M R v L / W 0 0 B D K i B U 2 M e w i g w w 4 q Y W 0 E K L J F E W x l s K Q c 7 5 1 9 M W Q F 6 L k Z O n i g Q m X x 4 7 Q s P 0 g X Z I s G s R 0 N m J e f M g / r N j U / N r r k 1 W U y i X Y b Z r 1 k J F 7 n E Q x R E R g 9 E Y 0 G T H l 9 T k H m K 8 a s Z M y K S Y 7 N 1 I T 0 5 M x B z H r p Q 0 q K N H 6 j T I x K C V P j L 5 G + s s F N R y Z T X 9 P p q O m Y 9 C E U R x q v o Q w H J m P 2 o 9 B l E q l K s x m V 4 x m t V k x P T U F m / x 1 u 1 2 i r e j T y Q D U 1 m Q c 6 p j 2 v Q K j q A T O r 5 E J K c 1 0 Z j w J 0 r t 5 + M Z d r U / 9 k R N G Y K S N 9 v p + Z B + Z Y h l b + W F s b a 7 j 3 M V X w F k k q 3 z H g A k d 7 1 k x e T n v Q g e c L X m w L 8 8 g z O B t T c J 2 Y k 8 G f 6 x j 8 P M x 6 Z O i m M W w w h Y Q a U 7 m 6 s Q x j x Y r r i L s a A e o B m E / / 1 Q 0 h e O 5 N F Q / i 4 e B B a u Z 2 q I n a N S H H P v 5 T 5 W a A R t C 5 A y W 8 P q c 3 6 Q Q i q / f x N D s 6 6 L t O 7 T t M X 3 Q L 1 g h M l 9 Z B T r J x 8 T c S w k D c Y 6 K 8 2 R 6 m 7 s Y a h A M J O o e I j M 0 2 4 P Y P O F k b + d v O q F d u / 9 T 5 o R J 3 K 6 j C b Y T i g F b r 7 r 4 c 1 X p C Z N c n 3 6 d Y k T 5 X B L t R 3 + v X K 6 I r 5 d C L p t D J B K V z y U 4 H E 7 R c s K I w n h k Q L 5 c c n 8 y J E 1 H a k V e g 7 4 g m T u 3 W c b w h c A z J t S 1 o 5 o A l 0 P 6 e / 3 4 v 7 5 d Q r N e g 8 P j x 8 Y 3 / x J v / u R D J A t j K o S 7 L v 7 T t L 8 m z F N X A x Y Q y R c v m p Q E Z A i 8 H z g B z 3 D v m 1 N a B k c n U u s 5 W N z U J k b Y A y 0 f r 3 8 3 P 0 O 5 l h P m d y N y P w 6 b y w Z r Q P w 3 / b c d Y O S O 2 S g n R q v 5 d O Z X E 0 Z c G G p r 1 + c F T V k 9 l M 7 3 T N H S s S Z 9 y W C O r Z 7 C / F j P 9 M g R f a A z z P P i R A z 1 r D c 6 W t L N U P z 3 e K Y a x F D 9 o D N Z K p m E P y C i 9 h Q 4 F M p s / e 2 H 5 r M 2 G Z 4 x I h m P f 3 V Q E x K d 3 5 M p M + k M 7 t 5 5 i E u X z y n G K 5 b K K I g A Y N p L s V j S T N h K D b V a R V 5 1 0 T 5 N p P L A / J t / E 1 a H F w 8 + / m e 4 9 u H f x W T Q j I v D Z A g D l u N m p Z 0 Y h O g c W J q D o 5 5 u I q Q k Z d r R X L C G k K u h P i u t J r + j C c f J z X u 7 Y u p V 0 q i X x a T 2 O + D y W e F t p U z x C f v 1 T T y 6 j 2 b N j z t Z P + b q c Y w E H G o 6 w O q 1 w E K 7 T J 0 T Q W i o / 6 Q + m e b e n l m Z X L 2 g J j k q T / C 0 2 K V 5 J s 8 + K D h R q T W R q 5 q U u f w s i 6 X 1 0 M w g Y e b D y 8 R A h l o 8 M K s Z / E E h 0 Z e p o X p R q R s R y W k J i t F o F E N D Q 6 1 v T g a d F 3 S C 7 E c 0 n S C T U H s 8 D 5 5 8 H s G F d 4 / O F u l k z t W Y C X N D D e U z / P d / 9 g X + p z + 7 I s z Y f 4 L 5 N 3 S O z 2 m 5 g M L D W E u Y 1 L x P L 8 h I V S H U 5 b g J I W c T E y 0 i S e Z J 2 F Y 5 V k d Q j o c t J R S j Y v P P O J S D z f k W p 1 i E n b 5 k o 9 7 E 7 k o O Y 2 f d + P 2 y H a 9 O V H A g Y 8 H 2 u n N i 3 h o r s H v M q I q J Z m r W h c F M S j s Y j F W 4 R x 3 I R 4 u o F h v i V 9 q E C a v w j n R r s Y J o D U 4 k s z 2 n R b 9 x Y m S S J t 5 C n 3 6 p N I o q 8 k n B Z r Z Y 2 w E e + a s L 3 Y f C + L 0 + 2 5 r 0 I + f z n g e H G C o u D T Q Y m i q P 6 y h p 8 l 0 y V O f 1 Y r G Y C k S c F n q H P R + b n B y P f 7 2 H i z 8 Z a 3 0 6 G j n s i l a o S Z u M c G M S n 3 7 2 O S 5 e O K 8 C K R Y Z c K e z P a v P X l + X g V 2 N M e g i h C S f 3 5 6 t i J m l v j 4 x O G H O q B i J i b R Y i J V U u L 1 h q w g h u j D U k a 9 H J N d y u F 0 J 4 t I 4 k 0 W b + H T 1 Z B H S M U 8 V I / k 4 v J M e W F s p W Z y L K + w L 0 4 5 b R I N o Y 0 o / Z 0 Y Y n h r s W h c h M 6 2 n A b / 9 d A 9 I W c U c y 3 4 m c a G W F k 3 v Q z Q R h 9 M d f p a y p N B B G P p R H q J 2 5 c T 3 n R 0 z X p k 4 Z X B E Y P r f / u N / / H O T + A z M x K U j x q U B j l Y f 0 j 7 l I P S N y f O Y k h b y 6 p E a g y B G V e v d U e i + n l 0 k n a E z 7 H l C c I 6 B z 3 G y l j 0 / E t s l B K c d 0 u T j 7 1 R G s v W u C R t 8 G B 0 Z R i w a R 0 Z 8 u L / 8 y 1 + p C G B F T E T l r 1 k s y C S S W N r Y h r E S E 6 n e F I a z C 5 G 3 L t F C r S 7 + o E j i W q O M a M 6 C d N G M W n M L 5 U Z O z R F x T D l + 1 D K E k Y 5 G o w 6 b n d k W 6 t A z p M U f N L n M 2 C n b l J P 9 U P y z k 6 J Y M + H y g j C O n h M k Y I D H 5 j U j t y O C Q P 4 S / l Y w w S 5 0 p q d C r s R y e C A M R s 1 t O s U c I 8 F u 7 w 0 g 6 G C S N J V C N l / C T s G t U q + e o W O 4 + F b / q J u O o x 0 Z J q e B 6 W + / 8 f d / 3 p R B 9 I 6 Q K F p H W x A + U 9 E S T v x x 7 Q 0 5 t 9 L Q 1 u d o B K T e a C c f A U 4 U f r Z q g 9 + p R U f 4 e 4 Y e Y 3 m T X M + o Q p J c 9 r C b M Y t J A L j F W u B l d R X / P O a Y L h R O / 8 v T Y W 8 1 j t G 5 k 8 1 D V Z B u v d P e O 8 w B N e F t D e U w f 2 E c 4 2 N z y u T a 3 t 1 C K p H G 9 v Y a p q d n V K S S f s 2 X n 3 2 C Z N W N h Q m v e r D d 7 B r u 7 4 b E t K v B a F 4 V 0 y u G B g 5 Q R 1 7 6 z K S W Z x C J g k F L v B U C N p s N y M d L M N V d y O x n U K / W U J H f F 6 J V 3 C 5 6 E A y L t L c a s J l o U f s J Q U 0 x J k T Y j 7 h r 9 Q o K k R J s H q s I R 2 1 E q D W 5 1 o h u x W a 6 i r M j B 3 B L f 7 w I + p m E / F g p F T E 3 3 J M O 1 n E a F U d U 6 J K T 2 u t i V p P m + 6 U y n Q S m / / V / 9 V / + 3 G O R D j 0 o w R g s o I Q Y r C I 9 d b C D O M 1 C z U V F Q Q G 0 l + Y s + c l u S P v 6 s x W b C h t P B e o I u Z t q Y O 0 i / J g 9 z O u S g c g A N D O 9 d j E V m g a V 0 m E V K e u w W 5 X z u C b O O q X G a t S E R x E r Y m K a j p 1 g z q y 7 e 1 8 + Y p E C h s X M O Q k 6 G Y q o N 8 u w G N z q u M o Y s c p n h w F m 6 Y t Q Y B L T M 7 O Y H H K i Z B Y z 0 T Y H r 8 + D 5 d u / k + + d s D n L I o j 2 M O R L w G H L I V 0 Y l r 9 Z b M Y v S / + W p H 8 b w l B a L m J n j i T D 0 n Y h 7 M R G Q p h X r i s C 7 b H 0 7 b r B L 6 Z a C j t J D x J 5 I b K q a K t T T q Y n R T B O 9 h m T i l m e z + p A b r c M R 0 C T d C R 0 M h M x K u 0 x G s x C W z 0 q s w P b Q n N K I L Q 0 S K L I R Y 7 a e x 3 9 B C 8 P O R 3 2 w 9 + 1 P q b l O s x O M Y m b 4 x N 6 p J n L A A Y Z i v 4 e F z U e x 1 w U J v r l n / l Q m b U i v L P i w C E j D C U S 8 B j Q S e U r I E z A 2 X U K n l t b F s V 8 1 G R M w v x 6 3 a I Y h 5 / Z q I U h G c C e 5 z o K m U w G B + W g y i T g p B r N U k Z l 9 G v Q J L k 8 d j i S 1 I l T 3 E 4 Z p K c 5 n 7 j 5 8 V O 8 / s H 5 1 q e j U W u K w D L E 5 T 5 N u J q a 3 0 V N k s O 2 e t 8 J D 9 r z O 8 I m S G a 9 8 L v T y O f K + P j f 3 E c q k 0 P D 6 M H r 7 w Y w O h 5 8 1 i d 7 y T m E v T u g u 2 A 3 z q L Q c C p B 1 o U O + q B U / + 2 S F h a v V i t I R b e x 9 e g T M Q n d c A b G R P t e h 8 N x 8 v D 4 O 2 c q 3 b 5 K B 3 K i p d w j h 0 P w J 0 F v 5 J Y J w I x s n h S c 6 j A Y R W i 1 + i k t t M u l M W K c q S U Z Z J y L I 5 r P 9 O T A r A Q 2 o 6 p 0 5 5 n u R P O Y 8 4 P 9 8 P t l G 7 6 / o E 3 C m / 6 L P / 0 n P + c b W 8 C C 5 G o G l a h w f q h H P f Y B p Y V L G k S b k 5 O R D 4 S 4 X 5 2 s K s a h J i m J C c e U j N e n q 0 q T 6 C H d Q f Z u P 6 y u r u H 8 j E Y s 1 G S U I J 0 M S U 3 J 2 W q r M L S F S z J I K T 0 c 2 / 3 p a L D j d t O c Y J Q P c p 3 O e Y 1 B i C 5 H h O g G Z z R 3 g m u p y i 0 t Z T M E x b y w o d o o w G L t X l 1 K 1 F G E B V r 0 T 5 m H N k b 7 x G E W i W U x O F A t 1 / G 3 / u Q n + M N v b m J n Z x / + o A t 2 0 e Z m Y x X J W B o f / e I W 1 t Y 2 Y A q d f 5 Z x v h Z D q w / b D 8 a F d H s Z Y e p s C k t f / w W C k 2 c x c + E N D E 2 L p n N 6 s f n g E 5 Q L O V j k P Q M n x 4 H X U g v y W p 8 7 w e i f S S 7 B i f R O 3 N o p I S N + m 0 v I b l C y K l l U j U s L T q u W 2 d O x J O 1 I 7 O 3 v w + f 1 I C P M w 6 g m k 4 F p P Y X F Y u J 6 s k 5 m 5 S J O T r Q z x S h b M i k 6 S w r D D Y r 8 k U 7 Y r 4 R h K 3 F T v W P k i Z L T X h x D e j 2 H 0 M W T 5 6 e R m 8 M D k l l 1 c O 2 + v p T 4 J K A a j c X j G A r 3 z x b O i 0 C g h n p j u o x b 2 z a 8 P q V J i N 6 I 4 2 k Y i t h I G r E e t 6 h O f 2 e 2 o r J H B k U 6 K d 1 v / / k i X v 0 b 5 7 q I t B / a 8 1 3 A b W k v J S I R d O V x d n J X v T 8 M M T 2 a E + p d p r k r J r d 2 D U v d h 6 o x A 4 9 h C t n G D v J R C / 7 v / / w 3 e P P 9 V 1 B M P o L f P I l X b l z H v Y f 3 8 f T x k r a E x e Z U l g I n e X / 2 0 5 + h V m m g L h L 7 1 r 4 D 0 b 1 N J H a W M P f K D / D W n B V 3 9 O X f A q 7 P K h T S w l i f w h 0 a Q 3 j y w o k 0 F v M A S e y M m r F m C D F c S W P C V U J o t p u 2 m B P o s o R O N 1 E s o D + u m 4 3 H 4 Q 8 P U v j w i l 9 N g j M 7 f 5 x z e k c M G e f 9 w i 4 t W 4 U x h C / F 2 v p g o T u 3 s h M s P c C Y w z O G 0 u H A E D J L d R U N 8 s 2 d 7 g F f F t g g t b C M q S g D C F U P w Z M w F 6 N W V R y F 6 G S o 0 z I T o R M + G b p Q A d x c j H Q E 7 v z i M a 7 9 0 f l D U r c X + n U / W t L C d F z I 9 s 5 c E Q X s Q 0 h b H e s H C z g G T e w m r R g K p N Q x a 9 M v G s 6 r f l f A H h x i P n 7 z N I O w L Y O h o F / N a z H t S u V I 8 k E E B U T g N Y / j 0 c Y 3 e H J r B 2 7 / G S y t r y t L Y v 7 a B / j h t a D K O G c + W j / w O o W C G J 8 P P o b D H c T w 7 F U 4 n S f z H X X M 1 O L C T G k E H Z q Q O B p s 9 / O M o I Z s N Q q P R Z u / 5 J V + 9 7 i C H 1 1 k 7 Q 0 G u b Q + O c 3 l b 2 2 b M S T a r H M i m M E e r m q m 1 a W v s z P s J O 7 I U L c 1 h x 1 + m M W H S q 9 m Y R I T w j 1 + v P n 3 s v E k Y s Z C q K w c 9 U E o 1 G J w m Y I q L L o i G u X i i J Z 6 0 8 t Q i j E H p O 0 M g k b 8 / D X N o 6 M Z 5 c l v 9 z D / Q V g t R z k K v C Z b 8 Y d l h z J T i R / 3 Z D T T V 9 J h b J r R M G j j 4 m g O o S q e F t t z b y s s p l E V T i P T o g 5 E W + R R z o 8 o 7 R U U 5 7 s T O e z I U x i F 8 T Q / 0 4 0 p O b a F j b 1 p 7 G d k X P m c 8 n y 0 H B h W 7 y x i c h R y O d F Y 9 / 8 A l 3 8 Y I 2 e u w O 7 o n p g O O q L C b H F s x y + 0 j m i Y H b 6 H s c p Z J J z 3 T 7 S m L S c M a D H Y T 6 W 5 m v K 0 + 4 X H S O Y 9 s B n P Y C b Q U F q G S B S a C D q 1 Z 1 S V m / r 4 e j w y q B d y Q m J 1 Y R z d v K O b c 3 6 4 2 m I o z Z 0 x 7 C U e N W s i v 3 T Y h K E s r a B E d j c P z 7 h L b i K E N f A 2 L x c 6 A + R y u Y E Z B E R F f I 9 q x S U E z 7 o H D b W U n J O e j N B Q K B v F Z G P U k F W F j r H G X g j L H y d g m E h h f v 7 4 h N J O M D G X Q 0 e C J 6 o y B o y w E j x m g e d Z V N D W 1 K J 1 J o N Z P K s o L E 0 h F o M f e e w K + d S w l / B h N m g S Q e j u G i U y q F X O t R o 8 0 i 8 W 3 N u 2 q M g V 0 a i V Y T Q / v 7 C k x s o L Y 6 3 d / Q 2 C E + c Q H l + A T c z K o z D q X 8 J F 1 x y S p m W E 7 W d a R w e j 2 a x L L 4 n Z Z d B 8 N 6 4 Q Y L b I W b V q t v + g x o t r K s / Q Z Q 2 J W x A S 0 6 7 t 9 6 3 v 7 O H M x B g 2 k y a M i M l n E U u U E 9 c f z G v C m D 4 / W U W v z 3 E U b m 5 q m R c 3 p i q q V B u n J Y h W l I 9 8 X Z Y h 1 S r z s M h J I + 6 C M + S U Y / t q g E 2 i u + w 4 f c b C a d A Z u T m q H s A g M O r I Q A n B f 1 W X y 5 v v k q E i d 6 T N V 8 S 2 N h r V 6 6 S g p j A o L X Q 4 S u n C m D D L X u u T x m D W p l u F 2 P n J 0 C p C o z G l B k 3 g 9 d 6 / K Q L K 2 D f b o R 6 / B 1 P o x V b P E l w J k M s m s S G m o G 9 4 W n y s 8 z J u g w V h q J r H i H 0 f I 3 O j S k A Q J 7 U i 7 u + J Q J H n O T 9 U F C 3 R 3 3 q J F J + K Y H X D b 5 1 Q w o N a V / e z s u I V U P g u J 6 w q G T n J g i u t v E a C A Q s y 2 5 V j I s c E l 3 g w U H F h p K Y i h Q y Y c H p H j Q A H t 4 S E S o d x Y R x O T K C S V M M o 7 8 d F 8 j n U 6 7 s C k 0 1 X P 0 4 j f W 9 f O c E E 6 w G c F j o z E Z x f I I l 9 l 8 x E N B v S m 3 L b 0 z A T t Y o V g W f M V K y Y x c S z w N R s S e J m Q W k o H R w J s 8 E p f 8 3 y a h M S 3 + u v w 8 y k p S 7 1 Y y b 6 n 6 d h p q M K s T C L x e M L 4 f K 7 f x v B s Q X c / + j / h W R 0 R 6 y H b n N W R 9 z i E v 9 u G P H U H j 5 a t q m F l L 3 M R I u o H 8 4 P 1 z D q r c s 4 1 1 B v V l U 0 j m U C O j H i O C 9 9 p W l e j v 1 y r P 2 9 R y z i 2 + L K U D t 9 t G S F v 2 c 5 D J 9 z q C c B e R C 4 X o r M x B x L P X I 9 6 e O y G Q H D s 0 6 R i h w U D h r B u g i E D K W Y g S H 5 9 7 s J U N S q N e x 8 U 8 L E O + J 0 L z i w 9 V U R + 0 s H C A W P L 5 B y F D h v Q K Z 6 0 B G x + i 6 Q i O + h V C o p E 6 g X y m + S V 0 O M a v 6 t N f N i s s V Q l b / i n c L d n M R B K o Q h y y i + W D y D W n l U + t + A s i E j 1 k B A z U X x R S F H 4 X Z S s C V f r F l V U Z F + q K V X W u 8 G g w v 0 3 p u t 4 M f n W N R R I 8 6 j w O C R y + 3 D a 3 / 0 H 8 F s t e H h Z / 8 C 8 f 1 1 V e i n F 1 v Z p h D z K H 6 w U F a L K z t R q K b F Z M u 2 P n W D 2 R W T w l A m I y v w 5 l S 4 m k z V C 1 a s S l d 3 V Q 1 F + j a d e G 3 B h + X V F c y F 6 l g V g d O L r v S k E 4 B y l B W U C P a R Y i i b D B 5 N O 8 p O o l F r o M 7 J p e 8 Q p U o T T z 8 S B / m L F C b e E P / H 4 o B n S M j n H a c M i A n R u z U 8 + s 2 a + r 7 A N Q + n B C M u d B 5 H O l a 1 f h c w O g u w 2 / r l 8 r V H u i b 6 v 2 g 4 k C M N 8 Y d 8 q B r a B D P t N Y j h V h Y z p i K 2 e w O u 5 o Q w 0 d E l C Y 4 C z c D P 1 z R f U n 2 u l 9 F I L a G Z 3 0 a z V k S z k p E 2 H 1 9 L 8 c Z E V c 3 P c J k 4 f Y Q + 8 q I v G F 3 0 + M K 4 9 u G / B 5 P V g Q e f / D M k D 7 Z F c L Y Z a 5 4 L H 5 3 9 m b 3 a L K o 6 h h R Q r O b U C x I w h U 6 h m k K s t C r v O n u 6 D Z 9 l X I 4 3 V W 2 9 U j 3 T O q r h x n n x d z M 7 y t R 8 X j Q a W g S V O a M W 8 d d 1 P P O h a P Y x Q 0 I U o f a N H E 2 t 5 E W 6 s h i I A e 4 J F k l 8 / g Z 0 Y v H 3 W 3 J N E 8 a v B G F z H Z 4 5 p w l I 0 I x i o 1 e + W U U 5 J S 0 L j C o T q 9 J I y 2 / 9 c g 2 L C l c P D K 3 L S x S g c j 6 / K 1 S l R 9 c f b 2 H h + p m u d m g a q 3 O o D T g o L M J n H 0 f V l F J M w w B D q i j P t z + C a 9 M J k c A N 8 Z W 8 4 u y y w Y P 7 m o T C 8 d J B k 5 D m O k G 7 / t s t j V g b q S c w + s 7 L C S c f N 0 r 9 d 0 U z 6 X N v v 1 1 8 s S g v F 3 l m s w m s 3 f o l z r z y Y / g C I 3 j b m 4 H Z Y 4 T T M / j a T P g 9 y L o w 4 e u / Y o A a P 1 9 L H S r 1 x p w 8 R o n f n 6 u o + o o s x B o t r W H I P t s 6 Q 0 O d r o W M U W c y 7 / O g t 7 6 f Y i j h Y R n c A x k W S 8 v 0 6 w a L k T T r j f a q z x f A 8 s c H G L 3 i h D s 4 2 H H l / A k l 3 S A U M y V k 4 x l p l 2 i f k l e d X 6 n k h I J M Y g K I J D S w 0 H 4 V / l E n y s E h L H z H o f / 7 v 1 7 H 1 Z 9 0 R 6 0 O M x R 9 I 2 4 K w L w x j c O j u R I O i s B + 0 o v X z 6 7 I d 0 1 Y m i 7 Y D A H F J I N A j c Z 5 J R 0 6 Q + 2 m T X j U m k R t R L + F c e g 1 9 b 4 T j d w O j O 7 B 8 0 A / P M v q t 8 x e E J 9 O / l I 7 v Q z U a l X k M n E 8 / e J f i v b 6 9 z F q M e C M s 4 H Q t B 3 G 5 6 z l t Z O 7 h w n 3 8 w d W i u U q Y o k M p s Y H l x o 7 C u R J Z o a w P u G 1 c Y 2 p D I n E f p M D k m O I t V N D n R K k n 8 2 1 F E a G H b A z 2 7 U P F j 8 6 w M S r L r j 8 R / t j z 7 s G 6 h k U L T d R y B S w c X t P r c t B z Q q H 0 4 u m E G 2 t z h W s V l h V 8 Q 6 R g K I J K 5 W C a L M 8 f J 4 Q 8 t U o b K Y h F I t Z m O 3 C r O U S b A 4 r 7 F 4 7 / M N + B M a 6 s 6 K X P o 5 h 4 f 1 Q j 4 Y 6 b D L n D N s q h 4 8 p S A Q 1 D f + r i S P A z A x 9 z o t B i U r L L H Q 2 R 8 R k L M J i a P d Z Q Y X O X S 3 n W 7 v n N x s 2 F a V q 1 j l Z U o D B 2 n 8 c G 4 V d M f m 4 4 U M 3 u J i T k 5 Z 6 H h 6 J h R t G c P U w i e Z l o Z D P 4 m D z A W Y v v o N L / i w C Y p b b j 9 B U O h i E 0 C o V a y h U E + L b e Z 8 J J x 2 p L d F + F j u K 6 S K s D i 7 9 k X 5 l C Y G g C / m D H N x D T n C F S K 4 a E 2 v A J U J Z X I / V N X j M D r i F P t L l B F w 2 N + o l K 8 b n v X A w W / s Y d G Z s C E P t C U O 1 O 6 x a q s L C j N Y T g m W a I i s x Z H c r s I j S K Z c K M F Z k M I V w q 0 K I X L V p N D O S 4 8 f 4 D f G V n M d 3 3 t L S M s 6 e X W h 9 e j 5 0 m g n M z 2 O u l q 7 d 9 + V z T Z 6 a R N S L W o V L I b Q T 9 c i d b o L S t 9 x 6 u I d 8 v C I i y A q L x a Y E S a 1 S x d j 5 M J z y b N S W Z O C 6 m I I G R w O + A e W e u T b K K o a f H g T q B L P Q C 4 a 2 B u K 9 X G j X T m w I c Z E d j Q a r m i T + w 7 J N 2 i i M m X g C c / C 8 E h C T v p p K K u a q W / a F Y h M y e c 9 E N R M 8 W P + c E a p O M A u A T B X u W I D I O S B W Z z o t e P 8 3 p 8 V H t D f x 6 6 c W f P u r / x u u / / B / j l e m j f D l K 3 A M y x n 8 f 8 A k O o M 6 h G Y K t 6 G v y K U 1 s L c S Q T l u R 3 D S J m N b R G h S M w V Z I 3 4 3 b k J 6 N 4 O s w w N 3 K Y u r M y 4 R t n R n a n C H n G p p P 0 E f N 1 X c V e u o V P Z K 0 o n F n R h e f f W M 9 F M n R b X B / u c 3 L V K B 4 c k 3 9 5 v 5 i H S a t Q F T 2 S u S O o + z P z j a a X 3 0 M A V X O Y N G y Q e j T e z t G T 9 G Q 1 r 5 r l 7 w Y U / r e 6 X T a V W n 7 0 X Q e U f O R X C O i 1 n X J I / T t e Z 4 3 P 3 l I i 6 8 P 4 O d b 8 s 4 8 6 7 7 W R p S c i 0 L s T w R O t e d o p P l H J S w C Z m k U 5 j p 4 I S s E y N y h h m p + q Y 6 1 2 u a U B O / 9 q Z o 7 i a L g x q w + P k G d o X w q 5 P z Q j k R G J x j K q X p X f E f O P 6 M c n K y 8 n F E I 5 h a / C H M o c s y H k 3 R P C s Y 8 t b g c w Y V 8 d i b Q R Q N X E 9 F 4 m 3 A W B 2 H X X y 6 X i I X + s c X 6 0 c L x T e E e R i R o 9 a l b O L w J 8 s 7 Q g t 1 3 N o 8 i 0 w 6 h o 1 7 v 8 c / / H c + x P L G A e 5 8 + j n + + A d / h L F L x w d L O l E V w V N J i v A S s z R f T I t Q 0 3 6 / / m U B Z 9 7 W J p k f i A l M r c v l P 6 9 J u 5 a j Z i w Y k v B N u B U D x U v r q N S L 0 k 6 7 / G U 2 S h u c z 3 K k J 7 C 0 u w f P 9 F m k o 6 s Y H Z v G x B H L t g y f / O L r 5 r k 3 x V y p y Q W t E Z h z Y e z e Z m 3 v J C 5 8 v 9 u R y 0 R z y K x Y 4 J j M i X / i F 4 f u 5 Z k C n c h k s / B 6 T p c n 1 o t e p t G T F 7 8 L P P p o H R e / P 4 N 6 t Y 7 N 2 y n M v d U 2 V 8 l U n P w M z v c K i M O s X e X 8 k 6 E 7 2 y D f i C h T x 2 b w i V m + I y b j O J Z + L y a f 2 Y V 0 Y w O 1 y T n R j F 6 M + x u q a C P B g A X n t N K Z c T w 9 M K s M A 1 G Z o o 6 s S i N d m l i E w 8 F g j j q 9 L z x N b f n I b v 4 h x l 2 X 1 X s d j 8 T p p 7 / W C Z u l i q B c c 9 D G e b U G C 3 i a s S a a I V Z 0 w t 9 4 i l / 8 i 0 / x w c I H e F I 6 w P f P X s D 4 5 e 6 s f U p / + i d c p d y b o J w R 8 w 1 1 C 8 z W O h b L P h V t o z Z l 1 e G i m P q 7 9 9 O Y e 3 d I a b V P 1 w x 4 c 4 I F T z X B U s p U 1 Z j E z U / U 5 6 M w 6 b m O f E p M 8 L Q B 2 9 U i D M J 0 l 8 9 N D + w 7 w 9 r B g 6 b Z r J f c N a j k W G Z F 1 C t 1 4 f Q 0 / G e M K I t Y y u 6 K i W G v Y P y i H / u P i z I + T Y T P W 1 B z + T H s 7 5 Z i L 4 r n 0 W q 9 4 K 9 p j l H a E q m S S d n r 3 w U e / 3 Z X f K g h W G T A 1 r 6 K Y v r 1 o N J S j J D S x s + s l 8 Q s r C C w I C b e A N O B Z l w V e Z V S N A i c x 1 r 7 L I m h 8 2 5 k x L + b n u 4 O r y t / T K 7 B S X q H a L L 1 m E f M v q q K / O 0 m a z g 7 I v 6 g p W 1 K R l M + + O 0 2 B G w s k 2 x E 1 t D O J d Q Z i t f U p s i 7 w c I o 7 E 2 u n 8 s W x I Q V Z j n v N 8 t V j n Y X 9 H s w 9 6 Y m 7 S M d b a e i 8 J b t a J p D 8 L n M c H h M 4 u e I d h X G M B o Y Z Z Z z R R 7 Y H Q 5 l q h V L d V i d J f i m G J C y Y z W 1 r 7 Y J G n b O i 7 n m V F M y D 7 7 a R F M U 6 e i 5 C U z 7 2 a b 2 M 7 D i b l 0 Y M G 1 e E 6 1 0 e O l M J 4 Y d Z 4 W Z N S G X W i / C O S K W m F i e z N 0 k n Z K R 7 R Y D 9 v Y j y F T E v O 7 M N q d N r w U l t J t z 0 j W X k E H 2 c q 0 N 0 y r a B M m L J f f T i C 0 B 5 z 7 Q i K B 3 6 c T z g G F W k / n 0 d n o v m H H x L K t Y 4 W i J / C J Y / N 0 B b A t l z A i B J / d S i K 2 l c f b d a c V Q u t 1 P 3 7 S R N Y u 0 y y M w 7 3 7 m y j B i 9 3 D X p a J E N L d I v P 3 M Q G L 7 y Y 4 Q o A E z 1 8 d x 5 9 4 9 v H K t H e G i 3 8 A g R R b b y p T U J 4 L 1 4 A h N N / p 3 u V w e D p 8 I S W E 6 o l 5 n u e v D v q T O U E e h a h D J L Q z V k H 8 J M p O + c J L g P A + z C L g A V Y f O U C b Y s P 2 x B e f e D + J 3 T y q I 3 P 3 X + N n P f o K P l 8 U v l D Z 7 P F q t Q 5 N o E q P 0 Y 8 1 k V q z d i d f F h G P 1 J q O B q V 8 l X B h y q o l c F l g 5 P 7 K L 1 K 0 4 r v 7 g v P K V O v 2 v Q r w E u 9 + q h J 7 a E a W F 7 c Q 5 B N 1 7 c F q z s B l Z w O a w H 1 9 M i f e 7 W 8 L a 9 j I c E 6 O 4 u D C K b 9 Y a G N / P y v V a q U c 6 R A + J f N t p f R I T y W K G f 8 Q n 5 g E l T y d x c o A M q L j D c I Q L i n j V M e k I / d U G p a Z W 1 + 4 o 6 A m 6 u U I R G x u b K v u A x S l Z I f a 0 Y G H O T m b 6 h I 7 5 d 8 R M B O v u j Q 5 r S w U C Y 3 7 x m 0 w o Z l n 8 3 4 y d t N b F D P T Y h g w w O 5 s w 1 V y o p U y I L S a U m X e p t T U L f S Y y U 6 a + J 4 S h m U 7 M 6 S O z M D B S 3 L c p Z q K P d e l q d z I u f 8 t / C S 2 k 3 l S / 5 T j p f h C n I i j l j d V 2 G h n 3 e O q P 7 v H u B 0 v T K Q z U E S w R H d u Z X 8 i y B 5 3 M R J j F + i H K x Q p K R W 0 5 y g 8 v W O F a + C P 8 P / 6 7 f 4 5 8 f A s + 4 w H 2 N x + r 7 + r i 7 V d N o g 2 k Z + g f M v W I Y K s P M t L P 4 h / n y y J I i j 5 8 s 2 l R R f z 5 7 X J 0 A h N T 4 2 p s 8 l X t P j o c A R u K S S 0 1 y m l u z 2 N N B h f F 3 8 o p M 4 / M R J O z F w 6 / D e O X f H j n x 6 / C L W N 8 c K u M i U g O + W Y O c + / 7 Y P r f / O l / q l b s t k F X r S o P 3 m 3 L 9 1 Y s I p 0 z P Y U 7 A q b 3 M v C E u q N Z P L 9 p a M i g b k s X F 0 V e D g 4 y U E q T I N S A 1 A 1 q s z e t t J Z F d R z B 4 p G s r 3 Y Q O V B 5 f i w s G Y 8 n l K a 0 i n N E m 5 j W V G 8 7 C W 7 7 8 r x V b E 6 C 2 E Y a w / P t 6 r F G a w 3 b d 8 Q 0 m / M f K j l s 8 9 r Q Z O R T j h v F b 7 W 7 H e B O F n r d A i 7 I + 3 w 5 J A x l U h n M 4 r G i b E i h T u 1 W S K i Q P b P Q H 9 / e w f h Y m 5 i 5 l J 6 o C r u x F 7 g y m C N J D U J S 1 3 M x z c J U Z D Q H R r C 7 k U C p X J R + a y h / W G 8 / w a p M v M 5 x y B v 2 1 H 1 0 U P P o Z p 9 + u c / X m Q Z l V s E h v 9 U p p l 0 a + 5 9 a k D s 7 q b L g u f J 2 Y U Q I d f Y C Z q c n 5 L l N q E S f Y v r M G R W d f W W i q u o 0 k k G v i y Z n E s 9 C u K a + 4 9 i 6 p S 9 7 l 5 7 Q 3 P c M W W F O V O A J d J d 0 4 H M 2 c h a Y R L g 5 L b 5 n u 0 s S N N E 9 3 M x b 3 n M f r E F b 5 v A a j C T 6 p y z w j I k w o / b P l 2 H 6 z / 6 T / + z n L L J v M L U 7 h Y S t 1 Z V o N 7 K T U B 9 F L M o B p p N f E 1 + r K n r W H T i c u l 8 1 5 B S z M A + w l 0 E 7 o U v m I v a x v h j B c E v a E 5 q E N a g y y H x 5 f V 6 E Q k G 1 V o r L O 2 w 2 q n x 2 o D C 3 i J R y p Y x C s Y T 9 f Y 3 p F p e W 4 T O V p f V i 7 w p D s j x X T R 6 e W Y u d B P Q i i K 2 m E Z 7 1 K i 3 C U L v D 4 5 A + K S G + I z 7 o 6 O D 6 H L m D I s r Z I o I y 8 H p T D I Y a N h I W N a f E J d f U L s y 1 3 H s S V d e y u + 2 K 2 L m L R z B w 2 N / S 5 h K 9 i u l 0 2 B F S / U t E M n I 9 R x I 1 G R u X 3 w S X x 4 K g Z U 4 E Y x U Z 8 U 9 I i V a L X a 5 x s q B Q 2 a C X R t P A s t M m Y d e S E D i z r 7 n 9 D o m d B M 7 6 5 T w W T f v h i K c Q d w 2 r 5 + Q y / E h W N L P 4 I F w w e v M m J 6 W v I S / + U b J o x l p C M / c Y M e S m F m Q k 5 m r e 2 t a 2 C + U z c Y F f L x j Z T Y m / 5 B F C t y s / q g 2 z C 1 j 7 + g C B S a E h k 0 f 8 a 2 a n i + 9 p 9 s u 1 K s K 8 z o H M 1 A s K I 3 f I h e 1 v U j D 9 n 3 7 + X / 6 c F 6 x U Z X D l t b 2 c g N k q J C 7 G r 9 m g m w Z N N S n J U d 9 L u 7 H Q s Y 1 / S d S e x S 6 K 3 C m S l 6 Z F i z L U + Q K a A D a I k y 5 M c z Q 0 e e p x B m C z H j + Z R v + k 2 E g o J 5 R 3 J C F z e T e 1 m s 1 m U z t 0 8 F g 4 H B I m d G M 7 4 8 S Q q G u z O L s 8 X w U + 5 D 8 S J h k h G o u p C W W O / O M n o v p d T v k c V 6 Y n r 0 k N S a 1 Z E x 9 P b V 6 g H l N j y u h 6 A q E Z n 3 q v M 6 k n 7 E b k S Q a x 7 S i C k / 5 n x z t h D 1 h Q z c j v i w Z 4 3 d r 3 Z K A z I c 4 h a c V o a m J K c L 4 p t l w T U y M g v V R D o r S B b K I k z z a 4 o m 4 3 Q 2 l m D X v Y I v 6 S T Z i F O Y U V g 5 b j Z h M G Z F 8 Z H S L 8 Z N y T i Q x 2 d 3 b B w p t r a 5 v S x z K + P Y s X d Z S b G d V O I p s P i A l l x O + X v I p x m A f Y j 9 D r D T l e S 6 D m C O C 9 + S q 2 k m 2 f k e N C M z + X 3 M f q n d / A F Z q E 1 c a 5 J m 0 D A G o N l l O g Z m K u 5 p C r P j A J m K g a r T g 7 Y 8 D q p 2 L N i M / n 9 L U F e 3 p X X B G x r K x i U p I W v L Z h M S u 9 M h 5 L 8 v 7 o P d N 6 s S X t m p o V x a B X P S q 0 F q v p c D a 0 3 D B u B 8 p i + g s L s 8 J M B k y I J d B J H K t f x n H m j Y B y y J o d x 5 l 5 o Y N L Q I 5 n K A 3 c x o Y M c R z 0 6 F O 3 v 6 a h V 6 5 w 0 p P z N q I / R K W 3 D j 4 n O O B M j G Q f 0 M n P x w t I p L I I j n r U 3 F k v 4 8 S 2 o s h s W B G Y b y r / q h 9 K 0 S b s 4 l 9 1 o o S k M I I 2 4 c F 7 b n w p 9 7 h R w E H s A F 7 L W J c W 7 w Q 1 9 V c b d p y b X I d d x q R u K K t Q O / 0 5 f U W w q W m X M R k W i y A m m q o g v W i G W 8 7 p j P I R 6 n f y H b c Y o l D p h y 8 3 j b g 8 s 4 6 v n p 7 F / F B N 1 f P r z f D m k o i o a C A d 9 I O C y W 3 R 0 M L E l 8 d U C J 6 m b i / K Y o 4 m 9 9 c R W b u L 2 V d / D J c 7 c C g l j Q m 8 + k b b R 2 E 2 W E P 9 8 Z r 4 t x a M v T u h N m C o i Q / W F I Y U W a L R x f G X 6 Q v u r p J h n Q p 9 + Y a G 9 t W U H U y J J a / x s T G c O 3 d W 3 p s x 4 T e K E 1 j F b m Y J y 5 t P s L W 9 i 3 q z 1 C L g b j J 2 Y V K p f o Z j K + h 2 C g e B m m L Q w P W C z H Q S c C + j 7 Z Q F q 2 J G D Y h Y n w p k G P Y L / 1 J j H T w p Y W J 6 C H t 7 W g C g F + G p I c y + J x L 7 w T 4 e / H I L y 5 8 c K A b p h E X M 1 t 5 j x m a b c J i h k S 9 E Z d D t W J i 4 O p C Z C A a I 3 j p T Q d A 8 B q d h R P U / h Y 8 G r X 1 6 M 2 l M m s S 4 4 w I d g t M l 3 d B O N B l N Y i b X s L 7 R T s j V U a 2 Z c X f 1 j C r S s x I 9 z E x E B 5 G p V Q B X R k X b X h x F r h g R + g H e n 6 / g b W l z L 2 y i m U Z n L u L c W 3 + C f G I f D z / 5 5 6 o 6 U 2 d f n Y S Z C O 4 K a b t U g V H I i 7 v i s y z d 5 t K q K t p S b x 4 f N C O y Z W 1 F d S 9 c w t Q e Y V C 6 H E p D a Y V C 2 g 9 k E x N B L 2 H V C 5 o N D D Q Q Z D x T K Y C V z 3 f g O 2 d T O 1 J M T k 2 o B 6 a / 0 4 / A j g J / d 9 r f n E R D s f 9 3 M i y O 3 2 e 0 n w N 6 K D o T z W B / K Q H / W S d G h k 9 m I p T S 4 t 8 9 r C F 8 H m J 3 a 3 0 c i d V g E z v f P 9 M / x z G 2 F U d i N 4 O p 6 8 N w 2 I 9 b l 8 a n b / c h t V J n j T 9 q J W X i q c W M G q v p w o n B D 4 O M v L l p Q 9 E Q g a O p Z W v o i M e j 4 r + 2 m f n u j h n R f L f G O A n U B g j y 9 3 c f b e O 9 9 8 Z h E R + k J E P D + u Q M t W + K u c j 8 w V 7 m L B R y 2 H 7 8 O a Y u v g N H R 4 E Y B i s W Q g 3 Y L A 3 l V w 0 C f d J p d x G J v Q S e N q Z h 3 l v F 2 2 + P U X q J s J X n 6 C C 9 3 t z B o 8 A g N 4 X 1 F / 8 f 8 f 3 U g Q 5 m I o 5 a n U u J p 9 9 Z R e f s V c y 8 N o L 8 i g F z 8 7 O K k W i y c d M z 5 Z s c x L C 7 t 6 9 C 4 A y H c 0 M 0 + i C 9 E p l I J r s d 3 J e F R N G E E V f 3 Q r Y X g / b 8 q W g a M 6 + O w + 8 7 e Q l h u 8 + O m b d d S E U K e P z b H a x + l k Q 9 G l U m 2 W A I 4 U u 3 c x O 5 4 9 G m C t a c Y B J t J x w I t 5 i J U E Z z 6 7 0 Q Z t O v E k Y L h j 2 h i T p K B m 2 u S o e l o w Y F h 4 / M 1 G x w n O t q r d V J 8 e 2 m R q i v X / E i w / k b I W i 9 2 D 9 X 7 5 4 T 0 5 G b d L d S K p / B 6 X R j / N w b y G f i r S M a 6 F t t p g w I M F D W 8 5 t O c F e N O w d O J N b K K s / x + v y Y 0 u i K m T q Q L R + I B l t v f R q M U k 1 L V d I t n w f b i z C S u z r B 5 R u R 3 G L r 0 / E o I a 4 c P a 6 i 7 A Q L 3 t M 0 G h o O q / A u d 4 m f m Z l W O 8 S r 7 G 6 x y 7 n j I D e 1 v n f v P l L J F A q 5 / i s 1 X x T c z u X B v g 0 b i d N L 0 3 7 Q t W i 1 U F F 1 x x M J E Q S H 5 c N A M F t i 8 t I w L v 5 o A n P v B Z D b l 2 v s l J H c 7 G 8 a U y F 6 f G 7 E o q c T O F z p a z f 0 W Z r Q 5 q G + 0 C K C F J 3 d J z p d z m e C c C m m 9 a V B b K i 3 z o h P a X a g m l p S x w Z B 3 5 d K 3 z 7 G E / Y g v j Z 4 8 e j 7 w l S 9 s I m G Z s W l 3 m z + b N m o w v P v z Z Y P p S k R 9 N t I + A y m F d I F j H t q M D m q q B T a c Q N d x n t s J y t c a j d r F k Y + m c e d X 2 x g b I H V p + Q m D K v q o F 0 9 6 r 7 Y + t Q f L E e l h 2 E J F n h p z R 2 e G D b R Z N w Z k B t U X 7 t 2 F f 6 A X 8 0 v f C e Q j m J n v a z 9 g / U J P 3 t z S s 2 2 j 4 n A S K W 7 6 5 a f B u d + E I I 9 X E I 5 a U f 8 a f f q U o J E 7 P T Z 1 P y c Y t 5 T g k K P i x n L z Z O 1 k W X L 2 G l V + V X R 0 N Y G D A j s x 6 L q P f f s r c f v Y i p Q w z e b m j C 1 + L X d 9 m v J b o G s W / E X R P O 8 N 6 u t B C a W v t r C 9 C u D U 6 0 6 o 3 8 6 z G Y L r H a 3 m p P s h f K n 5 P 8 P 5 g 5 / t y 8 m p F 8 E K 7 X f 9 I / O Y e W L P d Q K B t i 9 b U V A 5 c L X n Z 0 m M o W j e Y B j k t p P 4 f H H y / j 6 0 1 1 8 m 1 j C e c d V z e T r r B d R B N X 9 4 Q b 1 w o X 2 I j X O z J v s D C d r H X U a s N 5 c V U 0 + Q m 1 E / V 2 A O w c y i n R K 9 2 w g N l u a r l z S c y D Z d h 9 u 3 7 3 X + n R 6 j J 4 d F l / M g N h u C Z F H O Z S F b v X + p D C m m U w T O t B n 7 u k 4 M E e Q P k F 7 G u R o d A p L h u l 1 U D M n Y 3 E x r 4 y o p Z 7 C O n S 9 7 0 Z n J q + 2 2 P L 8 s P Z b f U X r 4 w N x J s T P 0 T V B I Z U W Q T G 4 T V b d l u o A 2 z B 5 + T 0 U c / 0 F C 5 e y c L e X H 5 0 t q z m r N 6 f b p n 5 C T F R u D B B 2 C y 2 I h V 0 V n / / z D Z s y L l g h i b f b i L O N Z l W H v x 8 5 k 5 G e / m E L G 5 9 n E N / P Y 6 v m x L 2 d W / g 7 f / I m H K L Y D u k V z q C f p i C I D p v H h K R w 7 G n B Z E 7 q O G J Q 4 u h g H H 7 i P n 2 A j 1 e d q j R U 5 0 5 9 L 4 L Z F h F x 8 r Y T Z 6 a P z 3 8 7 C p z L O / + D Y f h m L I i s l L F / x 4 C 9 5 T 1 k t 6 3 K T 4 k c R J + Z m 6 c F J 2 o Z 0 T s J a O z R z z I 1 H f K b b r / t 0 s W L e L S 0 C b N z X C X e c l J W B 5 d n 0 J c y m L S J a m a 6 s 7 W d 6 8 5 I p P o j n H t n A d u P 2 6 l u v R j 3 1 3 B j u n t J B W E V s y + 6 N T h T n H X 1 e I 9 X J 6 q q k h E 3 A d B J i 8 t K S C S m h p i v D Z t K X e L e x v T h u J P 7 T K i G U C u J m k V U O 3 H z L x Z x 5 y 8 3 k R y b R O C G H x v O O e T c X p x 9 7 Q d Y T I d R L u Y 1 h u q c M + J O E F r 6 y k n Q v m F w 1 o P s 2 u k Y s S i a j Y G N S q 2 k J o i t J 4 y q 6 G D O X j / w c F 5 o / f a O F X G R S h d G q i f e f u f k M K D S o a G I 5 y l 9 1 g 9 2 l w 3 5 4 g Y q 5 S L y O 3 Y U 8 k l U 8 l W V 5 f E 8 c I s 1 Y V U 1 / Y 4 H f R O + n M 1 h M f 1 C a g K 4 E w c 5 A 8 y + e R i s H k z 7 G 7 j d E V V r 5 H a V L 0 V w D L h 5 B C N 6 J G b 6 T 9 x E g A E E H d l k B v 7 R 7 o A O s 2 t K h q Q y U b l T S e 8 G c 4 R d G C q X 2 F X z g E d B Z 6 I J X 1 0 t 7 W c F J 2 p L C u 5 C N o + N V m F O f e / d n Q w L 0 p g Q b F U + Y m V Y g p b C 6 i d p N O Z m 8 O q / N S P t s q v J Z Q o H 1 o S H L a z c l X r R B i P z 7 H r R m e B 4 F D g 5 q I P h 1 W J 9 F 3 s 3 G y r j O r L a z o 9 K 7 M Z V l n U v K D E b V b F F b w W x s b S M r X s R P P n t N t b v H h 9 h 6 Y d U U V t R + i R i R a E u V z c Z V N H 3 M U / L 6 X n J M P V U G P V 4 T k a 0 J 0 F 4 P g i n y 6 e K m n B C M 7 K Y w + P f L e H W X 9 7 G 2 u 1 1 x H Y S q k B M S S Q H X z q 4 7 q t T a x B 6 k O E k Y K Y G c z D 7 g a u c 7 + 1 q Q v O G M A u X L n T C K E z W C d b I e A Z 5 y x J d u v 9 E B I S Z k p G 4 O B g 5 t b g x Z 9 h R S 0 8 o 0 G u G o t g t Y n b V D w s R B r t G F 2 6 g W D y s v a 6 N t 0 2 8 o w w e A 8 t Z m + q K y f T I Y C J v V D X 7 + D v 6 y a 9 N V X C w H s P u t w 3 s D 3 v x 5 k W b O v 5 9 Y c 6 k + F 8 0 / 5 I 7 T 2 G x 2 n B j o g K 7 1 X 9 4 s w C C E 7 J c F 3 U c y I z M U O f E o K H s x N b 9 A 8 y + P o G N u x u w O d w o C W F X q n m 4 x h u o l s T H y r l F L Z a k m 3 J w C v E 1 K x b U D S W M v G 4 Q h 7 k E J 3 d Q F q z + Z V G c 1 R G 1 i P E o 6 H N Q 2 r I R P k Y 7 C F w R w i p W j G q O Q k 7 E S b c 9 O Q 2 W P + X a J 5 + Y I F q 7 E 4 k E g i 9 Y T 1 A H 6 2 H k 1 / 1 q 0 E x m A x r u H e Q b e Y y E R l C r S s 8 n i 8 i m M o q p b H Y v 6 g W 7 E F g S V 3 4 y K 0 x x A u Y 5 N O p t a D 1 5 G L 9 f t o o k N q h 6 e o y W 6 Z 8 V q J L E 5 I N R 6 + i A q 6 F K k R 3 V E i 7 c W 1 9 c w v R b u p b i 2 e 2 G c a M E u 2 j J 3 / S p v M Q J 3 l x y F 6 P T l 1 p H a C L W c a n l t x 0 H a r e d B 3 F M X 2 8 r B U 4 y 8 7 n o q 2 4 / i K E U M 2 B D b E T D 0 O H C R U S x k B U / M I r Q u J b 5 P x e N c L O A u 0 2 G y q m V a n W u 0 R f b s h W y o 0 n V m U 5 0 F L h c o c h E z / E O F T 5 g Z F i H g g N g k N Z z 8 C m R I v F t + E N a c I Q q 9 u B T l y r C f 1 p 0 3 o 7 b 7 H C L x 3 P S y b 1 Z 3 y 8 D f I 7 t r 0 u q l i C x u 7 e n M k t e F M y M W B O n N 5 3 Z x t j Y Z f F X 0 s g N B + E V M y g U O h w G Z w l q z v x X N 3 Z g L L g w f M l 4 b C G c o x h q E E j Y T I p + f a q q G I k M 9 Q z i 4 8 H Y D m Z w 5 S 4 L v B y F B 7 9 e E f P L g Q s f D q s 1 c J x m Z k S S m f O 6 2 8 G s + 1 v L h + v G s 4 r S / Y / + O 7 z y 4 / / g m Q A Z F u 3 S v R H 2 0 V j 5 L I 7 5 9 9 r 9 S R r e f r K N W s a N H Q Z / 3 I d X S N T r N V Q r J f W X z O T 0 D 4 k F o Q n + 2 e g e j M w s p w 9 l a I q J J M x E U P J r 0 l + I v q U F j k M u l Y X T 2 2 P w D u B F h p q N H c s F W H Y 4 u t N e O U k b l 9 n Q q l r R C 4 D p M M z Z 4 o r V 7 w J 8 D u d U C U u f a y k 5 I 8 M n m 7 8 4 C r m o O L Y 1 J 4 J T B l z 6 / g L 2 I v e l n 5 o Y M x d F g 7 t E 6 H V z A m W T R b T w d K C O + V d G c e Y d N y L 3 X 6 z f e k G f 6 v 4 v l + H b X 1 L M R G w m u / u 0 H r / T e q d B X L 5 j U W n k U P H U s P r 5 g d o k r p w p q 4 l n e z O g t B M r 6 9 5 e 6 S 7 D o I P h c 4 d / B B U h b h 3 n h 0 7 3 3 N 7 p J r L p P K q F K h 7 9 d h N r X y W w 4 Z j F z t S M Y i Y + d 6 m U U 5 s i p B N 7 W H / 8 J e 7 + 7 v + p S q G l D j Z g 9 4 q P a d e S s + k r s s B P e z 2 U 2 M f 6 L g e H o O h + A H e 0 s H F n D 8 O z I U V k z w O r t 6 g y n X V 4 x k 3 Y + r S G n c V 1 U e 1 i K w t R s S i h y X K 0 7 d b b y p C L M + H c I o d L T p o v v a 4 E Z U I m l l R r Y 5 i 5 / r y B A 4 I a z 1 h x w O A o w x l y q K U x p X w Z I w t h 1 H N m O A N a t G 8 / G c X q y h Z G R 4 Z U r m L n H r A U U q 4 R A 1 Y + k T b N D l 4 y c 1 L o e Y D Z X b m P y Q X v m E X G 2 I D 7 e 1 x Z q 7 5 S M F h c Y n G 0 I 4 L M B A 8 5 G y r h t m J I q x c T d b X 9 r j Q U x K I Z n R v D 2 I I X u X g O 8 a U m / F P i P s g z c L l P L G d S P v A g W M W 3 r J V L z 7 b T U Q G H o 8 m 0 C / l 0 A d m 4 H d U D B / Y y c S T O n F V T L N l U B P t r 9 7 D x 8 B P E t r n Q 0 Q i H 3 M s b H s f 4 / A 2 M z F y F L z S u c g 2 N o p W / f 5 b 1 M o D 9 9 U 0 t y k c Y B q 7 c l I F m Q f x j Q D / q e Z m J K L K c T g d Y / P D s D 8 K 4 + t O L m L g w p h z R n b s p L P 5 h c J h 1 E G j u X R d 7 3 m a u 4 + 4 2 E 1 G 1 S N b L A B N b 9 a w h + w m y 5 I 9 C e l N 8 0 m b 2 W R m z 9 E E K / p E A r C 6 r E j Z K A s p 3 w a A V F y 8 t 4 K s H m + J Q H 5 b K 9 O l 8 M 3 U s f q 5 F b 1 n n 7 7 k h T L P 2 7 R Y s g Q I m X 7 N j 4 2 v d F F N / n s F g 6 V 7 3 N R V K C z N 1 J 9 P 2 p r Q N T Y d R i s f V e q L h m S F M 3 H B g 8 e P 2 b o 6 9 6 5 F Y a / 3 S S F v 1 W a x 2 7 K 9 8 K + + 0 8 / S t e k 6 K e L m O g y f L S M R 2 U Z i 7 I N o o j 6 f f / E I e x o S R 2 W u 4 8 r 1 / F 9 e / / / c x f f 5 1 e A P D c D g 8 S j N 2 l m i Y C d S e T c d M X Z l o M 5 S + Y 0 E v O C H 4 8 c o x 9 r h g 9 u 1 R L H 3 R n f 5 / G n j 8 b e l G R 1 y M Q v W e 0 s r u s a s A x e z b I 5 h 6 N Y h 9 6 c N 8 6 n C E 5 y R w 2 R q I p I 1 4 f M D d 7 F 6 c q V h 3 g 7 U G 2 e b j w r j H w e 3 z w t X y I 4 l C R n z a 1 g 6 K l q D o i r x N J L L Y 8 I Y s y q Y 9 X L x s Q M m w h 2 i 0 O 7 e N G J k b g W v Y i q W P E i i K X 8 J l 9 L 3 o t 2 S i E 8 V c C Z t f 5 U U T m D F z d U I t 4 6 8 i h n Q s q 7 L G d T T y E Q 5 U 6 x P g M E s b j W y T d g 4 D X D T r u V d V J 5 w e B + r V 9 h i o f r T n E N u J K X / t 4 9 b O I d z K l N E 4 R g g 7 s 1 2 4 H x U n e L l G j c j 2 r N o 9 C k t f b M O 4 Y 4 B R m H J n e g b Z b B I P / / D P 5 D m / D 1 9 w R C X f m i 1 W c J u a g G j a 3 o g h a x l y w 7 y z w + 0 x X 1 9 N t 0 0 + 7 l z Y D 0 b h V o 8 9 D a f 1 a O l L K c P K S P 7 J w T P f g 8 C o C u c f 9 D H J 5 F J w m U e F 8 w + b o N Q I b v H 7 N 2 / G R G W n V O k u V s g x i Q Q n 8 0 V W D p S E 5 3 n 9 E H R y o y 2 D y j z I l u X Z b N r a p u d F N p 5 V 7 X c F u P m b D J B o 0 u d B p V j F 2 p 0 N + I Z d 6 l k I L q p L 7 3 O u p r V 4 0 V J X 2 w z Z z D S v t K R O o 7 m C 7 Y Q X I 7 7 D f e U N u u E e N S L + r Q t G V 1 H V k 9 D x x b p V z Q v 1 A 3 P i v H Y x N y N p L O 2 m s P D 6 D P R q y Q 6 f D Y 8 f x V F w d g S M Z J y 4 w 7 q O N 8 8 U 4 D I K P U m 3 c p 7 R 0 n S r i e V e 0 F f e W 4 o i P N 2 O j I Y n w 3 j 0 e Q S l g H Z 9 j s z 7 P X v b c t X A R t K s + k S 8 f Z i t D l U F m J O 2 J 9 l z d / P h H i q Z G i o j Z s R M 0 r c O l 1 p 3 N T J 3 H V 5 f S M 1 Z v j V T V c E s 9 h G Z m J n q E 8 4 C A t U Y r s 4 z O N M W K K u F H B K l A m a H f G y n 1 l N V w + A k x Z D r c G f 0 g 0 X s 6 O c B J Y z T 2 A 7 T k 5 H M x j Y D H 5 r A l c 5 d e H 8 c g a m A y u l a + 3 Y D j 3 7 3 F A / / z S b S e 1 l t 7 d G v N r H 8 h z j W P s v i y W / 2 l U + x 9 M U a N u 5 t o p r J Y 1 z G m 3 U K X o S Z i H J O C O Y U l X Z 7 w a U Z 6 Y 2 i E K + Y c 3 Y D U n v i B M c r 2 L y 9 j 0 a V l Z L a p h Q F R b W Z V w U u m f S q S r 4 1 r Z i b y O L + k r a k p h c 2 h w 1 T b 9 m Q W e r 2 p x j E G I R 3 z 1 T E 3 J L + W S 6 g e u Y c S p 0 B B h k K a 7 6 7 z + q J B 6 1 3 G h 7 v 0 1 H n O j g t p a x k i I n 5 d 7 h 9 7 H t T 9 X C m v l U Y 5 B n k V i L / u t D h a o P b k u b S 2 o R 6 q n S 0 M H v 6 5 R J W P 0 t L v 9 Z w 7 o N p u B I i C I J a I G l o 8 i x 2 H 3 + K t y f S e G u a S + C 7 a W 7 l 5 g 4 e f r 6 N z a f a n O q e M N F e M Y f f R c S X F U 0 2 7 / E r S 8 r 0 f / j T n / + c c T 6 t M p E 4 7 e I L a X K h A y c k u v 3 F K E J n T j + 5 y W h e 2 R y F G 9 M y C G k E r f N K + h J 6 l J E 1 L X p f N i F k j 2 i G o Z m Q C o i E Z j 0 Y O h N C W B h t e N 6 H 4 B k n A t M 2 h O f c C M 4 4 1 F J 0 s 8 W C 9 V t 7 K E e d a C S 2 x I 7 v r 5 l P i o O t q L T B I 8 y g S c y T a C h q 1 b V v t l R Z M D s m E J i 3 w B G y I j j h F 0 3 n g M X B k l 8 V N W F b z Z r l O d o E x r r x 6 X U x Q 6 b t S j O a W e O 8 4 Y T D W s X m w T o 2 4 1 6 M B d o 2 f k P u l T 7 I I r 6 d F I I 5 w N C c D 6 W a S d u 5 / x h p H l v N I O s P K Q m t T 8 h m Y 0 J I 6 S Z q 3 n a / M R i h Z 0 g Q D M 6 O h C K i P X R O 5 G 9 l v N B d p 4 T H 9 l c j G D 4 j T N V x O L t V Q c H H j b e B 7 8 9 X + p J f s m h S a 6 d Y + t t k t s L u d I t G x 0 C t S 6 R W T Z h 9 1 4 u A S N P H H 2 2 r e n t N 0 U y m e A R B s X b M 2 R w y 0 Q S m z k 0 + a 0 9 D L p q p 1 5 A R P 9 Y u / b B w d h R O r x M W c Z z 9 V h F m b h + S B c u z z f 5 M / 8 W f / u n P u W i Q C b F 1 Q 0 V p K o t B r X N v v X h a n y f q g 9 y e F q U 5 L V Z W V z E U G h W W j q g 7 0 X n V E z T J O C c F z z y K o E n w N q c V I / M h Z I U w m c a f f F J A 7 q C G y P q e + C y i H b I F O Y / R R J Y 7 P p 4 5 E s s a c V s Z n J D r H 6 X x 9 u 7 G l K A o J g t o G m s Y O z e C w K R V 7 t V 9 H 1 6 D g 8 a 5 J G r c 4 H R b S N F X i y w n E d 2 O I r o e R 2 o n J 2 Z h H u l o D t b s O K z p M l b v r i O + n k F 8 Q w h k r 4 q m o Y 7 J q 0 E R K l 5 s f Z t C f D M J 5 5 i v y 2 z p h + h O F I 1 Y H G c v c C V A W f V L a j + N g 5 I F T V d b c z a y G z A 6 2 i b g + Z E a A l w T 1 6 p Z o a N u q H Z F + V S m w W 4 a F q c R 9 o 5 t j d K p O E Z s W V y Z 4 7 5 b r Y M 9 4 J 5 M L O y S 2 F + V v g q L V h M B I y Y y N 1 L r h / u / W o F 3 s i m a P 4 b U Z h U O 8 U l L 1 S S u / 3 A B 4 / N + G Y u g 9 H U O j 9 e W 0 M w 0 s R 1 o Y r d a g V + Y 1 W u 2 I O y w o L S b g z f s U c E 3 Z q O w U A z n O W n p j L W q a g l D / Z O f k 4 C 1 i T R 2 M A M C r M O n 2 + Q n Y y Z i / 2 l C t M H J z M N O c E G i 3 c r N s W t i c 1 e F l V i K S r v / a R i K Z x 9 F 0 J 1 g 5 G / f E M C V 6 0 5 4 x 6 3 i p 2 g d l Y u W k d 6 S 3 h D h k N g s I b G W Q 3 Q l g 5 R 0 Z k b 8 J Y b v r T T x 5 D a 8 V 2 K 9 h O G z H m V 6 c k l 8 P y Q 3 M 2 p / 3 F q l B J 8 w h 9 1 v h 3 f I C 6 t D T I 4 j i l y U s m V k E 0 n R r G 2 z a O n j P T j C T Z x 5 a w T u 2 Q q 8 M 0 a 4 p 8 Q 3 n P R i e I p M 4 0 S 8 W s K l 1 6 c w c j Y g n 1 1 y L 9 F i F j M s 4 m E H p 1 1 I b M d R 2 y 0 i f I w 1 M T Q T R G 4 9 L 1 r N i 3 R t F w 6 T l r m x H Z c x 6 X Q D a n k Y b G 2 N d X 2 M 4 W u D C p X b V I E Y 1 p T n q y a f 2 5 O l P I f W x M b X G Y R n 2 4 x W L Z V R O f D C N z n Y l K b G 5 A 6 E G / f / g N E z V 8 T d M O P 7 C 1 r e Y C / S 4 g v a M I l y v o y x S x 5 V 7 I b j z S g j o Q v O k b k h x F a y a r u k 1 2 8 s Y M Y l v l + H U I 0 / b a i S Y Y w X q E C s 3 G v p w I L X p o R e y v R t 5 Z B e p I V g G S 9 x e 1 V E h r s a n h b 3 / 2 I N V / / t / h N x R 2 F r e x t T k 1 p R m F 6 c d G K Z 0 B 6 E T K X 9 P Q 5 i M U l n t j 6 c A M V c E a l I S m 2 V U k m I E D K k M B y 6 g q J h D T Y R V 5 y T S O 1 m U S l V 5 P Z i j g k B O + 0 e 5 E X z + a e E q O U z g y W Z R E E Y t g i P S 1 s x 2 k A J h U p M W i y m r D S e z r o q e l O S c f B y M W Y K Z R H 2 D k c Q R l c G 8 6 / P o t S M H / J 7 d X + 4 U D Z i 2 H Z 4 y 5 p O M N h x 8 L S K s x 8 c v T f S 4 4 8 2 c f Z 7 E 4 h W n 2 L M e U l V w P 3 4 q w S a Y + 3 M + m Z + D w Z 5 F h 0 h V x 3 n J 1 m P s Q J u e m B q 2 p 4 V g O l X k f b p R / u Y e y + k S l n r W P 4 0 g r m 3 h 5 5 N I f T D L x 8 b 8 f i L P 8 P l 9 / 4 2 f n y u / 2 7 / H I u t b 0 q Y f 7 8 z r N 9 U A R + e T z O R f x m I K Q g j r 9 z / A m E R s H / z j V d k r D p M 5 0 Y d i 5 9 t 4 8 y N U Z W 8 T H A n e E 7 H l I 2 7 o n f H 1 H W 6 G O p F Q V t 9 + 3 Z K b F 8 z K r U c L v 3 w j B D R 8 Q 4 7 l 8 V z J W 8 / n J 6 h D k P T W o d 7 m z X g u L H z j d b s / 2 l R E e I 6 u C v X K T + B w + s Q n 8 4 O f 9 g P m 1 u 0 K 8 2 Z j Q y M T Q v M f j G p O Q s q x 1 i B i Q P i C X l a 7 Z L B q j V Q o + M h 3 5 P B q A V 4 3 v b N H C Z f F 8 m t f s p F h u L s t 3 7 D i r P y S / V Y T C g 1 N 8 X s F F O d a 9 N K x R q G H I f T d b o g 1 9 y 4 v Y N 6 3 q m m R s 6 + f z j L I 1 p a g a c 6 j t W v 4 p j / g T y X y Y 3 H n y 5 j 1 z + H Z k f g o J H f F U b v Z u D v z Z X R t M T F 1 r G r Z f h k L j G k p b k d E Y U W O L + 2 9 M 0 y L r 5 3 o X V E d J o c e / z 5 C q 5 8 / 3 z r y G E s 7 + b x y a 1 1 / O y d 8 z C k 4 y r / s S r m l 9 l o x t w 7 Y 3 j 0 u x U 4 P Q G M n H d 0 l Q 8 j m G G y E r O o t V 1 E s Z D H 0 s 1 f 4 N I b P x T h l 8 P b 4 o J 0 I l e O w 2 U J C q P H Y B H f a + Y d p 0 r E X h i q i z 8 n Z n + r O 1 4 q Q 3 W i U h b J 8 E U G t l A D E 5 f D I n X 7 S x o S C p f C U y K b R c I / f P Q Y U 1 M T S g 0 7 X S 7 Y R Z X r R H Q c T s t Q B H 9 z b 8 e i J I 0 G H j n Z / Y i V j 5 O Y / R 7 T V J p q R S v / q p d 8 V 0 v I M 3 t F 4 4 s N X i w V R V s 5 k J e B o 8 B h a a 6 K 2 O h O h w O x R A K j I y P Y 2 t r G M F f l J l N i u h j E x C j A L n b / p G j v 7 d 1 d z M + e w e r 6 h v i b I R S K R R X 6 Z / 3 A t A i k 8 b F h x O J p D A 3 5 k U o V 4 P O 6 1 a r o g W h 1 V q V q x N N P H m H q 8 i j 8 I / 0 D N A 9 / v S U E O g S H 2 4 6 7 v 1 h F d K F n N S u T Y l t B J B 0 q 9 D x d U W X K z M 3 j M z a S q 1 k E e t y F z S 9 L s I 9 k U B X m Y l K 1 L + z D 3 v I + q l m L C C U P s q W 8 P O s B g l 4 7 R m a H M b o w o q w A B n N W P j 1 A z Z j H K z 9 t J 8 / q u L 9 r V n 6 P j k w 6 g c e f / A / C v H 9 P / K w M P h g a g o k 0 0 4 c M N h 9 s I b M t p p 9 P B J A 3 j p n L k + J f M j K t f f / c D N V o G F R d A X 1 V p g 5 W U O K y D M 1 2 F u m 9 E 1 f r p C b e d K i H 7 Y V O g P 0 C A D x O s J p S R V 7 Z X E 4 k S V E Y b l L V C v T 5 P G C J K z I M 1 / I P e h A 6 0 0 e B z u y T i E n V G N f v e R Q T d u L h L 7 d w 6 a d i n 0 v 7 O o u o 1 M p 1 Z L e K C C w 8 / 5 K O R 7 / e w a W f D N 6 + 8 y h 8 e X 8 L b 1 8 9 Y v P r V m c d 5 I 3 w G Y r Y u h / B w l v 9 F 0 g y J W r 1 0 x T m v u f H 0 z / E s D P Z f V 1 9 3 6 l e c D L 2 p N j 8 J o v p N 9 o M F V k 7 E C Z r o F x L Y v x C G H a P U 0 3 m s 9 Y + p w K I 3 / 2 / b + O 1 n 8 z D 3 7 O X G M e Q 7 Z 1 / X 3 N b m M j L G u s c z U j O K A y l W U 0 8 L x 3 f w 8 7 i V 5 h / 9 a f w T G b x Q b C j K G n H 8 C f 3 k 9 h 7 J N a X U P b 5 H 2 r a e P n L H Z j s I h i z D S y 8 M 6 N 8 q x f S U C r 0 2 l q M p Y N z D 6 z D x 7 o T G g z I x D L S m B x m 3 g v C 3 p H v R Z B Z K E n 5 E A y M 0 H / T w R D 6 U T X R 2 S F 8 M S D A e n 7 c W S K V T C C X L 2 B a m C 6 V S m F 8 f F y Y v 6 G 0 B 5 n 2 W W f 1 g K s z b 2 5 Z s B C u Y s i t R 4 q O D 3 L c / v N F z H + g + Q 9 e b 7 v t 8 a U U L E 4 z v B P P z 1 C P h a E u P i d D s V + 4 G t X Z C r o y L U c E v Z K k K v d P / t / L G J 9 F p 1 h 9 y T N V f + a o 9 y K X y m P / n p h x c v r G e E 9 G P T c 2 E K 3 b C 6 5 N G u 6 g j 0 c f P 8 X 5 d + b R L x / z 9 l 8 + w C t / p D H l 6 l e s l 1 5 D I Z + G w z Q h j O F T F k w n a H r l X H u Y m p 5 Q p b k 7 8 f C 3 G w i f 9 + J J e b Q r R Y r P r t c t a d T r O N h d Q m H r W 8 y 8 + e / B F I j j x 7 2 F S F t D z 1 X F t a Q f 0 2 8 5 V O C q E 5 v 3 d z A 8 F 8 b O b W a g V 1 6 M o b j 6 s n c C j O B W K W p f W G E r L b I T w u L v 9 z E l D O W w d J s h J H Z d O 3 F B m V q o i A N h J L f 8 j a m 5 q Z N i E O m T u H g f x X x i Z t l t D i y t r C A U D G B n Z 1 f V S G e d c N Y 8 D w b E 8 W / 1 2 X G a j X j 4 q w 1 c / u k M b t 2 6 j R s 3 X m 0 d B Y x l J 2 r m 3 K E B O A 0 e / n I b l / + o f 7 D m O H z 8 S K T t J Y 3 B W Z m V V U 1 1 c F d D 7 u r X 2 1 / L Y r 7 W q m U x 7 b w o i 4 l q E z + J R M 0 g i d l M v 5 B / L V g e 6 g l k c J t G V p D s A R + d a 6 e I 9 X t b O F i K I T w y p 3 L w S s W C j E c d V p s L 1 l A a u T 0 D k s k t D I f P Y f S a R f m k + 6 t i 7 Y g F k t 1 m 3 Y c m 5 C v 4 h n 3 Y f 3 q A p 3 s 1 B I Y O M D M 1 J + Z t O + D w 8 D f r s P g N 2 P T K y X 1 Q l f E v 5 J J Y v v m X m L / x U 7 F y A r A M x 3 H D 5 4 W 3 h z Z z 6 R x i 6 z F Y x S w f b + 2 O q I M m O 8 t 3 0 1 S n I G c d f S W w X 4 S h s u U m P L b + Z E y m 4 O 7 y J H M u w V 7 7 N K t 8 j V 7 0 R v i o l Z h r T G e 2 n w M 7 G E 1 w 5 7 7 e / W h P i 2 q t h p 3 t X U y L 5 G P U 7 i g w g H D v N w 9 x 9 c e X k J d O 9 b Q 0 1 N q n 3 I 2 k j v D F 0 0 d K O / E i J t / t e 4 / g H b + K o L O B g L P P E P c 5 t P T 5 N o x 1 j 9 I I v b j / m 2 X x Z 7 U d R t Z H + 6 3 5 4 g U P 0 8 K P F k p Y / z K H q j m i c v e C E 8 F D y 3 x W b 6 + h m n K L 2 Z z E q E h 7 q 4 f x Z / n C 0 E B i N 4 m 5 V 2 d F o 2 h r x E Y v W 4 U 5 d / H E H k J 6 8 d f 4 O 3 / 3 b 8 P r 0 B j h y c e b c I 0 7 8 L R V R l w H h S k 3 I E / u i f + 3 d g c z Y t 4 5 3 Q E x 0 Z 1 w 7 z z E x K g w u N k F U y a L W t 4 K i 9 E h d F B V g q R h K m D y W k i 1 f U 3 8 V 4 b n W R a P w r a f m 6 K O 8 I Z s M K M k J 4 X Q E h 7 u i U 5 p 9 L e T y Q x a G J c d L X r H 1 D / a Z + u R C j T x O P l 3 O m b i / c S 8 U U v y j 8 + M P w o W s x l n z k z j I J Z Q / V I q V X D v 6 R a + v r u E 3 f 0 o 7 t 5 / I N K p d Q 9 5 N E p y Q m e m v Q c H M N p z L 8 x M B H e y e F 5 Y g + f U h g N 9 m W k A z r 4 7 K a Z h B N / e 0 i o K U S u k q / t 4 + s k 2 h m Z 9 O P t h S A R H U i W L 9 q J Z 7 U 8 7 W 9 9 U 1 I L H c 2 8 u Y P L i x O E 1 c 4 J m 0 Q V 7 u I j R C 3 5 Y v E Z w J 5 B s X M z 3 F S N q G T v 2 H s e x / W 1 O / O Y 4 o o + l V X U 3 l r 7 + c 4 y 8 + n e w k X K q p O T F j / f h H b N i z d B m J m q j T C q K B 5 / + j 4 i s 3 B H t N o 1 r 7 / 4 M w f C E Y q Z L l h 2 E j A E 0 M w H 4 L Q 2 E p n y Y e n M I 4 + L v F 0 f F g n m t j J E r X j U l Q k E y N 3 t G C X 8 G l f o x U 6 K 4 A d P f f e s f / r x 4 Y E J i I 4 N i R v T K k 6 K o 4 z S 8 Q x q B E E w N a l Q 1 h t M z C E q 1 J n x 2 M Z + E Y / s N P N e z c F s V l r B i Y m R y s w T / 9 O E s i m g s + l L K h 1 G g 0 V z k P V 8 G 3 C 6 X G q i 6 C I y J k R A m R 8 P w i F o f H R l G M p 5 Q f g A j m Z W o A 5 G C m C r D Q 8 g c Z J D a q W L u L Z H g / R X 3 q R B b E 8 Z 8 j o l y Y l g I s 1 B m I v A A p h z Q v q G Z A A 5 u b W L s X B j F W g b J x T J q O R E y N z S T J 7 V V h W v S f a h u R S O z 1 p U t o S D a 3 t N Y F 6 0 z e D P q j X v b s P u N i t m Y G c J I I r N E f M M e Y a 6 6 W g X u H b U h v p F V Q r 8 u 9 P f r R 3 + B + T f + B o a D H h Q f P h U z y 4 6 R S 1 Z E L T I 2 r X b V x C R b / O Y X c A f G M D Z 7 D U M T Z 1 V 2 e j P 5 C C b P J O Z z S / I s e V z 8 4 Q Q M v h K i m R j M d v F 5 v S 4 l V J 3 h p p i m J t F + 4 b 7 M 0 4 u D / D K s J i d M / / U / / T / + 3 D d l Q W D a C f + 4 G 6 F Z l 5 q 8 2 / w 2 i t y u U R i t g H y 0 h F y y w A l x b D 3 Y Q W q 9 L s S U F N t V m M Z + d K o R Y 2 + M j C T W C w j M H J Z O j I 7 R h 3 l R v A T 6 P Q R 2 J E P e W m C i f Q d W U O X G Z Y z q P F 5 5 A C N 3 d J g Z Q S n S Q H h e T A f b 6 b R r P 3 C O K 7 V X Q P j M Y Y b i v k d O 8 Y G O A 6 c g H J 6 Q y s I + L r i i g + c l N y s q i 2 L 5 9 x E 0 y l a c / 7 B t Q q c 2 y 9 i 1 e l E X f 6 o T a o F h j x 9 l z M c x G R R P u s / e Y T q i i 0 0 x w d o + W a 1 Z x n Z k C d m d s r J q K n E X X E N y 3 1 3 x y e 0 O / O q L f 4 E P z n 4 f Y w 3 x 3 9 M x X B W t a h h x 4 5 t 9 t 9 p r i q h U i l g S H 2 n q 8 v f g D 4 4 o v 0 + H x R 7 A V O I A h V Q J V 3 4 8 q 8 a Y 6 9 j C o Z A S o p F i D k 1 r R P p B N K e B + Y e 6 + c v + 7 n 5 m b q l E s M 9 c 1 i C a x v r z + 1 D p g z R S q 9 x v y I O y e R u z r 2 r F D Q d h 8 Q 9 b O P f h 4 T A u 9 1 8 6 W c 3 u o 3 E y c n n 5 4 J q q h 7 / d h n O 4 L l 5 f A O P X X l z b E o s f H W D 6 T d + z W f l O c P e I 8 R P u y M j 5 4 v 1 E E R P h P n l x H S P P g A 3 B v Z l W P 9 9 B L l W E y V 3 F l Q 8 u Y m d v D y O i g Z d X 1 m B I G B B 3 G M Q 0 F M v E P S M / K M I g / g w q a b E z u 3 0 v y 8 E G r p + z w z / c 3 S e 8 F + e K E j t p M b f C K j r W b N S V / 9 q s 1 + C e M M I 7 4 k A m k k Z m S 8 s c q Y h p X R c C v r n 3 F f 7 h P / j 3 n 2 k N F u P 5 e K X d R / l 8 B o 8 / + W c 4 9 / b f g t f f X W g o k N 2 B s 1 T G + X f G R D F s i T Y e 6 p r w r d Z L K B u T w h j a n K S t G Y D V 4 F G M o y d r d y K n s l v I T G 2 B 0 J e h 1 I b B J 1 B z O r h j P K 0 + 1 o k Y B J U B I I N 1 + J z D n P 8 8 + O t i K I I Z y V U x / y w M / 7 d a Q v + j k 2 A J E t L + 8 h Y c A b s i E l L 4 M y J v d U N D G D Q p j n h 6 t 4 q F d w a n D 3 E / I r 1 W + H E g r / z m o 0 / w 6 r W L y G R z m J w Y V 0 U z O Y l c l n Z 7 P a 1 c R D F j 6 / U m 7 j 7 c x m v X p p X k 7 c W 9 Y g Z j 9 Q D u 7 n a H v u u R r 2 E a e b P 1 S c N F M d c m X h O f S L i a B V A i T 5 M o 5 0 Q j O M T 0 s q f h 8 t m Q 2 T b h 3 P e P r 7 C 1 s x J B e q 2 B 3 y 7 + B f 6 j / + Q f 4 N G + Q 8 x O 8 b S l i f p S / G w 2 i d W b / w Y L Y g 6 6 3 G 3 T n 3 V F v H u r s I m q n n m F K U I G 7 D 6 N w u 4 x d x U V q t J n N n U v M 0 n L N c d c F 1 G u F + C 0 t A V D r W 4 Q D a r d m P 3 L e n 4 s E v M S G E o b 1 H q l K c x C a d L / d 2 Q m p t P Q T P o u c H j o / 2 r B Z 6 O N 3 1 k X o x f s 6 O 1 7 6 2 i I / 8 l B 0 B m u K R T R k A + x S E w V r 6 d w 8 k 8 4 M X 3 l 6 C k D b o g 9 c c J 6 7 b z f g 8 e L u H q p I 5 x 8 a O Q 1 f L l / g L d G h v o y 1 E o h g 2 z G g 1 i m x 6 q o l y G 2 b u u D h q n t T T h c o r U M X E C a w O i 5 o D B R t / n 3 8 N f b u P y T 4 6 c G S r k S H n 6 x i c 8 2 7 m P 6 l Z / B 7 W 3 P P V F Q s a z Y 8 j d / h g v v / k / g a N W Y I A J P 7 4 h f N I z h S 2 b 4 h n w q 0 L S Z z W D E a M P K z Q 1 c + U E 7 3 S k m p r T N v S 6 0 Z E J e T D + 7 z Q 5 z 1 Q O n T f h B F 5 T S Z 0 x Z Y y 5 g 2 F 3 H k 3 3 x L 1 l J u F p B v V q G 6 d / 9 u / / O z 3 O Z r I p S 6 R 3 I 4 h P 9 O p N g 1 r B 2 8 d Y N W g x F j a i m I 1 q S t x c M a r A e Q v d 3 H N H D 5 z 4 P X s 5 V T o d O e m R / c d K T B U w G g d 8 Y 7 H U 4 g j b t F d J e z r A d L n k N n Q l i 9 K x o D f E B G L J n R v p R Y M b 8 n j D V S a r i s t u H w i H R Q L V n 5 l I / c C K 0 f K u I R 6 4 k o j R 1 a g 2 4 O y K x A X m / v b m B c l O k d c d 1 m r m d r o x z y / Y y G t k 4 L v 1 o A r 4 J C 4 I T X i 1 L v w d c g j I 8 K 1 r i m A F c v b m L / d G z c I W m s f j V v 1 b m 4 d i o E + l c F Y V s A t t P v s D 5 t / 5 E V Z V V E B P y S r 4 i 5 x V w 4 Y d j z 5 a H c J z 2 M 3 m M B b 1 i L c Q x M h 9 W E e u y P D f 7 k z 4 T o 8 w W E Q 7 J / D 7 C z l l p W r t x S 7 E G p u Q x 6 c P e / 2 I N z Y 0 0 y g d G H G z s I L l W g e n / / F / / V z 8 n E / B G X 3 7 5 N Q r 5 A k b H t K I o h 5 9 S l 4 a c F N Q 7 s z 2 Y n M 2 u i / R V 3 5 O x O k A p 3 D 9 z + J i e P C F 6 r 6 K 1 i u 1 8 O d c / C e o y y H q t w U H g N p f H g R W A u F 8 w E 2 h P A q 4 L I l M d c V s F f p / M 1 Z A p N O F 2 H B 4 L 7 u b H H M L k R g 6 v X R n D O J e W C x 1 8 I 4 w R q 1 e x G o 8 i L 3 5 N L V 2 H 1 W o R f 6 M j y G S h E G 6 Z g U L M M + U a r v x U f K x j E N 8 o I D i l T Y o O Q r U i T L N n Q 8 J u F q Z 0 Y 2 j 6 M o w W O 5 5 8 + y m y 0 U 3 p c z N m L r 0 n b W p p S N F C Z y J R Y S b x l 3 7 Q D q h U m + I X G q T d F U b v z M j v W d U C V N Z g H 2 3 5 p N R 2 X P O V j Z a R e l R H L p F F N l 6 A Z 8 g l J q F Q U 3 U L k Y c Z 0 Z h l F N N a Y K N h z G P m + g S i n r D G F f o m a d / 7 3 r u 4 c P G 8 m p 3 m h f / b / / b / q l S k V n y E X k G b e b R y z d p n z h r / o / / l / w q b W x t q s R y Z h 3 6 V / r 2 G w 6 P N a 3 + X o P b k x m H f F f h E X S / p T Z a W f l G w 7 5 / J q 2 N A R u J y 9 o P s y X 4 Q 8 l p R z O w p q d y L f b k G i 6 9 0 F q + x C r G + 7 R v C K y 4 / 3 g y N o b Z l E C l u x V i u W 9 s Y O k r Q G S M b M D j 6 1 8 c v c u I 8 n 8 G T e A S f b i 7 D Y G n i 3 v 0 H K k u F / m N k N 6 L o 6 e H j J 0 g l u G d Y A b f / / I m Y U 0 X 8 5 K K 2 t x T T z E a G w 7 j 4 9 t / A + T f / b U z M X V d r 0 b h j x g X D J s K b i 2 r s S 4 X u N l h a u 4 9 k D r R S 3 + V y T m W 5 Y 2 k V j z 9 f V k n A S x 9 F s b e U Q K 1 Y w + z r U 2 o V t T v o x O P f R Z C 4 Z 0 D 2 g R + F d B H l m B 2 X P 5 h X 1 2 E J O Y I b x x k S 8 Y i M X 3 d y q u 5 D / d N / + k / x j / 7 R P 8 I v f v E X u H v 3 H o a H h 9 V S i / 3 9 P f X Q N B P / 8 / / F f 4 5 h s b f / 7 M / + H F e v X M X s r L Z s Q A U q z L y u J r X q Q m g m S z d T 1 a R z B y 3 K O y 2 6 r / z X h 5 o 8 p 7 n n O T u R S R + u U N S L r U d b q k 7 F 6 N z J M z 6 Y B l a o i E l 2 g o n c j f 0 M Z k b F n O w 4 9 a H 4 A t y l I l 0 p o b r o x v p 0 B E X R S p z 2 e D 8 4 K n 8 N W M + m s R Z N w n k r J U 5 / C P v M c F E 7 9 r e Y s F F D s 5 h F Y G 8 L w 2 8 M I 7 a 3 q + i o 6 n G h K R a L O e B F U K S 8 U 7 T b k N 0 p 2 s K I + 7 8 U 8 / F 1 J 1 K i T Q J O J + K F H E Y Y U G D S s 5 i n T X m o 4 F o A e V 8 a 8 a E G 3 g w M o V I 3 i e 9 i U X l 5 + Y p B 7 b Y x E o o j w c W f j 9 P w Y B S 5 V A x + a X f F v Y u S m I a p c h V v h Y e x v x b B 9 v I O / L Z Z 0 W B Z T F w L C M O 4 R K l K + 3 r H r e c j d y w 8 e J x C L S V 3 e N U E h 7 u 9 s p x Y j J p h 5 F 6 m g 9 R t J p P B g w f 3 1 Q 6 D p V I R 2 V w G b 7 3 9 h t o L 6 X / 2 9 / 8 e w q G w Y j L W 2 q 7 L 0 1 G w 6 q N k s o q W k 0 a S s f R S U d p 7 k U T i v P P k t m n E 3 x x P C P / / g E Z T i E D r i O c G f 3 + U 2 d g P z K k k M 2 k 7 q r c O D s D G r p Y J o W f H 7 C Z y K H v i e J h L g t U R 4 w d b e E O c / g + F I N 8 P j G J Z N M p X q Q h 8 Z i s 8 e w 0 E x q Z Q D o m Z 4 8 n D V E + q U D e X O w x n d 3 G + Y k b p n S B 8 f j d e u 3 4 N r 1 6 5 j L f O z O L t 6 T N 4 3 R P E n C + A U Y d b M R P B e c z X Q 0 P 4 4 f A 4 X p P v f z o y j e u i D c / k x Z + 5 m 4 F / x Y O q d Q f j Q z a 8 F x p B V p z / x b J o E O 8 O M s 5 V B M c i a P p 3 E b L b 8 Y r T i 0 u v T c k z J e B w + l H M Z z E 0 G s R U 3 Y b J e A 1 P 1 3 J I r D R U j f i F D w K Y f X M E y X h M 0 T + F P f e v U i P H r u / T / e V s F e W 0 B X P v + + B 0 u 7 u Y i Z g P i c m / v r r U 9 A m D d K J f l I 8 T s P / N f / N / w T / 5 3 / / v Y B Y z Q D P / K L d 4 H j + x o J N J I y h l T 7 D Q i N j a o p 4 5 c K Q x r T y W n M m o F o / J f 7 w C 8 6 I U E c l / v I 6 K l J 2 C o E 5 H e t 8 t u H Z H D d C A D I W T a K i V 2 6 y T 4 M D Y f L + c u S N M 5 R Y f s x 5 9 t W 5 U + 9 X 2 4 v 5 a A W e H j d i 7 U 5 V 2 m s S f W s P Q m W H R h u 3 Q 9 e Y X r N d + e G 5 w 8 e M D x O Y q e F c 0 0 9 q q s F 4 s j U K w A X v E J p a G D Z s u k f y z Q 7 j K y N 4 J w f m 2 c z 8 Y R j w e f 1 a 3 P b u f x 8 a j H Z x / b 1 Y t + U k d M I s n j / G z R 6 9 C 1 n H v F + t C 8 F o p Z V p I d U s M E x d G 4 f A 4 8 H U u A d N K D D d u n G M 1 A z H 1 V n H 5 e w u t X 1 K Y 9 S e 9 W H E F 6 a + D m P 9 w c E p Z X W j f s L u 9 0 X Q 4 u z M Y j g u b a / 4 T C Z n n a H c n I 3 V K 1 c 7 v W F K Y O 2 1 z C Q V N R c 3 M o x Q + 7 M C T s Z R G I 4 O J m a D X q O s E F V x n E n e f 5 / 9 r A 3 0 B d o + Z 6 Q l 9 c C R D y W D e / s V D u J x i 6 p E Y T A a U y h m t T 8 Q k M p q s K v C j B X z E n J b + 4 x x Y 0 1 Q U A V V T K 1 8 9 7 n H Y 7 T 7 k s y l Y z A 5 x m H N w + q z I p l O o F C s o N u u i a c J w X p / E t D B D P z z 6 z Q 4 u / b g 7 K Z d M v P 5 5 D k 0 x r 8 x i c n E c h y 7 I / Y t m R D c T 8 A X d s L v t q J Z L 8 I 5 r t Q U Z o G n K Y N F a 6 Q c S 7 + P f b e D S j 2 Z U G W v m d a a E 4 Z l w 4 Z 9 p h 7 5 X 7 q x h f G F M p S U d h 6 W v V 2 A o B c W d q C A R 3 c K s a K y x s 9 2 p T 9 w c P S 2 M m r 0 f h a X g U F F A g m Q 6 o K l C k z U s f r m G i + 9 r 2 5 7 2 g n N t 2 1 + X Y f j q i 0 + b 5 8 5 3 p 7 o f P w + l a 5 f O u 2 t a q g 3 q G 8 K o G K o f g Z F Q N P N G G k Q u E f A 9 G Y 9 Q 9 R Z U 1 F C u J Y f U U g g 5 n 4 P b I I / K R x K X e r X u 9 l 2 C Z m 1 n 9 J L 3 5 F N r / 1 N g C A H J f 1 x c + A w 8 X b 5 X g k N E 4 u 3 f f q O 0 F + f j T D K o f M / B K C X k t z W b a L g C z M 4 6 p i 6 P w C W 2 / Y u A O b x y d V U b / u n N T b h c Q R j K M r 7 C K 1 O X 5 B 9 2 b R 8 8 + d 0 + z n 4 w p O q q F 7 I F t Z 6 t k R S t I / 3 N B F k 6 5 U t f r + H q j y 6 o g i a L n 6 7 j 1 b 9 x C a V 0 W T F P M S G E J b T B V b Y W m x U 2 r l R O Z 5 R G 9 J 9 h i l K 7 D x / 9 V j T R B 6 P 4 4 u O v c e M K t 9 U 8 L G S X v 1 n B x P l x t a S j L 1 q n b z 7 Y R j V j x c w b w l D l G r J b d W S i F c y L e d c J 0 h z B H T f T S + I L v W F C 2 O p A S Q S F e 0 B K 1 + P P n m D m 6 r S 0 w a a e r R P J X B 6 Z h w a k p / I w P H 5 0 r z k 6 2 u 3 8 n m R i l 1 q q 8 8 K 6 1 u o E C U 5 Z J 8 I Y R 2 V R H I b 2 U K y z w M 5 V 4 W j 5 T x r F f x U x 0 g Q n g X O N D t N W 1 N o l v k S y 8 8 / L n E B m a 3 g r k z y H o V V 1 U R 9 y f s f s A q p N C g 0 O F v d s Y l C h O x C j P V N s f 0 8 J C j J R X R i P I W H 6 o P 5 h H 2 w u G x 7 / d h t n 3 x / t u 7 r 5 N B B l J F o p i Z 1 U U 6 U d O Y x 1 7 D 3 a Q z 3 n l i 5 r w O s Z k m e q S R t L S k A x m Z R h Z o 8 3 B K f 4 M H k x j Q q 1 X W V 6 u k X 7 B M Z 8 W P 8 y L Y w W F s L d V V k G w z P D 8 l R N r H + R w Z m 3 v Y c Y o R N 8 5 t R W V v r J B K f 4 V 3 I y c u K j b 9 z f h H 9 o D h X X B i 5 c 6 V 8 / Y u n j O O Z u j C J z k I Z z 1 K T 6 q R e L n 2 3 I T Z o Y n h p G b L 0 k z 5 a B w z Y k h w w 4 8 1 7 3 Z P K 3 m 2 Z c G y 2 q o j D L H y f g f d O O J 4 U c P m g V v e w F T b m D p T i 8 o y 6 4 v G 3 N G S s V s C 1 9 6 L 0 F z L 7 r E b o T K t 3 e X G 2 6 e p J T u x m K X U b / S O 8 s H t c 1 F C W y 9 p 3 + W S O 1 9 m + Y Q T F I 5 Q + E d I w y + 8 g Z c i V + p o Z S D V b H u t E 5 j I r A l c k o L R V i 5 r z K i 4 D y g F d g I R U S z K C J W / p O Z G 6 e o z 0 7 t + y R f z u k M X G c D 7 V / y 4 C R V 7 V 7 P S 9 Y P G Q + X M P X D 3 f w 5 u V u 0 0 0 t 2 f / J p O p L 1 V k 9 I K N z W 5 e F 9 7 r T g Z 7 8 L i L a K a y s h w e / W c H 5 9 6 c V 0 9 N U 2 7 u b w O j F w K E s i O P A a r 6 1 a k W I X 8 z R c B U z 7 i l Y w 1 r 0 j C Y j T d i 1 z x P S r R m E J 4 Z Q L d a Q i R s w t G B D Z D G r + t n l C o n g r c L m L 2 H s U q i r 3 7 i W K r Z U w b k P u 0 2 + B w 8 f 4 9 L F 8 z I 2 R m H E d d Q L N o 1 W r t t w N n D Y R 0 o 3 N n H w b Q V D V 5 z w O z Q / 7 m Y q i l d 8 Y a x 9 I v 7 Z q y 4 4 P d q z G 1 l J 9 S i w 0 d p f 7 T / 9 n Q a y j G b m 6 J / b 4 P v T E 4 W K B I q Z x 9 0 3 K N 0 5 r 0 W G V L 7 D C a 7 H M 8 z y G 0 b r m z X R k C 1 T 8 r T g E 1 H x K P a l i S A X 7 s P L b d A v p J c r 4 J h S U / U y 0 0 l A z f A i z E S Q m Y h G K a 0 9 S A f U x y M u T 8 3 O S k 2 d W P 5 m G c 6 h y j N T 3 D t m R 3 R d 2 0 C b W f d W X / P o t X S 8 X 8 9 r 9 2 l E T K w I x q 4 5 c P k n 5 z E 3 N w O T 0 4 h M J I 9 H v 1 9 F Y j W H g w d 1 N C 1 5 T F 6 Z g H f S j Z G r I d i H i 4 i u p d W E 7 f k f j G H y T a v y H 8 d Z C K i n 3 0 p 5 8 S 1 N h 3 e L n 5 m Z R i y u C T b u D X X m b T / O f 3 8 U k W Y F m e z h i X e n Y Q j l l A k + Y a a 1 R A p f i 1 B 8 x R d C K Z m H 2 V 1 4 x k y E k R O 6 L w b t I T q J X Z P Q B P / t f s i j 0 B D p y N P J R P 2 I i p n Q J 4 U W C p V r y k 9 q l d M x F Y m O K T i d y o j t O Y r Q D c r s F P H C t r e C L s 8 D s + V 4 x / u k e P u 1 S 1 h Z 7 9 4 R p c G y 2 2 K S H o X O v W s Z y E A h h O m O g i / V h B t j 5 7 U 1 X 2 k x 2 9 w B N + J r e W 2 o + 7 3 6 o C z W 3 6 U P z z 9 L r 8 r n c / B N e D B + Y Q R X f 3 I W d t F U q V g M 5 9 6 b V X t l m e 0 a M 9 P 3 C 8 + 4 U E g U V X 8 v f 7 E l f l n / 8 X U 4 n R j p M 5 e X r 5 n V k i G a u l Z L Q A V T M r E s w m K 6 5 c 0 N / C a 6 g 8 / S U U T E p C M + j s Z x / k d T 2 M p l U b q b x Z v C T G a R r g f L G c z e 0 L J B S J u P n z w V Y U T p O w D 9 / C L 2 E L V S J w P x M 2 U 5 z 2 / / R v t e 1 3 D H g e 1 o s j p N n 6 i e D t M x f l 0 / U F t R 0 3 H C l T 7 Z o O f l U Q Z G q q I h q + L b G I V B 1 A J D O c Y w v 2 o f X 9 r p C n x P / 4 c v N M l I I t 3 l s f k 6 z g c d h J N o 4 d O g V O 7 u f 4 5 H b J O p M y V t i P q 8 1 B i 0 3 m 9 + k 1 M r b v X P T M W h V N a F i z / g F / / K r z J E M t H u 0 s u D Q H + q l j d r Z m c L n N v s R H I 3 g d m 3 e m p X t O A a c i C y e a B S h N A 0 I d S x e w d R L V a R W M q g m K w i v n P Y x N 7 f 2 c H S 4 j K e f h Q R h n J g 8 d N N R J Y S u P D j E Y w 6 n P j x 0 A T e 8 w 3 B K j S 9 V c z j R 8 O T s I j J M 8 V K s m a 7 o g N G O S t l A x a X l h V j 0 r W 4 e E H M y C O l r m b w P E P 7 M / 0 E g g R G f 4 q D x i P 6 t d r X 7 P R 5 a H 5 x Y p f O u j L t R H N o L 2 1 F s M l 6 N B F q K V C n B 5 9 R n w U n 8 Z N h q L V o o 9 f k v n z P N v E R G F i w 2 M R k F P W k + q b F S G w 7 o 5 X 8 j f Z 7 t l + L U D L 6 y O v r G o 1 / B j H u c a h U u 0 0 O u Q 3 u 7 Z q R L b U u f g q U p a 2 h n k j h 9 T + 6 r A I K O / c S W P 8 s h 5 3 H 7 d 3 6 d d S Z O S 7 g M n S z L w / v c J v Y C 5 k K n O F 2 w C S y r / 3 + 4 o 9 m k F g + e v x 0 b N z f x e i V 7 t I H e v 2 O B 3 s W l f V B Q T Z o N 3 o u M z E 0 z I g u V j B z 4 / D S j 2 K 8 D N e I H c F Z D w o 5 T d u S 6 C O r B 3 j w h 8 e w 7 t r R i N t w 4 Y e j K D b 3 R A t O 4 + w 7 m q a J Z B d l 7 L T 7 B u x 2 T D m 0 / t t 8 v I m 1 9 R V k q x k 8 + G h T B E 0 B b t s w a t t a b Q m d j 1 R t c / W u A 2 Y T H 1 Z O I I 3 J t X W e Y A i b P 1 Q O u n r + T q L R 3 u t M p / + l N O I e s Z R g F N q M 9 p F Y S Y T a X / 3 9 8 Y P B e + s N 7 8 R J S U 2 Z g X I f h q o V w / C + c l v 9 s 0 o S l v P 4 r 3 4 v / o Z t 0 3 / X / j 3 n g G T Q 6 W g p p p M f 8 h + 5 B p e q s N 9 4 b i + O S o 6 t 5 C v I H h Q Q m G 4 z A S / B u n J B F w M V r Y M n x K P l C O Z n D i 8 / d 3 i E 2 K Y 8 8 E 9 b k Y 5 k k V 6 1 I J u L w B P U V h y k d / P w j T o R e V j C x N W g 8 q t 0 b N 3 b F f N v 8 t k 4 k P A d D r v 6 n G P W 9 8 O I y p o / C t G N O H w j n q 5 t g C g s 2 d c j 3 q Y q 9 8 U V y y x 5 7 Q l 1 B 8 w I a j b y f K 3 Y V D u u 6 C C t c e u i b C G G 0 b M j q t 2 b t 6 P I 7 j b k O X N i j t c w t j C K k i O t d l 1 x u V w q T 2 / 9 2 w h C U 5 r p 6 b a F k S n G x D + q 4 e 7 9 h 1 j 5 d h 1 b j 3 d g q A K Z R B 5 z b 5 7 D z I U g 4 h s Z 5 H w R G A o 1 7 C 8 d I L G f F A F b g + k / / n v / 4 O e d q x a 3 H m z D F x Q b U b Q F O 4 k a R q 3 f E U n J B + F E H Y 9 r D r 8 w i R A i o Q l k T Z J T b 6 k 6 E 3 J M Y 0 K T M r s 6 V f z z g J L j u C j f a c D f 6 Y T x P F D M 1 m K u Z 8 + m h J s M O C f K B D y n E 0 c x V D q e V p s k 0 4 T q B J c V n K a Z D P H n x e w x C h V 4 3 U d H 3 l i 7 Y f n W E 9 g x h u R G E c U D m z j m u 9 h 9 s i c E a c b w f H f U q x L z w z v R f i Z W r d L r 4 n m H 3 G K q p Z B L Z l V B y k E o Z P J C J 3 V V Q 0 K H X j d R B 7 f h y b M C b p / r k H H S 2 0 1 E t j a R 3 q k j s h x F b L W I 9 F 4 B 4 1 f F L H N Y c P C o g t 3 F A 7 g 8 f p w X T U Q B Q n + N p c F 9 P u l f o S X G D 2 j e R l a E 2 d x 1 3 P 7 8 L n Y e R V H Y N 4 u 1 0 c D 8 x W m Y a x b U P G U Y A k 4 E R 7 w Y C f v V W H P 7 1 s k L I Q S m g s h F M q r Y p W 2 q D G M h V l H b u h C c E y l G j b B 4 q I H I A H L Q y I i b P L C Y Q m r X P D K G a H y j V d 7 L 3 4 b 4 r M 2 q M J 2 Y T o 1 K i 2 l q J n F 8 N V N K E a z G b S + M F y H + 7 w p s k f 6 i h t O 1 L n 0 3 i G b R / C 4 x c a m 1 5 P 2 T p 0 9 V a P r 2 n X u q E u 7 9 B w 8 R j c T w 8 M F j 7 D 7 N o O q u Y G l 5 B Q f R q N r m h 8 n I q 6 t r q M j Y s I w V E 4 o 3 t 7 Z V + e r d v T 2 k 0 i n E E w n 5 m 1 Y l n I k v 1 8 T P s J t V Y Z m j w G F 5 H D H j x p 9 c Q c 2 Q w v h r d o y / Y Y A r y I w M A 8 5 / e H j h X y G f a L 3 T 4 H Z 1 M + z 8 G z O q D g S d / E H g O P Y K G q L T T O a + U W P n D g c U a L r F t m J Y v n c X w 2 P z C M w a l G Z 1 u w P i 3 3 i w + z i l N m S Y e d u H y z + e g U F 8 W 6 K O o r x K S K X S Y o E Z 4 X Q 6 U S x q c 3 D n v j e C 7 a + T O H 9 + A W / + W 9 d Q 8 k U x e W U M T V s J O U s W r 7 7 2 C q 5 f W s D s m W k l Q N Y X R e n M G e X Z H b D J O G d D H o T P + J B b k W f j i t 2 V L 9 Y x N H Q e e 2 s b W P j B k D i a I W E M E 8 l A N Y Y Q V l F / S R y d 0 O a Z t O 9 4 D r + X 7 l J + E c / k e 2 5 6 r W e d 0 9 / S s i a 0 3 5 w G n O D V N g z W r q z j 9 F f 6 q w H n p i g B O + f C B s 1 D s T D O 1 q 0 c 5 t 4 d n C t 2 E j x + 8 g T J f B P v v t Z T f 7 w P N p N G T A c 0 f 2 F 3 c U + E Y F X M u W k s / f 5 A e l h M M J M Z 4 9 f d z 0 p / R T e j q O S a m L j U n g B l P X a W x u 4 E J 9 w j t 2 W M x C Q a P 3 c 4 / 2 7 5 6 w 0 5 P g J n x 7 7 K v d h 8 u I X g G D P B N Z M v t Z d G a l N 8 7 Y o F + Y J o H k d Y h J Y V s f g i 5 t 4 4 M 1 A j r n 4 R w 8 z r A R Q s 2 m b n u b Q F Y 7 7 u H M m t e x E U s 3 n x p b S V E r F Y H O F w S O 1 d P N R T 1 J M 1 5 f d u F R E 6 b 8 T W 3 g 6 u X r 2 M 7 X h N 7 V P l T o y 2 l 8 A X d u t w j B q R N 2 5 j 2 M M 1 U d 1 O I 6 E z T D + 0 m a l t b 9 N x V 8 x l b s D a c j o J B i K O C 0 D 0 R z c j K V 9 F v e G d h b G V E N D M T b 2 V / Z i t + y r f H b i q 1 N A Q n 4 v m c + v Y I I b K x f N q R 8 M L 7 / W v e H p S Z L M Z l B t O h H 3 t w E E / r C V M m P L V R V p r n x m h i 2 + n U B W / h G b s w p t T 4 s d U s P l t T A b M j I Y 1 A 1 P T h f E r f p V k S j + a c 0 9 P V 5 c x 4 h o S g h Q n X U w p h 9 + q i J s C Y v 3 r l E p h 0 k E N t H l v G 9 W 0 G 7 P v e L V o Y g v 8 j s T q E s 1 B c N u g 7 T s p E e w y r g Y H L L 4 K p q 6 N w m q z 4 u F v V s X / s m L q O j V w E z u 3 c 1 h Q 9 2 l C v F C h O K s q l E o w b W r 7 0 Q G m P r C i V h f N V B 9 T t S V 0 0 E V Z / 4 Z b 5 7 S Z b D + y r 1 y V 8 Y l u x m O 9 Q J O Y a 3 q d 9 1 7 c / / V G m 6 H K 2 Y q S U I 1 w H K O e y 6 J R 2 j c 9 C c h I l G p k I I 1 c N Z K m 2 X c o j 0 8 6 j 1 L s q B D 5 a d C f a b T 7 K 5 N L X v z I R F K z U B C n u 8 z K 9 + M 5 u u 7 9 b l C u V K R n m L f H i e n B D L X 0 5 b q Y G S M q S + B F s L Y b x + x 4 / 3 C z j n x J e / L O X F N W I d q 7 L Q L A m 8 S Z a 9 3 V q Z 5 8 v A q 7 a U S I 2 4 h i P i 1 + Y B 6 1 Z g 5 O e x h 1 d w 6 j 4 2 E x E 5 3 I J w t I H 2 R g a 0 z B 4 I 6 h m C q j X j J i 4 n o A O + K T 2 R p j q F j 2 c e 6 t B a W 9 W c e Q m w K U c h V Y m h 7 k q 1 H Y z U G V 1 J v L 7 y A Y X I D d 4 V J 7 B B N k Y u 7 1 5 J w o Y m i 6 / Y y R 1 R h S B w l M v O 2 U 5 2 o I B X I R e 5 s Z 1 j 7 J I v x + E o l N I 2 a m 2 9 q 0 U h D z + p s V F a g I T m i W Q R Z b K i Q e t H R v B 8 T r P l 6 6 C 1 t k R h p i h G u s p I I r C 2 / P I R v N I r 9 r h 5 2 b i 2 8 m b i r K 8 2 A K h T 3 W 2 8 t j 6 u o Z 1 X k a t C D D U d C 1 U q e J q I M + V r / U o 3 4 L D p 8 H L 3 K F 9 l O R 6 f h H u k 1 e 9 I U Y v S L z 8 a 9 K e p X j b R + u f V e + 4 0 8 H t Y P X U 9 e t M S R v 7 M t Q l J K b X + Z x 5 j 1 P 6 8 j z 4 8 n S O i 6 c H V z S b S N h x J S Y e X o M R Q d 3 9 9 u 8 K R q l I 0 1 n 9 8 m + + N R W N M w 5 Y f Y h r H 6 7 i c s 9 + z X R r 5 s 9 0 7 P U X R 4 5 u h l H Z t O g a q M z + m W x u V C p p 8 T v E I a x e F A 3 p V Q S c E D M O t a a s D q t i O x G M T a p 3 Z + + z T f / 4 o E I G C d c 7 q C M g T B V 0 4 D R 6 0 Y 1 E d u L v a U Y S g c 2 l E t C v z 8 S H 1 a 0 F D c N Z P T w 3 s f r C F 0 f x q T X h U K 8 D D N L L Y v / V O T m E v s N z L 0 f U K F 4 + l g F a B t g a 5 s O e p / R 9 m 5 q B X n x k a y e J o b H p 5 A R D V p K c R / k M k w e I + Z f m c P j 5 T Q M s c R W k 5 t 0 s Y y x S d R k 9 G E S s 2 + z A G C 3 D 3 U U N B l P B i T r a T a 5 D g Y q + p l 3 K h p I Y n 3 B J N B B h P y y 0 W a + D p B Z p A E a s 2 n r v 8 h 8 n E B m 1 E o L B R t E I 4 p m F G b k x H U 6 e d A V L i Z Y H b U f s T 4 P 1 g 5 q m A 5 J n 7 f S h D q R L s q 9 q k Z V P y F e 3 E T I 0 a 6 q t P J x H F N v e o S 4 N V O f p l k h a l Q M x v A z 5 w 8 3 v 8 x h t q f u O c u P s Y T C I O Q S O S S e m l R I 3 e K t Y O E t E d Y D g k s M G O g T v J s P N p G L l X H h / X l E 1 5 L K f w o u m B B f F t f E 7 o T R m 8 f w n F + Y U o S z M E I d Y l 2 J w V d Y F 9 M u G Y T V p 6 V d R T Z L G J s S h p Q u Z / 0 / R 9 g K u 7 e d H b T y z R b m 3 9 A 1 c l N p K A 0 G p W Q I M n c 8 s 4 v s I w d G 3 q 7 D Z W z 7 k P s P Y h i 9 E l Z j e P P R u v i d w o c E O Z M 7 Z o T O + b S 5 F Y H O n R r I N o P 8 H r 2 D T k b e i g D l L 0 O Y X O q g T f J q k 6 Y M p / a D M t v + G s H 2 H n o J Y a h e E W b i Z + a 1 8 T N L + T I Q w b / 0 6 2 x K + l H U c P f 3 D H Y f 7 8 r Z b W y I U z x 6 4 f A E 5 f P g z J A Z B R F i / c A 2 6 c V I O p m J X V s p l f H g V 2 t 4 8 M t N L P 8 h C Y v D j A s / G n 8 2 B 0 W / i t q 6 F 9 G o + F i D I N f d u 1 9 A P L o J m 9 0 j A s W I e 3 + x q g R N P 5 B w d W S l i 0 Y X w t j 8 K o 9 S o Y T z P x x W Z t 4 F + T v z r h u h a a 9 8 l x F T k h u d a 0 J Z P D w M n Q l j 9 B V u T m 5 H N l L E 6 D k b i v U M v D O i r + Y 8 X c z 0 5 L e 7 C M 5 1 z n O 1 a Z y 7 v x C Z 6 i 5 y h i 0 M + S d R s e 9 1 M R M R m h g V T V U W Q V b E 3 P k r m g 9 V R 1 l t J U l 4 M A 2 3 k 9 n m c n n x M 3 o 1 z i B o z K d p K N 2 P o o b j B J z Z J t p O m L R t N s l f z l j 2 Q r 5 n f T s G G 6 j e 2 Q h 1 t g y M N n u t / V 4 L 6 b e I h t c U 8 7 Q / C f 3 1 Q W f / 3 n b 9 q / / x X 2 H a d g m B c S E C 6 Q L 2 S X b f g O C 8 A c 6 A U / V V d i + H Z l l b j s 1 8 W x K 7 z d 8 S b q o v t N 9 Z X G b 5 z W G f 6 + b t J b z + 6 u G F c D n x Z 9 z 2 w + P J C F 9 8 M 4 U r P 7 z Q 7 t c e 8 H 4 b n 4 l Z + r 3 u i V a G 8 b v q g k j b 8 u k 8 t h 8 k Y G 5 4 E D w n m m f Z K G Z R R o 2 n w 2 9 B Z t 2 M 8 R u O Q w s G u b X Q x M S 4 s l 4 2 v s g h k 9 3 H l Z / M P 2 P q f l j 9 V L S a u E X B M 4 e j f F / e f I h A 0 Y u J K w G V b 9 i J 7 U c 7 q K T s O P O O X w S N d v 0 c t q X 5 W v 9 Y x G a z w Y 9 b 9 2 7 i 6 r V L S K 2 K a e e r I 9 S z V S j T n M o i U z b o V 9 Z y G j t S S + n b 3 T d E d c J E I h W G E E H C u h B 0 w s C / d R L u 0 a S r M R b P k W v w P 2 E A M h M Z l F J O M U M / Z i L k X J W V I B K d f h d 9 L M 5 7 M S z P u S + z T Y 4 z + V R O p Y P K j u f k M q O G Z O X / X 0 d N h M X Z q V k l o X 3 T L n g n n D A 4 m s i X Y i q T J L W W E + L L q 7 7 3 T t v h O 2 O H d 9 Y O 5 5 B V j s l z y 8 s o / c K i 9 l a n B f k 9 E Y S 7 d W S 3 y 4 g / T S O + m F Y R r x n P B N L 5 7 g R Y p h s 6 b P 2 F I + d t X M F W N d s B Y B C p X D s 8 t 5 T L 5 Z B P 5 h X D r d / d w M 7 N O t b v b G H q e g h z 3 / P h 4 F E Z Q 5 d N m L 4 2 i W r a g f B k G D N v e R C 5 1 8 D S F 3 t 4 9 L s N b N z Z x v 2 P H o l p K N d K F 9 T K V 6 t N C F r 8 l a O Y i Z h 9 z 4 v 4 f h J P P 1 l T b S B i 8 Q R u r j f g 8 P j l 9 4 1 D z E S k 9 3 M 4 8 2 b g G T M R O j N V S j V x f s J i S C Z x 9 q o W 9 i / s O x E M H s 4 6 s T i k 7 6 Y s K K 9 F M T I 2 3 b b h 9 F 3 f y x D b k 9 A 1 A f 9 K R 6 t 6 c 9 R Y Z C w B m Y 2 M x o w J D X y Y z g G h h u K x 1 k u u 8 y J 4 9 m v V L j K d M J x 0 N u t P 0 E e r a + W o / 0 q h D d 8 p I F p 2 8 s K E D L z 4 W G Q M E R D M s L e 4 G v B P e R G + 4 I N / w Q X 3 i A i 3 D p n j D D v k m F O 9 X P L e G b L D I Q w w d M k P 5 7 g J 7 n E r / G K q G y b 8 G H 9 F G N X v l j G r 4 O a K l p N H M K D a o r d D I E N R 4 B 2 F v a f 7 m u X Q Q m o / h Z V P k 4 j c r u L g Y Q 2 P f r 0 h 5 k 8 Y E 2 + Y x B e 8 o J Y 0 b K 0 t w j 8 v W j E g z 8 M B N I q f I 0 K Q z 3 3 m X S f O v B r G w r t j c M s z X f r g P E q m K v b v V k T S V 7 G z d V d t g n 4 c S J 9 n 3 z 6 D C T G Z t 2 4 n s X F 7 G / H 1 B C 5 I v 4 w 7 b W p j t 1 7 Q H 7 S b R r t M z E 5 L j B k U k Y M D J F M J Z S b v 3 s 7 A N 8 t d 5 g / T M L u U R 6 1 1 K x z J U n v Y 8 t h T s X t W z h S S l S N k B + E a Y + d N 5 b N J P o t z r c w 6 + Y 6 l w q i 5 V I N k x J g W o o P a i s R O M + 5 F c d Q V 2 F r O V 2 g J r 1 r 2 N w f u u 0 a 1 J V x 6 o b e 1 9 1 t 2 A 6 N + n b 5 I d s u C u d e O 3 m j h O O x n z X i 8 b 0 a m L E J P B r 1 p L c J M c y Z Y w 2 6 c m 9 5 p 9 x 4 E E j i T h I 9 C N e n G + R + I t J b r r H y 6 j 4 N F M f / e 8 m L 8 D T H d G G x 4 d x y e c D u V i K j s e R A Y 9 q E i p h B 3 s m x U j M i J O a i D w R k G Q U K T I R V E M R b E V r K 7 Y B S z N 2 P O 4 N U / v t 4 6 8 2 j Q 9 2 8 O J R B 4 N Q / X p A i q h l X U l G j G q b B o f s s z m t y 4 v y V t T 2 D p 8 x 0 E p 8 S 8 b g X E h G q U u U d Q y 7 k M Y w h L u z 1 + h 9 J U 1 b w Z g d H D 8 0 6 b S Z N K 5 m W d c 4 f T h 4 a p A i P V G s F 9 l b i n U 0 2 8 K f p U n R y r Q 3 f Y m I 6 k G E u g j s l 7 Q 4 M i U A Z T u J 7 s 1 m a s F v O 9 I H R 1 P g i M r j E s r U x C u R 1 N Q c V Y Z P L W O S 8 L + q M Z x c E 5 z b W t o l E f P H i E Y G g C d 3 9 z T 9 V 6 K J b 3 V c h 2 E F Y S Z j z c P d r s G R P b f s R T F w a i 2 Q D l e G f j S R h i N T i F O J 9 u s 4 Q A + 1 B 9 f Q j Z W E F L l R o A j i X N 9 Y 2 b E X H k I x i 7 4 s W 5 D y a U l V A o F O A f H 1 K m e i d o B j p s I y j b o 8 g 0 x L H H L p y T o o G e D A 5 i W C b F h L f H Y P Y m 8 e O / + Q N 8 e k + P u B 1 G C X G 1 G 8 c X Y m Y W E d U O y n j Y h q o o u Q u w t U o v m + 0 U s D U 8 / N U 6 S n E D p t / 0 4 s I H 3 A h B E z S M 6 u W l b T p W H 3 F H D a N c X 0 u x M s O B Z l X 6 X z q Q m T r J v S R W b 6 2 q O b Q p X w 1 X R q v g p g E 1 8 4 F Y D e K S / O M / / Q 9 / T p I 3 i R d V Z C O F m Z h x S 9 u S R 3 l x p Z k U 6 W g j w v M 1 X 6 n l J / E c g 5 w j D 0 R i 1 r Q V P w p j k a A 5 I G I u v g i o b f u p 3 N 4 j P E c l r c o A q x Y r P 4 s h e q 3 t 8 m C H f n N q y A V I n K Q h Z o I T 6 l 7 y o h v C I 3 x R 5 I j r 0 b V Q k V W R o k s H a F a E i Y p + B K 8 E N d 9 Q z i G j l k U I J I t m t W X N 4 o E F 1 8 a q G B Z f 4 v 6 u G S H 3 4 f k j H a 6 e y L V 7 2 K m W M R j K N Y x O O r C 3 v w e n S 4 R m H 7 5 Z F z N p 6 v L E o X C + j n v / Z l l 8 G p u Y l g b M v D r c d d 7 S 0 g o C z q D 4 E t L v r Y s z N 3 T 9 m z i C Z 0 V y e 7 S 8 Q J M Q Z j A 0 j M R q H Y G p / v 5 a o e G E K e 6 S P s u o B O F w O I j l 9 V 3 E M z V U S z m 4 n A 5 E s 0 0 x X 4 t I F w / E d P P D K 3 x j c o h m k H E 3 i V r Y X I n j 0 t l L S G w m c b A R k 7 Y a s f + w g I D 4 o r O v j W v T G u I j 0 W q q u B m I 0 + h C b Q 7 Y K M E f c q B q z M h R K g Y z K k m j S r l K 7 V R U 9 k a 5 U B R N H F T L 8 W N P 6 F e m l E n L 3 V d U t v 5 W g k l X l L R t j T T i u a A m v z R G G g y N q T T w X J K q L r M 1 s h W i F o 1 F v 4 v B h R e B N s d z W F K f 5 q q 0 m T n B S u 4 0 c K 2 N / F g 5 + / y s n X I s + H x a c R h 2 W w d 1 d l y A v W a S 7 1 W o W b 7 Q h X 9 V f K i 7 v 3 i K e l G k q K W M e r a K a 3 9 8 Q b 5 v q k 3 U / E 7 x L / o Q P H F f T I u r w l y 9 0 P p 9 s A b L 7 1 X h G r P g s 7 s 7 u L g w p Z a B d I I C b + e b G i b f 7 G a m a r m K p 5 + v w 2 E e g s V i x / T b h y d T i V K p j N x m G a 5 h K + w + 8 T 2 W k 8 j v m h B Y q M E 3 4 Z a W a W F q 9 h t 7 e f N + q 8 D L m W F 1 b x V C F + H 9 9 W c 3 M W K Y h X / O i M w m M P t O 9 x I Q n h d P 5 T A c 8 q E o 9 z R Z r L C 2 J J V a L b s S w d m p o J h z B 7 A 0 b e K V 5 G F x C v 0 V 3 c L Q J s x / 0 D b Z m B Z V j F V g m 6 y o V C W G y N m P C f G Z a O b p Y M S b e 0 O H 3 k u o f a L s 6 G 4 T 2 / / w i x 0 4 G 1 4 R 4 m Z U K y L A E o m 9 Z g 5 a 4 q A O M l S / X L 5 O U C t 1 U l E v Q x G 6 F t M S a A d Q y g v i p I z Q C 3 a G Y j B G I N V V 2 D 5 p v R A 9 n 0 F L v Z J 3 1 K 6 c 5 J b z d T A w p A I 1 P Y z I M 3 g e f 6 M i p N w / S B i 2 L t f k a m O W + 7 1 z b x v G d T G A C o s Y s 8 + r N j C V R w k L M r k w l 9 1 t g X f E B V e A q T T y 2 W n F Y s q F 8 8 N V F V x g J j c z 1 j l p b H G a V B X T Q a i m x P b w 1 3 F 7 t Q C T 3 S t M v I V X u X y 9 B W 6 c x / U 8 5 9 / T w u z 7 y / u o J U J C v I 9 x / t 1 z 4 u Q f y N j V s f D W r P q + F 3 k x + Y r b d Y T P e d T S + l t / e R t v / q 0 3 x M 5 J o S r u g x v d y b F b 9 / a U v z b 7 2 g R u 3 r q H 1 1 6 9 i m / / 7 I k w i A G v / O y 8 6 t P V T z K Y e 1 9 b n 3 Q c t h 9 v 4 2 A t L n 0 0 h G x q G x f e O 6 + 2 r e k E U 4 8 s c y V M T r A K U h O l a F O V K 6 M S E b 0 j D O V X P t T 2 S g K T 8 0 E R u k 3 E 7 t W R 3 i l i + g M n P L 6 A C q E X q g b Y G T M Q 0 D L h o s + Q C K h k Q X z D W B q N H b M 2 D 0 V m Y F B C 1 1 L P w 1 C E x l R a Q w k y F C d s j 9 o 3 6 q R 4 2 W u h B u E Z 2 5 C B 5 O K s o C R j f G z 4 t h M V a S s z I 0 T 3 t Y 6 0 8 c 0 X T 9 G M l J F J R 8 X H 8 M N i t m H k L G v V G e G d F B + W p c V E g n L / 3 r z 4 W E x Q N d W 8 K G b L i v n Y l q K 9 C a + l A r v L h W K l h j o X p V a N s F m E Y R p V 1 A x Z T F 8 f h s 1 j R 2 w x q Y 6 5 p 3 1 4 s r K F 6 5 f P Y k m 0 V i 2 7 j V c u z W L j y w w m X 3 O J Z N 8 U i R + A y V P A 1 J V R Z T J v P d x B M V X D u f c G 7 6 L B N q W 3 y m q 7 1 7 2 V f W m H Q U 1 S U / J X k H m W b a C D w m b 5 0 y j O f j C M S D Q G h 9 A Z K x i d f a d d n Y m 7 6 M 9 + r z 9 D M Q B R q m Q R v d d A N S u a 8 I w J 4 Z m A j B s F X 3 8 a I x P d + 9 U i z l w f l c F x w j e t a e N 0 N K P S n u D J 4 2 A v C p v V j O R D K x p F u e Y F I x I r F U z + 0 C h C Y U p G 0 v C s m h S R b W 7 D 0 7 F B N k F N b 0 j G 9 5 X j 0 z m 5 e z R D 8 d I k l M P E 0 s t Q y r w S n I Y Y T 4 v D r X i 5 o E O r + 2 Q n Q U 2 Y i Z k T / c 5 m k O T b f / V I L X i 7 d e s u Q p U 5 n H n X i 1 p R / K a 1 D P x j Y e T i K a X Z q v m q E k T D F / s n u s Y K B v i c G T V X w g w B b t h N 0 F R L 7 q S R j V T F t D S p t W x m o 0 s Y + A B e 3 7 A 8 h 5 b F s X z w D U Y d C 3 B 5 A m o 5 h M H O r T L n 1 X 5 T Y 7 4 G s o k s d m 5 n V b b E U U h E k 9 i 7 n c D l n 8 6 r S V Y + D + V e T p x 9 7 u h P q q B J p W c z E I s f i T C 5 F o K l l k N 5 1 Y L x G 2 Y V u t f x + N d 7 u P i T 7 k x v H S X x Y X Z v l T B 6 1 d a 1 n W c i J j 5 b e H B S M I M J m 1 s 5 W A s 1 X P z + r P h F M a R W p X W c O R f L o W q O q y k M + 7 w H o z N N b P / a i J E P m 3 A a J 0 U r G Z A p A l z F Q s b t t k v a e P y b C A w p M l Q L T a U B m n B L J 9 O c 4 I 8 H o Z / d r p t 9 / J Z M V S 8 3 x e H m e S c j e 6 E 3 Z d L 0 B 9 t y + D r f N U O p N U 0 i E N g f x 4 E t Z F S R h f M 7 w T C 5 m r c z N n C Q W F F B n 2 w u h 7 1 v U w i d d S I 0 3 m G b c 3 x l Y B l I i T 8 V + 3 0 q L A 8 p j v H a n n z X x O j 1 s P L N c m J u G O 0 H k F / L j 4 w Q p Y Y H + 1 y i Y J D r N 8 R Z b 2 A q w P H g z 5 p 4 8 v t t 0 Z p O 5 H I x 2 P 0 m l B N N M W W G M H z F 1 L U P 1 d e b N r w 5 X V b r k d w + F 4 K t r V o G I b a W E M Y V s 3 T I q m p Q T F 7 Q M g k 6 E 0 3 J U L a W / 8 F p j f 0 7 4 r f l H y J o m M D k D V d X R V i 2 9 d G v t k T o T K g 5 R h 0 0 T S N P s j A I 4 w 2 9 V h Q i 9 x 7 y a e 7 e u 4 / r 1 6 6 2 P h 3 G / V 8 t y T W l b W W H a H c T F t 7 X m D b X 2 B U T T v w y J f h F 2 N w U / 8 9 u x + Q l P z Y S H r U J A K d I z O a K t K 8 u / X j Y n + T c 1 t 2 / W I Y h s r v R Z O p I p 8 O v t l v s E L F k k l 7 m 0 h i n W w 6 T o X Q o c 0 9 u 8 r K W a A z C X w V D c W B p 2 x + H q h C D p e M 8 E o e a c x J 7 W y + 6 q W e b 3 7 / / E B f P n 1 d V V x c + P J p o V Z R S L s M a C 8 V Y G W 5 / A C n R I K n 9 A p y h B i x T Y x g P H m 4 f t 3 p Z j Z k w 7 J Z z c n G k 9 8 R R r 4 0 i V l 3 E s F 2 s k F A M i Y 2 i m H q i S Z w 5 z L 0 6 I b y r X Y f l j 7 l E f e z s 4 V W z O n Z 2 9 u A o e e C Z s G P n W / E 3 3 m Y A o N 2 O L D Z R S o u Z k v a A d U q i y w W h P B P y p j x C l l F 1 r 1 I l L X 5 g U y u m U j c r M 5 h J x D n R m m f f m 1 S C a O d B X A k R 3 5 U i b O J f E p o p e f i Z u c L Z 4 2 k L i E 7 k U j k s y 3 1 e m e x + p m I 1 K x p K q 4 d Y W L U j u S n a + v v j i o Y J + k t m T h U d A S Y X V y H X o I a i H R y N J e D z e 5 X a G x 5 l x / J i + k X I T r 0 X J E v 1 M h R N P e 0 8 N o Y E x R S h 7 4 q p D n f n y 8 d J N V S V Q Y J m 5 3 N K j 9 H 8 a / m P + q 9 1 h t r f 3 s e o D O z K H x K Y P 4 a h B o H j x h w 8 c 9 U K B 9 N r m u I 0 + 2 x I 7 R 4 I I V d g Z h a 4 m D R Z T t N Y M 3 A O W 8 W k b G B 7 N 4 L 3 / / i a I l I d S 1 8 K A 5 n n k M 8 m h C m Y H R 6 D e 8 y I 6 c t C u D K k X B X Q 2 Q d b 2 7 s Y H g q h s F f C z v K O a L K w + D J + V e s 8 u p J B o 2 I T / 5 A x 7 T q i x R 3 R J k 1 c + f A S 1 t f 3 k V s W o n d O w D a R x c g 0 t 0 P S + p h C / e F v 1 s T 3 M 6 k S Y X 6 5 v k F 8 x d n X p t X 3 u l s y i J k I Z v p z 2 c 0 g L H 2 1 h L n X 5 l r a C N i N b K F m z C M w 5 J J n a S B 2 z 4 T L f 3 R 4 6 f 9 R 2 L g v / l T Q p b Y 3 N S x / u t j 0 z r E C T b s R b r d P M V S j o Y e q q a E 6 t Q 8 f p p u Z d H Q z l f h m L y X C x + s d 7 s D + X f p y w T v r a 7 c G 3 Y / h c H 7 H 4 o f H Q W e o p 0 + f 4 r x o q G V h q E 4 N V a F p I U y w m T J h h i Z b 6 6 Y i m 9 Q D n + S Z d 7 7 d R 2 g h g E w 8 h + K + A 9 P v t P d M f v r b P Q S v 2 z E U P n q p P X P q o g + E G U t r c L q G Y B A p n R f p 7 / O O i l b J o y B E 6 I X c I x P H 6 P h Z R C N i 7 t j r 4 u Q 3 M b Y w B k / Y o z R U J l G B x y q m l Q g b l 8 u G e / e f w l k w w R t 2 i / b T T C 4 G K n Y e R V C K W z F x w 6 m q M i n T 7 5 e 7 u P w z L V j B b A Z 9 A p b h 7 K M Q i 8 W E q S z S b h e s P Z P m 8 e 0 4 I i s R 1 A N N j M w 5 4 X S b p U 9 N q B 5 Y x c S 2 Y P 5 9 H 3 J l g L G K Q V M Y n c h K H 0 e e 5 L D w 3 i j u / 8 U a j O G L X l R i 0 o F b F W Q 2 W 2 k h M q C c B 9 U i c x x J Y R P h J 1 X w Q j 5 q + k o L P B w G z 2 + D h V 0 6 c 8 C e D y c h o + 8 G v D P L Y T A B t x 8 Y h C B O w k y d M B n M M h h Z 8 S n a + X Y E d x L k x l + Z k r F r 4 z T y Q y Q t v l O Z Q Z + j M f H a K C x C K L V 4 A G O v W Z 4 x E 1 E p i 5 T v K X 7 Z D 1 W r W 2 2 l c / V H V z D / 9 g j m 3 h 3 G 1 T + a F + Z 0 q W X t U + J f T L / p w v z r I + I P 7 u L q z + Z w 5 f t n c e 7 t c 7 B 5 b T i I a T m h i U g J X r c L H r c N T x e X 8 O r 1 C 8 J M W m F 9 4 u G v N 7 D 6 S V L a a 1 G C h c x E s M 2 M T h J M 2 G 4 z U 3 f U s B / C 4 b B a K r + 1 1 V 0 1 l y g X q m I W 1 j E 6 7 8 S Q e 0 Y l h R t z f h w 8 a i p m I p L C 8 L d 3 r J o Q O w I H a 1 H s P Y 4 q Z i K Y Y 6 m o w D 1 h g G v K K t z c e h j h W L M 8 M G 1 + f u J / X O v D U W V J M I L m D F P 3 B 0 G T 5 3 I N + Z 0 e 7 X t e 8 F 5 / n W A / U I D Q x O q E z k y W U z I T 4 X Q 7 V D D A Y u t 2 c D l 5 m 8 i b M O W v q b o P n R j y 1 L A v W o I O 9 C D Q 3 3 r 6 y Z b S f M E r V S G s d v S M O P v B K B r r V t x 8 s N o 6 0 h / c 1 o V j 1 w / J V A b B Y A B m u f Z q R p x 5 o / h H C U 0 Y F 4 t F Y R a L W D x O P P g 6 g U v n L 6 n j Z J B L F 7 R 6 G d l I G Y n d D P Z v A f P v j i q T d + R M n w h d i 6 J r Y u o R m k / T F g 6 D w M 0 B u R Z t a n J K B X 8 I z p d V m z n s J r Y R O N O E 3 W V G o X 6 A r U 9 q 2 L m V F 2 Z q W w k M 5 t y Y q J D c + y I l w o 4 o R m 0 4 9 z 3 O z z U R E T M 7 u G D r t t u 4 n X 8 3 0 X R f U f / E B 2 M H d d q q N A 9 J + F o i L M 8 8 P Z E N Q r / 5 p 7 8 e t P u D Z h 4 Z 7 b S a S U e h W F I Z 2 7 W O Y v Z b K T M e 7 J o x G 6 q q i O e F 4 Q 4 V J c i U T F g I u 4 S A u 5 m E 9 k J W f K a V z 6 L Y u V m G f 9 K B i R 9 W U H M c K L O L E 6 w 6 u H x 8 5 L I Z n o h L + S 5 V b i L V B y Z O M N v 6 1 / R j E Z M 7 i w f I F O p I p 0 V 7 F K J w i 5 / 8 2 b + 8 i U 9 / 9 6 U Q s w E B 0 T j v v P m K X K e 7 f z b u b c D c C G B 4 J o T R G 9 K e P l v T 6 G C i L F F p 5 Z u 6 M a G e h 0 8 8 C L F 4 V B g l B m 5 s z Z 3 q P W 6 3 q r / u c F p R N W R h r 5 N m R c h X G 0 h + G 8 T o Z a c q 8 N K b h d N v l u Q g Z 8 K d X Q s 2 R N D 9 / q l R L Y u v 1 b U + T G 2 k E Q g H u 6 n e O + V E Z l X j 6 H 5 o P 4 b + r n 2 E 2 Q Q k f J P Y R / S d V E C i x W Q c 8 B f B o B W e f 6 W Q 5 6 H E 4 p P U 5 D 1 D 4 / 0 m b k + K 0 Z E R O H x O L c L W A r X S T K C M S X 9 D 5 e / 1 Q t + Q u n O W i + W F 1 z / L Y P v O L s I X 7 Z h 6 y 4 G R W T F 5 x M P R + 1 2 M H P V X h 9 M v 5 1 y y Y e O L P D L J n N p x n Q m m R b Q T V x m c K p Z 7 d 6 7 g F W s w u 6 c w O 2 q H 1 2 n C e 6 8 M w e + b w + a d P d w Q 8 3 D E P o G H v 1 1 u n d 8 N F m q p p l y o N B I I d x R Z G Q S f f w i Z 5 o a 6 q w N h N b d F M K G 1 n 8 t x 8 8 6 X 8 I Z s 0 k / t S W L C 5 / W K j k u A y + T p y / m q V 5 C 5 N Y r R V 4 z P y p Q d B 9 K g S x j S m X + C 8 6 E 8 L t k P M H 9 + S i w 3 s 2 J e e 1 O 7 Z x d D 0 W d y d G w o p Z G L Q Z p e V y 8 d + s N 0 M w o Z h w u 9 e R 5 n 9 I X g W k y m k S E h v 5 S G s X G 9 5 t N R 6 P Q B / j r B D A i a e Y O y I E 4 D O s 4 2 h x W 1 n p r l A V d / M 6 s T e 0 8 j e P z R B j a / K G L 3 S R T h 9 9 K Y + d A B X 7 A d L m a m g g 6 L M F c v T G M Z z H / g Q 3 b Z g s s X L + D R r V 2 U q + K 3 t M y r 9 L 7 8 3 l q S k a z J q 6 L + k p A L j b h i J r 9 P u 6 a K g M o j n H 9 / V v k / 1 3 5 0 D h 7 X p P g q b b O U m n D 9 8 4 x a e e y d a i A 4 3 Z 0 a N B D B C K K f u O G q k V h J b W 1 6 Y 6 o Q 5 7 p 0 L G 3 c x 2 u v v K U E S S c o K K j V K v k a d n 9 v w s j 0 J M K v l s Q X 3 c L i F / 0 Z n + B 0 x / b O j q J T F h W l B n O 5 n D h 3 d h 6 R x X 1 k N p q i Z b V C o m p 6 x K R t l N B i q I 5 B t V e 1 F b C c P + m B x i y d T E T w c / t h S W p d 1 x O 0 4 2 P y r T S M j W u n i c g v 2 S D x x 8 h o f N + L f s f + q t E 0 G V R t w e f x l / q B S 7 0 V h E E 7 s R 4 / m q E e / 3 5 L C L S K i e 8 L 8 7 0 j D v E f a 0 z U S U h V I T d q E h 0 l I S o 6 9 j y u Q / N H x I G / L M T 4 2 R 5 e f f U 6 V p 9 u q L A 0 C T C y k U T d U l L B g D z 2 n w U F G s Y y v r n 7 s G t M D u K P V I a G j m J j U / y S E u 7 + 5 W N s f V n C 8 u e 7 m L j h w O w r Z 1 A t N W F z H d + H q e 0 0 X K Y g w r M e P P 1 o X 9 p + e K F g u W U K F q R 9 v i G 7 P H F B n r V d V Y p L R k r p O l J f j W D 7 Z h 5 j H 9 R U P X d m l V z 8 Y A G G h k P 5 n G Q a L k M p i e / F 7 P l y W f O f J i c m F J 2 y B r q O c q G C f L T W q g O o I S X C J z T L c 4 D / L 9 K 5 4 c f W V l r 5 A A A A A E l F T k S u Q m C C < / 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 G u i d = " b 2 4 2 b 1 2 4 - b 0 9 1 - 4 0 1 4 - a 0 8 c - b 5 c e d f c 6 2 4 1 f "   R e v = " 1 2 "   R e v G u i d = " e 5 5 c 0 0 3 d - 8 5 c 0 - 4 6 7 1 - 8 e 1 4 - 4 b f f 6 f 0 9 3 7 0 b "   V i s i b l e = " t r u e "   I n s t O n l y = " f a l s e " & g t ; & l t ; G e o V i s   V i s i b l e = " t r u e "   L a y e r C o l o r S e t = " f a l s e "   R e g i o n S h a d i n g M o d e S e t = " f a l s e "   R e g i o n S h a d i n g M o d e = " G l o b a l "   T T T e m p l a t e = " B a s i c "   V i s u a l T y p e = " C l u s t e r e d C o l u m n C h a r t " 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 C h o o s i n g G e o F i e l d s = " f a l s e " & g t ; & l t ; G e o E n t i t y   N a m e = " G e o E n t i t y "   V i s i b l e = " f a l s e " & g t ; & l t ; G e o C o l u m n s & g t ; & l t ; G e o C o l u m n   N a m e = " G e o g r a p h y "   V i s i b l e = " t r u e "   D a t a T y p e = " S t r i n g "   M o d e l Q u e r y N a m e = " ' R a n g e ' [ G e o g r a p h y ] " & g t ; & l t ; T a b l e   M o d e l N a m e = " R a n g e "   N a m e I n S o u r c e = " R a n g e "   V i s i b l e = " t r u e "   L a s t R e f r e s h = " 0 0 0 1 - 0 1 - 0 1 T 0 0 : 0 0 : 0 0 "   / & g t ; & l t ; / G e o C o l u m n & g t ; & l t ; / G e o C o l u m n s & g t ; & l t ; A d m i n D i s t r i c t   N a m e = " G e o g r a p h y "   V i s i b l e = " t r u e "   D a t a T y p e = " S t r i n g "   M o d e l Q u e r y N a m e = " ' R a n g e ' [ G e o g r a p h y ] " & g t ; & l t ; T a b l e   M o d e l N a m e = " R a n g e "   N a m e I n S o u r c e = " R a n g e "   V i s i b l e = " t r u e "   L a s t R e f r e s h = " 0 0 0 1 - 0 1 - 0 1 T 0 0 : 0 0 : 0 0 "   / & g t ; & l t ; / A d m i n D i s t r i c t & g t ; & l t ; / G e o E n t i t y & g t ; & l t ; M e a s u r e s & g t ; & l t ; M e a s u r e   N a m e = " Q 1   2 0 1 4 "   V i s i b l e = " t r u e "   D a t a T y p e = " S t r i n g "   M o d e l Q u e r y N a m e = " ' R a n g e ' [ Q 1   2 0 1 4 ] " & g t ; & l t ; T a b l e   M o d e l N a m e = " R a n g e "   N a m e I n S o u r c e = " R a n g e "   V i s i b l e = " t r u e "   L a s t R e f r e s h = " 0 0 0 1 - 0 1 - 0 1 T 0 0 : 0 0 : 0 0 "   / & g t ; & l t ; / M e a s u r e & g t ; & l t ; / M e a s u r e s & g t ; & l t ; M e a s u r e A F s & g t ; & l t ; A g g r e g a t i o n F u n c t i o n & g t ; C o u n t & l t ; / A g g r e g a t i o n F u n c t i o n & g t ; & l t ; / M e a s u r e A F s & g t ; & l t ; C a t e g o r y   N a m e = " G e o g r a p h y "   V i s i b l e = " t r u e "   D a t a T y p e = " S t r i n g "   M o d e l Q u e r y N a m e = " ' R a n g e ' [ G e o g r a p h y ] " & g t ; & l t ; T a b l e 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7 3 . 4 0 0 0 0 0 0 0 0 0 0 0 0 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b 2 4 2 b 1 2 4 - b 0 9 1 - 4 0 1 4 - a 0 8 c - b 5 c e d f c 6 2 4 1 f & l t ; / L a y e r I d & g t ; & l t ; R a w H e a t M a p M i n & g t ; 0 & l t ; / R a w H e a t M a p M i n & g t ; & l t ; R a w H e a t M a p M a x & g t ; 0 & l t ; / R a w H e a t M a p M a x & g t ; & l t ; M i n i m u m & g t ; N a N & l t ; / M i n i m u m & g t ; & l t ; M a x i m u m & g t ; N a N & l t ; / M a x i m u m & g t ; & l t ; / L e g e n d & g t ; & l t ; D o c k & g t ; B o t t o m L e f t & l t ; / D o c k & g t ; & l t ; / D e c o r a t o r & g t ; & l t ; / D e c o r a t o r s & g t ; & l t ; / S e r i a l i z e d L a y e r M a n a g e r & g t ; < / L a y e r s C o n t e n t > < / S c e n e > < / S c e n e s > < / T o u r > 
</file>

<file path=customXml/item2.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4 c b c e a 6 - f 4 a b - 4 9 0 9 - b d 5 4 - 5 1 8 a 7 4 6 a e b 6 f " > < T r a n s i t i o n > M o v e T o < / T r a n s i t i o n > < E f f e c t > S t a t i o n < / E f f e c t > < T h e m e > B i n g R o a d < / T h e m e > < T h e m e W i t h L a b e l > f a l s e < / T h e m e W i t h L a b e l > < F l a t M o d e E n a b l e d > f a l s e < / F l a t M o d e E n a b l e d > < D u r a t i o n > 1 0 0 0 0 0 0 0 0 < / D u r a t i o n > < T r a n s i t i o n D u r a t i o n > 3 0 0 0 0 0 0 0 < / T r a n s i t i o n D u r a t i o n > < S p e e d > 0 . 5 < / S p e e d > < F r a m e > < C a m e r a > < L a t i t u d e > 4 7 . 0 0 4 9 4 9 5 6 3 9 7 7 3 7 < / L a t i t u d e > < L o n g i t u d e > - 9 9 . 1 8 5 3 1 7 1 1 8 4 2 2 0 4 9 < / L o n g i t u d e > < R o t a t i o n > 0 < / R o t a t i o n > < P i v o t A n g l e > - 1 . 0 9 0 6 0 5 5 2 3 0 8 5 7 5 9 2 < / P i v o t A n g l e > < D i s t a n c e > 0 . 8 5 9 6 2 7 0 7 6 2 9 1 6 4 1 2 6 < / D i s t a n c e > < / C a m e r a > < I m a g e > i V B O R w 0 K G g o A A A A N S U h E U g A A A N Q A A A B 1 C A Y A A A A 2 n s 9 T A A A A A X N S R 0 I A r s 4 c 6 Q A A A A R n Q U 1 B A A C x j w v 8 Y Q U A A A A J c E h Z c w A A A 2 A A A A N g A b T C 1 p 0 A A E T 9 S U R B V H h e 7 b 0 H n G T X X S b 6 V a 7 q V J 1 z 7 p n p S d I o 5 2 w j J 8 w u u 7 + F Z c E B 1 v Z 6 / Y w w x g 8 W 3 o M 1 e D E Z w x o H 7 A f Y B g d Y Z 1 u W L E t W l k a a k U a a P N P T 0 z m n 6 q q u n N 7 / O / f e 7 l v V V d X V P T 1 B U n 0 z p + v m e + 6 5 / + / 8 w w n X 8 s N n D q V R Q g k l b A u E U I d L h C q h h G 2 C 5 c F n S 4 Q q o Y T t g l X / L a G E E r Y B J U K V U M I 2 Q k y + l 0 o m X w k l b B M s D z 5 X I l Q J J W w X L D 8 q E a q E E r Y N J R + q h B K 2 E a K h X i 5 p q B J K 2 C Z Y f v R 8 i V A l l L B d s D x U I l Q J J W w b S j 5 U C S V s I 0 R D H S l p q B J K 2 C Z Y H j p Y I l Q J J W w X S i Z f C S V s I y w P l z R U C S V s G 4 R Q r 5 Q I V U I J 2 w T L w y + U C F V C C d u F k g 9 V Q g n b i B K h S i h h G 2 H 5 8 Q u v l k y + E k r Y J l h + / G K J U C W U s F 0 o m X w l l L C N K B G q h B K 2 E Z Z H X j x a M v l K K G G b U N J Q J Z S w j b D C I n 9 L 6 T W V v v j Q C a Q g h k W O f a V 0 e V N J Q 7 0 G 8 c L p e c T i K X 2 t h C s J Q q g c N C u l o l N S 5 P q / / s m D S C n 5 z n 3 M d q d U d E V + i d z 7 S + n y J W v u z a V U b L J L C S a T S S w u h 3 L u v x j J 6 q 6 B x W L J u a + U L m 8 q + V C b S F R C A 9 P h d d s Z J v 3 p S + f X b c 9 O n / i X Q 3 j v n / 8 k 5 7 7 N p F Q q L j e V 3 O T Y V 0 q X N 5 V 8 q E 3 g v / 3 F Q / j E / / e I v r Y G u 2 i L R 1 4 Y 0 N f y Y 3 d H t R B h G 1 o p t u M a J V w U v K F 9 q H / 4 7 k E E Q l L b 5 9 i X K 3 3 s P 9 8 s p p Y V i S Q F e m 1 7 X 3 u 1 H i T I P D 4 7 d T Z V y S / 5 k H t / M S m Z 4 r 3 T c N j t 6 / a V 0 u V P b 2 g f 6 p m X B / G x z z y e c 1 + u 1 N M i G k b w 8 q n J j O 1 3 X 9 P N z R n b c q W 9 n b V K u 1 i E E L n 2 F 5 t o Y 9 p t J W v 9 S k y v + 7 f y + e + 9 j H f / 8 Q + U n 5 O 9 7 7 o 9 H Y j E E + u 2 5 0 s u p 0 0 R 4 o v f P 5 S x / d r + F h U k M G / L l c o 8 1 C p p R D d x z / W J f + R p 1 m 0 v p S s h v e 5 9 q H e / 9 S q k Y i H 8 8 V e e 0 7 e s 4 Y H / c j e S w U X M L 4 f 1 L R v D Y k k j E q W Z u I a K M q f 8 F a L E h C g F Y L O y u N O Y 9 w W 1 D V v F J f a h T g z N 4 1 f / + l m c H l v W t 5 S Q D 6 9 7 H 6 r M L c I u 8 n d 2 b C H n / n Q q g a 8 8 f C z n v l z p + t 2 t s N h J o M z t F P E v / f D w u u 3 m p L S Y H L j g C + X c X 3 z i 3 X J t v z j p b / / 1 o P y m s a v N u 2 7 f d q T 3 f + 4 V + E O s j H L v f y 2 l N 0 S U b 2 9 v k 6 r V 0 z l q 9 r b G a r x y d l p f 2 x j / 7 o 5 + d a 1 4 I q l v 0 U B n 9 P i 5 j a 8 j u c D B 4 6 P 6 2 t a Q 6 z k u J s L R m H p m q / K 4 t x f H h h a R C A V w d t y n b 3 l t w 6 p M / 9 d 5 e v + / v x G p a B C f + 8 5 L 6 / b 9 9 n t / R p m E F P X s f b l S Z z N r 6 T S + + d i x j O 1 t j Z V Y 8 o c y t u V K F M x D J 0 Z y 7 i s 2 E b m 2 X 6 x k r 6 h D Z Z k 9 5 7 4 L T Z / 6 z n E W C m 7 s b 8 i 5 / 7 W W 3 h A a q r G 2 Q v 5 S M 4 x r G 0 x o r K t U X X m + 8 R O + 2 I 2 h a m k h x V M v D + p b N L z 1 5 l 1 a i W 4 A u 4 0 9 K 1 Q / p a 3 j E m q o q Y U A i w 4 3 9 z f q W 7 Y P s U R K T O 4 U K t 0 M 1 r w + 8 L r 3 o Y z U 1 V K D d D K K Y G R 9 u 1 N t V R k e f I 4 N s 5 n b 8 y W S K h C M Z m y 7 7 U C 3 E j x N 1 j O P N 6 f u 5 m o k 7 S R 4 7 v 0 b p V C E v g Z v k n v / d q d v P E L / E v j F u / t W t 2 1 X + v C n n 5 b f N P 7 0 f b e s 2 / d a T W 8 I D U V 8 8 s P v Q C o R x 3 e e O K 1 v W c M v v 1 N e a D r T J y q E q 3 o b Y b H a 9 D U N T o c W E h + e X N Q 2 5 E F X M x t 3 t 6 5 h V s L i z 1 z A + Z v F K 2 c m 5 X Z s S N 5 + U V G N 4 f I o 5 V v U U B / 4 / D F 8 6 H 8 / p a 9 d G X h D + F B G 4 t t 7 + O D Z d d t v v 3 Y H E s F F j M 0 s r 9 u X K z 3 w i 7 e p h U V / M G M 7 g w W v n B n P 2 J a d d n f U K Q G 1 i Z a r q 6 1 D f 0 c z a u t a c N 3 O L t y + b w f u v W Z 3 3 s T 9 H q s I n 5 x v H H v H / p 3 q 3 H 3 d r d j d 2 Y z m h n o h t 0 1 d n 5 o 0 V x 4 2 k 1 K O M i m 1 4 v z L z a T H X x l X 5 f X 2 W z p z 7 t 8 o B U R T s 9 d I T b k z 5 / 7 L l d 4 w G o r 4 D / d d L Y o o m d O H Y e D 7 j / / p c X 2 t M N w u u x K G Z 1 4 Z 0 r d o s N m s + O 5 P X 1 X L D d W V u F 2 E / Z 4 D e 0 T w m f r R 0 b 4 H / + 6 O v b I 3 j T v 3 9 + L q d i 9 a a 8 p w d a s b V W 4 r H N a k 5 C 8 i m j S C 8 a k F J O I R J G U 5 K b / c Z k M C i U R U z p Z 7 y f K Z 6 S T s l g Q q X F b M h S p x c q 4 G k 4 E G R O y 7 k H D v R s q z G / v 6 + t W 9 m Y / q x j 3 w 1 O 2 G q 6 J G 5 X E j h M Q 8 t t p d 6 J d 8 b j e + / A g t h b S Y k j u 0 D Z v E R / / x B B K B O X x S m Y t X D t 4 w P h T T O + 7 c h 7 Q I 5 g O f e n D d v u 6 2 e q y E a E 5 l b s + f g O 8 8 d l R 8 o g b c u l f T F s f + 7 Y 8 w 8 o M / Q k / 7 L i y n 2 j C y A J y b i Q s h w k j E I u i u C q G 3 q U o R I h w K w r + 8 j H g 8 L i Q h U b Q U j y e w s L A I W 8 K H S D i I q c l p n D 0 / h n A 4 j O n J M Q T k H G q o + b l p d H t D + O l Z G x 4 5 Z c f o Q g q x W E L M K F 4 j K c t J R K M p v D w C P H w c e O R k G n M + w B + w I B h v R m X N H q Q 9 e 2 C p 2 A N b 1 R 7 s 7 O y F z e k V 8 8 s l T 6 c 9 4 z O v D q v n / M 3 / e I 1 a 3 6 6 k g h H y D A 1 e V 8 7 9 G y V / K I m U n H / H v q a c + y 9 n e k N p K D b y U h P 5 c v S M + J P f / E 9 I h p c R V D 7 K e t A 2 3 t X W p E w s 1 v g u h x V R E d z u h k q O p 0 A 8 G k K V P S J a J Y Y m d w A 3 t g b R W R V G p z e C w V n g / G w S i y s p M V P E V x N h Y J c n p 8 u l x l I Z 6 c k B O + Z X g K n F K F Z s z e K n O V B X V 4 P u 9 k Y x 3 6 y o r W 9 E V W 2 9 5 C Y N b 3 W N E s r b u 0 K 4 p z e I 2 7 t D a K + K q u t o 5 O Q 1 1 4 i q k T W u p w R m l x O I C u k i k Z S Q N Y 2 T 0 0 5 E L a 0 I W n u x t 7 c f B / r 7 8 c 8 P H l F 5 L f e w I X v 7 8 J G / E 7 9 H r v u X H 7 x L 3 7 I 5 / O Y / H k V i Z R 4 f e O d V + p Y r B 2 + 4 H p Y / f 9 8 B 1 e 4 U Y 8 O s a b t F / I 1 0 M o b v P X V S r d v t N j H J q p X m u b W / D X d f 3 Y v a M q u Y W t Q 4 E f z t b 7 x T B S Y o o J Z 0 T D i V U k K b E o G 2 i P B T s L m N q a M 6 h v b q J C q c C a 0 3 s h D i x O C U I o R x D F O 1 J 4 H j k z Z E R V j a q u Q + 4 i O M L 1 l x Z s a G 4 1 M 2 L I U k j 3 I O h T E l + 4 z z 0 u m U m H 5 J 9 N X F 8 K a d Y d z d K 6 k v h A M t E b j s C T l e i C x m r n G 8 k b c 1 8 m m a k S k S T e L l 0 T Q O n e f 4 L 2 Y 2 j X v k 2 e + 9 Z q e Y j L v R I j 6 a j Q E K v d y 2 k l Z C U f U M F l b n O f Y X S q P z I V U G 7 x T f K 9 f + 7 L Q c v p B + k 5 t P 6 v 2 + k d I v v O U 6 + Z v G n 3 7 p i Y z t L o c d n / + D 9 + I L v / 2 L u P f A L t y 5 r x u 1 N T X K d 7 H b h D i x m P h I 4 r n o A n j j 7 j Z 1 n c B K e F V Q z c l M l p F F i / x q P T U M Q n z 3 i V e V k M e S c p y + f U 9 j D L f 3 R N D Z 3 q T I F E u k 0 e p N Y G d D H H u b 4 v C 6 k 6 j S t Y V x r e z E + 9 m s a d g s a a k A k r i + 2 Y 9 7 d 4 S F a C H c t y O E m z s j 8 L r E V 9 P z Z k 7 M j 5 l k N n c V 6 r 2 V e G l Y t H o g h q s b w u h v r s R d e 7 t V G b W 3 7 4 b d X Z t R j h u l h 1 + g G Z n G + 3 / 2 q p z 7 N 0 r / 8 2 s n E P f P 4 B f u 7 c + 5 3 5 w e + P z L + M j n D + M f H z 6 d c / / F S G 8 o H 8 p I F L z T w 7 N w O 5 2 4 e X c f 7 t z f h 9 v 2 d O H n 7 7 p K E Y j + D g l k m E i L C w t K 0 I x E c 6 q 6 Q u x / u c 5 7 P v H 1 V Y F c F W y T k H K 9 X U h B I T L 2 3 3 9 D D + q 8 F S o q Z B f B l 4 2 r + 5 h W / H 7 m E m 6 7 6 Z q S 2 P f 2 p j 3 t O P 2 l D 2 R s Z 5 o N i F a k 1 p L L J S T P g Y B f b X f K M 5 q P K 3 M k c V 1 7 R E g W U t q M 6 d q 2 M C q F Z E a e m c 4 N s 3 t U G j 9 / 7 y 1 Y E b P w m U E b H j 5 p x 8 H z V p y f S 2 F i I Y 7 W s g j u 2 O H F L X t 2 i C + 2 G w 4 v A w z r y 9 u c v v q T k y o f d x 1 o z 7 m / U D o 8 s K T K 6 v f e t X G 7 l S 8 o Z R C J I x U P 4 b + + d c / q 9 l A s h T / 4 x p m M Y 7 c z W R 5 / 5 T R 9 5 D c M 3 G K u L P v j e M 8 f f Q V P f u 4 B 7 O q o U w J E b Z A W a b R Z t Q g g X 7 q q p U U r c d m A e Z n I X j e Q l H O t c u 5 W s D A / C 1 t 5 E 4 5 N O c W E E O e 9 P I X p g G j J F C s D 4 I 6 e K N y O z P s y r 1 O T o 2 j v 6 B G i 8 u X m R 6 H 9 x r 7 b P v h 5 L M T c + M z / + O D q N u P X 4 w D u 7 I u J d u X z W 0 G l S R + P i e b u S + N 2 9 N V b 8 O r g s G p M N x A X D f i r f / I Q 9 n X X 4 X d / Z f P R u f f + z U E V 2 f u X 3 3 + n v i U / 3 v u p 5 5 V p / 7 k H 7 h I f U D K s 4 1 c / / b I a Y f C F j 9 4 r F e r W 3 k 8 h v C F 8 q K p y D / q b q r C 7 o Q w 3 i y Z 6 8 w 2 9 S C f i u P 8 j X 1 A a K C H L c R F I C 8 Q H E n I p T c R 1 E S C u k z R M 5 m U j E d n b Z q Y n i y B T 5 j n m 5 H S 6 x L x L C X E i C M c t y u S 7 s z e C n f V x t f / p 8 0 6 M i m 9 l H M / 8 k v g k k 3 H t Q j D O y 0 7 m f b N L n F k p j X 4 x Q 4 1 t f P 6 m 8 o T S c O q e l h Q c 1 o S u t R O I i V a P R a M 4 0 B R G l S M i p m E r 7 j m w A / 1 9 / X C W 1 + A T X 3 p W L p n C / / i V m 3 O + p 0 J p a G Z F 3 l k M v / u u W 3 P u N 6 f P P 6 R N R + B y W F B e J m T S t / / N D 8 6 p 7 S 1 1 H r h d 8 n 5 k 2 7 c P z a 3 u 3 4 7 0 u o 7 y O b x 9 6 G 3 f h W t 7 m 8 U 5 t 6 C u r l a Z Q 4 x + X b W j F U e / / I A S B v o 3 d h E O Q 2 i 4 z b e 0 u C p I R i K y t x n b D c T j M T Q 2 t a j l X M e u J X V I T t j s a z X q P X 0 R + M J W P H H O h T Y x H d + 8 S 8 w s I V e 5 M 4 X j U 9 p x 1 A z R a E Q t E 7 x 2 7 n t q K R / M x 1 g 9 X l S 4 7 G K u J i U P Y T R V i C 9 X H 8 O k 3 4 K n B 5 0 4 N W 1 H S j T O k T E 7 f n L a i W m / P H t C M x c N g r G s E 7 E o m t w R 3 N Z b j f O T W o / y Q h o y H / 7 w q 0 e R D C 1 h X w + j n I X x / K k 5 J C M B f P G 3 7 t O 3 i M U g 7 / j V I Z + K D v 7 Z B 2 5 X 2 / 7 n 1 0 / h B w f H 8 I G / f k K t b w f Y l v 6 6 + m e 1 l 8 N a 0 Y 8 K 7 0 5 0 e G K I i A N L L V R R U Y F I P I 0 X h m w 4 O 2 v B D / 7 y f X D Y t F o + W / P w h d s d D s z O T I n Q J D L 2 5 Y a 2 j 9 e x C x k K H 7 s x Q s G A v s R B i U C 1 J 4 V 7 d k T x 1 K B L T F O L m K 0 Q c 8 u q i B b W x z p O T W R 2 / K V m i y c 1 E z E k y y L 7 q z D y l 5 0 M n B i a k T K w 4 v 3 v u E p t p 9 m 5 r z m G z u q E m H J x W U 9 h z G f F o 2 e F 5 L L t P v H D q s Q H W w h p G t 0 g l Z H O z g B f e F Q 0 g V z r X / + f d + L 2 3 e 1 o a d m l 3 p X 5 3 e X 7 9 8 W H B + T U J H 7 j F 2 4 y b c 3 9 7 / 1 / 8 7 y Y m X H 8 2 t v 2 m r Z a 8 L 7 / f V i Z g J / 4 t V v U + v h 8 G K N z I S S C C / i i m H 9 r R 1 7 Y v 9 e N h n J U 7 0 K 6 b B d C i T q R t g j m A 2 k M L j h Q 4 6 1 E S J x q v l i G l m m u 9 N R o Y W 4 K S z a Z j F R W X o G G x m b 4 f F K r i U l o I N e x 8 l 9 h V k y 9 C 4 U h k L l A U j n t 2 s 2 a K 5 O 4 p T u m / B m C w Y d A 1 I L T M 1 q / O I / 4 W A 5 b G i s x M W T z d F P k b U a X x E f U 1 4 3 n + e o j W v v T + 9 6 a 2 c 7 D 4 7 p r E k p r M l p Y 7 U l i 0 R + V i k r K X 3 z P O k 8 C U a m 0 j G d g Y r l 3 V U f R 7 J 5 X P e 2 v 3 d W u N N u O 6 g j 2 N L h w 9 9 V 9 K K / b p d 0 g D 5 4 5 P o O U + D 0 3 7 W n V t + T G k c F F r T k k E c V 9 1 3 b o W 4 G P f + 2 4 y n u b 1 4 Y e N f w G + P 2 v n h C N t 4 z P / s Y 9 a n 2 7 Y H n i 6 B m j P F + T s F T s g l h Z 8 u K A h r K 4 O O 9 W 9 S I p G A w z t 1 Q m 0 C p m C 8 F t 5 l 8 D 2 e s Z k H 0 L C 3 O o r W v Q N + T G + O g Q 2 j s N H 0 a D k Q 8 m s 5 D R X z N H A p N M 8 g A U N P 4 O D Q 2 h s 6 t T S b C c v f r L b L K B m Y 4 / + + l x m e Y e T d a p q S m 8 c H o R X f v u Q m u j V / y u h A h 8 g e f S 8 e h Z t 6 p V 7 x N T 0 g z 2 y i 9 3 r 5 m e h G a p r T f X l n 1 L q q E 5 2 5 Q z 1 n P 9 M s 1 M T a C 1 v V O e z A a H w 4 q J g A O D Y 0 N S N m s V 2 L e e H s b 3 D o 7 i n z 5 6 h + r a V Q j v / v O n R A s F 8 S / / 7 9 v 0 L R w c m c Q H P 3 N I y L M o 2 9 + u t r 3 3 U y 8 y E 2 g Q U / Q v P n i n 2 r Z d e E 0 S y u a u Q 9 J a J 6 a c V s t S K M s c C Q Q i W k j c Z U / h 6 p Y Y X L Y U / B G r 1 N a y 3 6 k J 9 h o 0 A c 0 F M w k Y I q f m c X r K x O G O I R g M Y i U g D r s I t N 1 q Q 1 Q c c Y e Y h x U V 5 a i t r V G 9 H 1 T E S 0 w m m k 0 2 q Z W 1 C B i F i c u a G U a Q P A w m b A U M 6 z t E K 5 l B Y j L E P z E + C d / y s h J A N t b u 3 L U D 9 X V 1 8 M g z 8 L k N w T b A T t 9 n Z + 1 o r G Q 5 p p V 2 U 9 n d A O b r L C 3 M o 6 Z u z b 8 x 7 + P y c 0 M u p V E N T i h C B W w q c F B X r u W J y W 6 3 I 2 1 1 4 P C U B a H 5 s 0 K S J 5 E U s + y r f / g f t B P z 4 K N / / w L m f S H s a S v H 7 / 7 K T f p W 4 D 1 / r U X 7 / u 7 X 7 4 C 3 3 I W D Z x b w u R + d k 2 s u C c H e q h + 1 f b A 8 e f T s a 4 Z Q t s p u q d 0 d I u Q M E x s m G 4 V f W 3 Z Y 0 2 g Q 5 7 l W f A 6 G l Y 9 M O F S k z B A O g 1 D 8 j U Q i i g z L v m X M z y 9 g Z W U F H r c T T c 3 N S u j r 6 x v U y z V e N E l R H D K J u h S y Y j 5 k U x E 6 M 0 J C z L L y c n 1 t 8 + A z L C 8 v o b q 6 V t + S H 9 F o V P m R E x O T 6 r k j k a h 6 X p I t m K 7 A 3 H I C n s p 6 1 R G 3 v m M v y i q 8 6 p l v 6 Y 6 i Q i q i Y s A i X l p a Q I 3 q G p U J X s t A 9 j L T K 5 N O X N s m v p m U c T g U E g 1 s Q W W V F 9 9 4 c h C / 8 / e P 4 r M f u R d V Q o Z 8 Y F m 8 + 8 + f Q F K 0 0 9 d + / 2 f 1 r c D f P z S A Z 0 / O o g x B f P 6 3 7 p c 3 o x G M w Y 2 v / N 7 b h N x r e d k u X P m E k g K 3 e 3 e A Q S w S K Z n U C E T t w Y I 0 E s H f 2 r K U c p x Z e o d G n Q g t D K G j b F 4 F F 3 p 6 u l X Q w O N x K 8 1 g n E d E w i G 4 p Q a f G h 9 F i 5 g h x S G T P A w Y O M T H O T v j Q H 9 T J o G y c e r 4 q 9 i z / 4 C + t j W w D I o n u g Z q o 2 c G H U j H R M v a 3 E o b i D 5 S + 0 S 8 + U Q I r f g x P X g E t e 2 7 U F X T K G V l R 5 U 7 h Z s 6 c / d z N G N 2 e g p N L Y x y r h f W T D K p v 2 o 5 l b Y o z W U Q j E n T 6 l q + r F K x J d M O P H 9 y U M p 7 v X / 5 r j / 7 K Z L R I D 7 1 4 T e h q Z Z a m N o 6 j V / 9 1 L N I i C b 6 2 h 9 o 7 V b v / u v n l F x c 0 + 7 E R 3 / x B r V t u 7 G 5 t 3 G J Y f f u R N K 1 A 0 F 5 9 7 E Y G 1 o Z N d L a P S h M 2 a R i S s i + V 0 + N Y X x 6 E Y N H f o w 7 D 7 T g w N X 7 c e 2 1 1 0 h t X o 3 y 8 j L 1 o s x k Y u 1 N M i m Y X v p 6 Z N 7 L d A k F B g x 4 9 k Z k I m r E B N s O p N j Z t g g E V w I Y G 5 8 S j W k T z Z O A w 0 3 n X D S 5 5 L m z J o l b u m K 4 Z 0 c E j R V J 0 V B V 6 D 1 w N 6 r r W h A X 7 T Y + 8 D J O H z + K n 5 x Y L 8 z Z a G x u w e z M 9 G o Z m c F 1 m u U v j z E S q q 2 z 2 x W j i F z 2 h 7 V K g u m x M w 4 c H L J i N i D b p C a 1 p a O 4 f W 8 H u t p 7 9 a t p O H R m V p 1 L 7 h l k I k i m V D y C v / v I m 9 X 6 t 5 8 d 5 Q 1 h j S 1 f N D I R l i e P X X k a y l a 5 U 8 w U T S P l I w 6 T A f P y H T 0 h 1 a Z k 9 k 3 M + 4 s B n e z y 8 g r Y H R z 3 p G / c Z i w t L q C 6 p k Y y x 8 p C f A u 7 T T W K R s U c 8 8 r 2 p Y U 5 8 c 1 c 4 i c 5 x G c L i N N f j Y C Q g p 1 v 6 8 Q c 9 S 0 t w S X + 2 u L 8 L D q 6 O T y 9 M M K i g d l g n O 2 z s Y J a X l p E h Z h Y 3 G 8 g k b R g 1 G f D S t S C P U 0 J i I U N X y C I H z 9 5 F P d c 2 4 K 2 t l Y V W c w H v 9 + H q i p t p l 0 D Z g 1 l I F N r a c u h u B X P D 7 v U u u Z z W b G n J Y G R R S d u 7 U n g u V E X y j x i y v o G 8 C u f f F T 5 S F / 7 + M + p c 4 k / / d d j O D G y B E 8 6 i C / 8 z t s Q i S X x g b 9 9 H g k x 9 b 4 q 2 q p g n X m B E E I N X C S R 2 T z Y F 0 x M f N 2 0 I 5 F I n C z T T v 3 X s m w m C p d 3 N 8 Z V r 2 4 D 5 v 3 F I 6 0 E 2 2 E S r u 3 G h Q Q j s k H y V 3 m r c w q r A Z b D z N Q k m l v Z o X c D y L H n B 8 + q 6 J v b L V I r O D c n f q s U 5 Z T f h q t a 4 l g O x v H y w S c R Q h U a e 6 7 D 7 j Y H W q t S S k P T L Y n L K 3 D o j + f z L a 7 z 8 4 o h 1 u P n 3 L h v p 9 Z t i e t M h 8 d c q J Q s L Q b t E J 2 F j / z V P 8 E v v u B 7 7 u / H / T d p m o u m 3 n v / k o E M M f X + 8 O f V t n f 9 x V N I i y b / p b s 6 8 I 5 b t z a g s V j Y f u 1 D D 3 y c j 3 I 5 k 7 u m B z H U K z L F x c g 3 T L p 1 Z B K Y S W J e d t n S u K p V 6 5 q T C z R 5 G B m L h M N C W G G s X H t + f k Z F v s w v 8 + S x I 0 p b l J d X 6 l t y g / f h e V H J N H s E U M v 4 / U t K q / j E O Q / J i 6 Z p y W 5 I P I 7 3 Z R 5 Y q x 8 7 c h g t b e w c e u G g 0 E 9 P j a O y M v + o W t 6 f b W m r Z m 0 h y L E M L D C / c w s L O D 4 S h c + / D H / M g Z T F q Q I s 1 3 U k s W t H L 5 b Q h N n x I Y y M z W A l X Y U K j 1 0 0 i x s j S 3 Y h V R r l z j Q q y z V S 8 n 3 O z U 6 j v C K z X M 1 l b 8 b 4 s g 1 e 6 y K G h 0 f l X X h U O d v s T l i k 3 O e C V g T D U X z / q U N S + 4 b x Z 7 / x L q Q Z + Q 0 v 4 r 1 / I W Q S f + p / v e 9 O 1 F Z 5 8 F f f P I 7 p p T D c o q 3 + 7 1 9 i o + 6 a 3 F 2 U 9 N R l 1 F A V T b 0 i h A z t s t b W + q R R U M 2 J M C 8 T 5 m W i 0 i U O c 0 c E o y P n 0 S n m D / e z l w M F g 1 + p Y L t N N h h N Y m 8 I R v L W Q c 5 n V x 6 X X k M T i 2 K C M T T c t 4 s 9 l y 8 M 9 H u s W Z O 8 X A h O n X g V e / Z t H O B g u S w t z q t y y S f I Z r B z L n t i B M L U + j Z U C R 9 v a I + R c x k Y X 7 b j y F A Y o y e e w Y 7 r f g Z 9 9 c C I z 6 G 0 1 X X t 0 X X t Y R y t z H d i a E D C y M 9 y W O s B 0 l n L s W M W P P j g j 3 D / / T + j T F a 7 E I r N E x T d / v f / s 5 h 6 Y f z l b 3 0 A t d 4 q v K k / j t / 5 h + f w z W f O o s o W x W c / 9 j b 4 Q z F 8 6 O + e U 1 G 9 r 3 9 c 0 1 Y X G 5 e l c 6 z F J k J c v g M L C + y D R q 2 k d V E x / K V c P p M B 8 z L B M T 8 3 d c p F p P B J J o I v p 6 l Z s / G z y c T z S T a 3 x 5 O b T I S c v 7 S 4 q P w T 5 o V g w 2 5 r h / a V j Q s B 7 5 / M 1 3 V h i + j u 2 a k v F Q b L h c / B P E Q j 4 X V l m Y 2 r W m J o 8 0 o l J 2 S S a k A q L m p l b Z 8 Z H J 5 S X 1 2 B 7 q v u x s l n v 4 X B u T R q P G I C 2 l I 4 P e P A k X G H E G X t R E 9 Z u S I T 7 0 / N u R L w i / Z e U R a E V 8 7 r E j L x a O 5 / y 1 v u x 9 G j R 8 U f 8 6 J c H K f B w f O q v U 1 2 q j F s l b K N s v O T U z b 8 n 6 f P q M l 2 X v 6 H D 6 v p s j / 0 6 W e R j k X w j 7 / 3 s / L w c s F L k C x P H T 9 X u F S 3 G b b K P h U C j y s / S d N I Z g I R 5 m X C v G y A 2 9 h x c 3 c R E T X z + Q E x X 8 r k h d r y k S k P W K t S E C 4 U H K d U W a l 9 J 2 q 7 M D c z D a f L L R p V c + T Z 1 k T N z A A G 5 6 I o r 6 x U + a f J 2 d L W g Y U 5 q S i k T F i p 1 O Z o N z J j O W J V z Q + 2 h J i r n g r c 3 r M 2 H M O A P y r H j D i V Z x u N h j F 0 5 D H s u P 5 n 8 J Z 9 U n m k 2 A C u l X 8 + r c g o 6 9 m z A 5 i e n p F 3 l R T L w Y m a 6 m q p K L r V u 3 v 1 l a P Y s 7 c f z U 3 N 6 v j T p 8 9 g 9 + 5 + Z V K z v + I r E 0 7 8 7 h d / g L H J K f z p h 9 + N v t Z q / N a n v 4 H x h Q A 6 v R Z 8 8 r + v d Z K 9 2 L A 8 f Y k I 5 a 7 r g 1 R C u n l X O H K 3 9 q v + q m U D x j 4 2 l H b V F q 7 p j W P N I I k 3 H R C Q 6 6 j z N k n C X K D w u 9 x u 5 W d 5 v T X q m m w D Y 9 9 B 9 q y I x a J a 7 S 3 / W G O 7 5 V g 6 2 k m p y U m a i f E R 0 b 5 t K s I 3 O T G K t v Y u 1 T O + p n Z r Y f i p y X G 0 t O b 3 5 1 4 a c 2 J J T D B r w o + U v Q p d 1 Q n s b J T a M A u L I a v S S u T M c 2 e j e P n F Z / C 2 + 9 + E v q w J Z / l K A m J H u s T c j i b Z f C E E G Z 7 D 6 S N P 4 + f e f i 9 q a 9 Y i g y Q a S c j + l I H l J X T 3 7 p B 3 R 4 t D + 6 7 x 3 N w 8 W l q a 1 T E h u e Y L E 1 J R S R k m V w b w 4 c 8 9 L a a e D / / 2 V 7 8 D t 5 i q 4 f n M m X 4 v F i 4 6 o T g N V d L Z L o L C 6 N 1 a n z a D Q E Y i z A Q w L x P m 9 R s 6 Y q o H d j 5 k n 2 t g U o S x V Q R w s z g / c B q 9 O 3 f r a x e G 7 W j Q N Y N l S b + I k T 6 H 1 O y b h R Y 2 X 1 K 9 N t i A S 7 / S r E l Y l D 8 d c K t q z R k e R s z T j f 6 G O D p q 8 l d m 7 J n x w 4 e e Q P f + 2 3 D d j k p l D R k 4 O p b E 4 z 9 5 G H U d e x F d 8 S E R C 0 l l E Y P D U 4 7 / 9 N Y b U V O e a a I v L / u k 4 q l W D c b l F R W o 0 L W 7 k c f A S h B P D 9 j U 1 G h 1 F S l c 3 5 5 A / w e + r u a y / / I f P o A E 5 J n s F u x v l f c 4 P Y m k + F 0 X E 5 a n T 1 w 8 Q n E 8 U j C 4 1 p 5 k m H j m R J g J Y F 4 m s t f v 6 o u I b a 6 v Z I D X 0 x d z g E 6 t 1 p d t c 9 D u T 9 9 h f W B j K 6 A 2 q a 7 Z u L v Q Z j E 5 M Y a m p p Y t a 1 E O q O T 7 I a G M H g o E n 5 + f m j k 0 X g 5 H a B j x 8 l 4 V b L h 3 R 0 T K R D 8 o C + z W d O r U a T X + r K e n B / G U V d 6 Z 9 n J m A 6 J 5 w w G 8 8 O J h 3 H v H D W L a V a l h + 9 Q 6 v F 6 u 3 k C T 4 6 N o F i 3 K q C 9 7 u h g 4 M u F S Q 1 M C w R h i k R D e c k 2 5 6 o d 4 e k I 0 0 0 9 P 4 B 3 3 v R m B q E 0 F g K j Z W D R l I g I J / 8 X T V k K o w Q J i u D V Y b A 4 k 7 B 3 r o n c k F c F l g y j Z v w a y 1 / m O 7 5 O X m A v Z x 2 b D i G w Z 4 I s h Q W h S 0 D n X N C Y 1 J 9 t 1 F l X D K R 1 l m l w U M L b J b A f Y w z w h G m E r m q Q Y M L R M c 3 I r Y B n O z 0 6 j p k 7 r w 5 i N U M y K 5 w f l P d p c s E v Z 3 b 1 T C K X v y 8 b 0 z C x e e f U k b r 3 5 W g S S V T g 8 G M b S 1 D m E A 4 u I h v 2 K N O 2 7 b s A 9 + y t Q W y 0 a T G e m W T N m g w 3 d 7 I d S q 3 f A 5 b y D T 4 9 w j n g N j J w u z 0 3 g r T e 1 o s K V w j N D Y i q n t Y q B F Q S v z V + 7 3 S r l L 7 5 8 f E x O 2 t j / 3 i y 2 n V D W i l 6 9 P a k 4 8 8 7 4 N a C t r s 8 S R 6 p m Y k 0 j 0 W x h L c T e B 2 x r m Z + d U q Y B B Z f 7 2 A O A i e T I x s j 5 c + g S 2 / y I O L Y 1 n i S 6 T X 4 Z 2 5 d Y 4 x d 6 0 c W A Z R C L R s Q X W F I C w V q W R C a Y X / p Q 2 x H w y K 4 4 i g U r D 7 b N 5 R q C Y Q a P M 0 w u 4 7 2 x j N j E w G C P S 3 w 8 R u D K R A 0 8 e 3 Q C p 8 4 M K y F O p Z N o 3 X G j u n 5 r e Q D d L V V I R o R Y w i y W C 0 n M 9 2 R U N C o H O f I x M j S I u o Z G h I M r q J J r H R t L Y T m 9 5 j u y w g o G f L K v D u W u N I J S C f B 5 z I n 5 Y X K I G c i o f W r l v H 7 2 9 s D y z D Y R y u b w I G p t U b 4 S e z i s a S U K / n r N R K w n U + 6 s 9 H v O q T n z W H P y p R g N l C w Y g g 2 b z S 2 b b y i l h u L Q C 2 L a b 8 O p G Q c O t E Z Q q 8 s 2 T Q 2 f f x a e G h H 6 U B x 2 W y P a G r x y Y 3 l e v h Q h K f M c S i 2 I r R 6 E 1 W Z B J T r h T 4 + o v J W l W z B 8 e B R 9 N 6 7 v G j R z Z h n V b R V i + 2 t T l B l D M c x i F A 0 k 4 R 9 P I R p f g q f e g / S K H d W d c p w c x K K i g M R W 0 p g 8 N Y u q W i c a 9 9 Z h 4 t Q k 2 n I M x A s s B F B Z V 4 m F o D Z c I h v L / h V 4 q y o w P z q P + s 7 8 p B w c O I W + n b n b 4 o x x U Q Z 4 l z l / E u E o 0 F I j Z p 8 I M X H u 7 C n s K N C e x w q I z x Y U 4 r D p g 0 Q l S P q Z y X G 0 d n A + d O 3 d H x x x K e K Y w X M N G E Q y l v l e j F 9 q K y p j j 2 0 e C d G c 2 w H L M y f X E + p A d 5 v + N Y n i Y L G w 5 7 Z W g A p q Q c i j V i 4 M L A r D / s 4 F 7 l k r v q 2 D 1 0 m p 7 x W l Y e W L 1 0 O 9 h L w S 9 Z d J E 2 S 1 e R 2 k G p E j r P L L K S K 1 t p t k I i 1 a T n f 6 5 O T x s x O I h i J o 6 M 0 9 v / i F P g s H K S 6 M L 6 O h a + 3 6 f C 4 r J 6 f M g + n Z O T Q 3 F h 5 A a S B 7 3 J M Z F P i 8 b X t Z o J / F a Q m K A S O f t E B Y + Z l 9 U B J v d n o C z u p u n J y 2 q 6 i h G W Y i G b / m x G i v 0 l Z S p 3 p E W y U D F 6 6 t h F D n 1 0 n r g e 7 W 4 g m l k 0 l B / W 4 P k Q h O 1 l h A D i 4 I 1 C x G Q R N a r i 1 i w g g B H G w 4 1 M 0 F b b d y n G n 7 Z z 8 b S U S Q S N p e 7 d c g F T W 1 + l i 1 f i / / M r / 1 m w k O W n R L L U z / K h w K q w 6 x N F / 4 s i k 0 x g S U N K U 4 o y 3 H c f F W X K Z Q U N P y W I 4 E d r t c z A z m x k W r i Q a t a f V i + u w s m n f l / 2 D a 1 F J c N I i m q R M q Q i A 1 t 6 l C y Q b b t / L N 6 s S 5 L b a r W 5 U Z J C v 9 W / a z r B a z N p S u E P O S X c r E d H R V q 8 b g o 5 N O z A e z 8 0 X y 6 E t 8 n / q K s c x y M 7 Q V u 2 8 6 E l N q b s a t Y s u E o s p N p z l + R o d a 2 D 4 y 8 Y W K B Z U X x n 0 K H J I X P D f 7 P C 3 7 8 l f t W H 9 V b j F I Z w Y J l U 5 I O V A Q a Y Z Y S D A O J 9 B m B U p L p W C T 2 p U E t t q s O Q l l x v o 7 b w V a P m P h O J w e B 8 4 / 6 0 f v b W y j 0 f c y r y K M F i n g y K I I k V T R 0 + J / t X V 7 M b R g Q 0 9 d 4 f Y 9 d s P a a E q A Y j A x N o K 2 j u K b M d g r v r q 2 V i o Q + l s O R a h J M d X P z m n D Q c w w i G P A T C T j 1 0 g k F O W Z k U B q q 4 q K N G I + 7 U M J m 8 X W C G X W S o R a 3 j 4 y c X K R j R R T S v y y Z F r M g A I 1 a T 7 w D H N x c 5 1 C Z l H X 4 h 7 + a j n g c 6 5 p J n 2 / b C R R j K 2 G m a c t a 4 P 0 N H B N f x J V Y B a M H p u W m n Y K N p c V 3 n q v 8 m u 0 s m Q M S 2 r 4 0 z 6 4 x a 8 q q 3 H D V e 6 Q P J l z m h u c U d Y f 0 j o I e S s s C M f S K H e z 4 2 4 c x x 4 9 h 9 Z r e 9 D U 4 l Y D I G M p b d I W D s T U Z W s V w S W p A F w J V J R t H I U 0 I q W 5 U K y W o i k X C o V E g C u V p j W E f S N w q j b R x X h u u P C I g O z r m d c N M p k T i c V 8 U P k q R R / O / F x R M c j 5 w T X 1 Z g V f / t I / a Q t m Z J t 4 s h K T B / z 1 D 3 8 I Y 2 M X 9 n X z Y q F q e 3 m Z W y E T i a g / 3 q r Y 0 8 d Q H w t Q / 0 g M T V B S I n k q 1 K 3 6 G v J o T R O l L b w G / + m k 0 8 m k Q d u + u k + d J 1 C F C 1 R 3 O d B 1 o B P t u 9 t R W V 8 p Z l p c U 2 x y f 6 b W v T W o 7 a y C u 1 I L P i S F H C F f C L G A C G A w j b H j E z h 3 a A j B x R j 8 s y u I R W K q A q q v s q B G 0 l j E r 2 Z y J S K B K D r 2 1 c M t f l x o O g y n R W r 2 W B D W x S C C c w l M T s f F N J z H + M k J L A 4 m R Z v J / Z Z i G J 7 R h s k X A r V E P p B M b P c r B H a D C o u p W 1 1 d o / w u C j R 7 7 P N z P e O j w 2 p 5 Y n x U m b w 0 8 y K R M B b n 5 9 T g R U Y D O U 9 I l a v w + 6 e c M B k w r x v L v L 6 R a F b T t O S I h 3 B Y z E w n Z + H V X 1 2 x 6 d l T Q + t y d X V 3 C 5 z y k J / 7 7 G f w 3 z / 0 f + G h H / 0 I R 4 8 d Q 2 N j k 6 p R J i c m l N 1 e U V m J D / y 3 D 6 r t D / 7 w + 9 i 7 b z 9 6 e j J H V G 4 F H I q R D 2 v i v j X w y v L c o t 3 o o 8 n 1 V G E y E C E b p f Y 2 d 6 b l o D r D h 1 O R S q W V z E T S T S M 5 T w U x 6 B R b W X O v 2 f F J U R 8 2 5 5 q 2 z z b 5 l p Z 8 q N G 7 2 z B f m 0 F 0 J Q F X x d q 1 Q y t h h O Y j W B H C s O L o v V 5 r P 1 u a W k Z N i z a 8 w 3 h + I u K L Y n E i B G + T C 5 5 q D + t K z A b s c A f C m J o b w e 5 r 8 n e 6 p c D n G 2 C 4 I m S h 8 H d 2 9 2 J B f t m u Z w Z D 7 S R G a / v a V F 8 G K O Q k l y y o v I 4 O c w R B r 9 o 2 s W x T s 1 i d m H G q c V n s J / j 4 O f 1 7 V h s U n r q m C W v r c j Z P l z / m Z G g r z Q S U C m S 5 O B O w o G z 6 / X 4 c P 3 4 M x 4 4 d R y Q c Q S A Q w P X X 3 4 A q r x f / + Z d + G f V 1 9 Y p M 2 4 l C Z C L M B t V m w W 8 z G c V o + G f U D v w 8 i 9 I q J j I R Z h 9 O F b Q y q n h 3 0 l o T T e 0 8 L s m v 7 O Z x 3 G e Q z U w m I i m C P h t Y u z A 7 r 2 4 V i W Q M S Y 7 m E 4 y H g y i r 8 K C + u w b d 1 7 W v k o m o 5 k f e 6 D c J O L s R J 8 E k J q V G b t 1 X g / L 6 M h X Z X F k K w b Y 0 B 2 + b E 7 b l / O O r i G Q y d 6 M o m w A 4 2 p k k I M x k Y p c k 9 i q X Q k J t n r 6 H W v l p A x O 5 3 N X T p 3 5 J Y M 7 x P u F 3 o N M z i 5 N C K k 6 s S b C 0 d c W T F 2 b t R K w t a 9 u z k 6 G x O P W C 0 A B p T 3 E j D Q p q K A X d x G N h / M 2 n / g o f + 9 h v b 3 k S / G K w E a E I R s P s H A J y g Z C i k 3 9 r 5 p p G G A 3 M h W V 1 H 4 n G Z f p K m g C T S j z b g K a 1 D K L o 1 0 2 R b G v k I b I 1 1 N z s H B r 0 k H X m k c X B N x n E u Y o I b q g q 3 D n W N + 1 H t f p g d i Y m z 8 w g N G d F 2 w 0 e e N w V C G B U v J N a O F A h 1 1 5 B I D 6 P j q 7 1 w s R e G U Y 3 p e H z 5 9 D e 2 a W P H q 7 J q 7 k M q M h n A R m i M J N E B r k M 8 D y G z y M J K x I R n 2 p k f u x s d s 8 Q n q c v 5 k H 2 d Y 1 1 8 6 + R + H y a t t K j g L H C m s r y 3 O n 1 h L q q S y d U t r + U I U I X B y Q U 7 7 F B m a i c U K i L B b U T o 2 1 m S B 2 k X 2 N N M z F y p D o 0 m 8 A a i 4 W 7 a u L l Q C Y Z t e u y E r c 5 M i + W T S h z 4 3 L x T 7 O G o V A A P W W Z o 2 C z E Y t H M P T s L P r v 6 V Q B D D 4 f 0 9 j x G X T s b 0 I Q U y i H N h + 7 R q g a R O F H G R q k Z D R y Z A + K Z F c g 9 n D Y K o x u X Y Y Q m 1 G o C x X N S U 4 h N x B o w I 0 d M d U T n j 3 i s 5 H r u t k w H 2 M s m 3 / N i R U A i c W 6 w o V p E Z T c o f X c h O r p g l M 5 6 T o u E Z k M F K O l j C M 2 L r b c y H U H W k W 8 n l 6 m B a + t k d E c 3 c s m l E h s W q 6 Q d Z F l 3 7 y + x P t I G R t k 5 a 9 s U / l a r c W 0 Y 5 g f 0 y Z 1 r I L s W I p H U c e q 0 3 S j 1 f 0 6 O B / f y m k b y p o l Z 0 E r P J U V q G p 0 I 7 Y S Q V m t B 2 m p J 5 z V m u A Y 4 D P w j U v 9 L G t W T E 2 M o V b M t 1 h M G 1 J R b K P s R h g c O I 2 + r J 7 8 R p k U A r X V o f E y t J S H M b C Y u 9 O z P J G 5 W H I i + z 7 G O n / N y y S T F l r X / C q P W 2 q m c O Z 8 8 o Q Q a j i j 9 N O e L u x v F K E 2 L C r Z e 6 m o x O m k a C E V a n 8 y g 1 O G 8 e u C G 8 H Q Z n T U + b I Y I e Q A O 4 J h T r V X B R w M m D O g n W v e m x C T h F 8 J l O J V 6 1 r 5 M F H 4 u M Y o o N b 2 l P 3 C C r V D 5 X t s f o e J 5 Z K r k X v y 1 B x a d j d I W a S k L P S N J q z E Y 4 h H L Q i c C a D r B q 2 H A w M y a U s E E c y L Z t K 6 K a 2 k J 1 F p a R c N N Q Z L W p 5 s u R 7 L C 0 t o 6 K u R J 9 H C 0 z T F K F j b B f Z h Z L c i + q 5 D g w N o a + 9 U M + 8 W i 3 m p H N h p 9 + x c I f O f 7 1 Z f z I P s d 2 Q m k v F r J E N T c U Z g K l F b d E Q d Y y C D U A l X F + f Z x w 1 d / D C Z t u 1 S k Y l g F 6 M N n n 0 d S B I S J B + Y + + x r 8 p k M o d / o f r w + N Y 2 a Q l n f p s F Y 4 3 b D r 6 J E r 9 0 x V 5 e f q Y m R V X M m E d c + v U n w r C r R H K w k W P u S 8 B x 1 a 6 4 w g u I g 8 4 s h 5 q 5 Y U 0 f i K N v D S s i u p p s 2 n u f 0 r B M + x w T a r a 1 o q 4 r h 3 N E h Z c Z 7 W l z w B z n d s k O E A p h l L 4 l a l 2 i c M r i c N M G s C C R m Y I m X C Y H 5 k W 9 2 y / G o S V s Y z m 7 v 7 F b 9 D l l Z z M / N y t 4 0 6 u o b x R e c E X I 4 V U i b x O P M r + w 0 S 3 O W / q 6 a f 0 / V 8 p o 2 H j h z E j v 7 9 6 r 1 C w H n Z u c l 5 J I F s d F 9 s v c b 6 + Z f J j X F t s g C n 0 X 1 r h A T 0 B F f I 5 X l u T M k l A V x e 6 c U A F V p C r f 0 i v 0 f X c F X v v 2 I F L r G r P 2 7 e 3 H b 9 f v V 8 s U C s 1 6 o 3 1 4 u q K O l N L M L h O A X / 6 x p 7 S u E Z i h C K S L m q N J z w N A 0 v J e K l r H E p I b S i K Q X u G g n j a Q E e 5 H k z t P Q 4 F k R w D w R L v 3 X Q L 5 r j C z Z 0 K U P 8 B t 4 e g Y 7 7 x Q / K B H H 8 I J o 3 q M D I s S V q L + p G n X s o K b D H 5 m H 7 6 g H 1 V d X w Z s 1 a c q 4 L 4 H a M o c i Z E r K y y r k J O K p K B x W l + p 3 x 2 m L O X L 4 g k 0 9 S r 7 + T H w H r D x I Y v Y 2 Z 6 i d / Q Q 5 g Q 5 7 t r O j L Z s 0 E u K M 0 p L w V t e u l o e 5 X B i 1 f H a o G M 2 2 O W 2 V v Z y d K F c q W E G / S j Q 8 P 3 J g e 9 + v / + b H o 1 Z x V t W I W q 2 H e E e t V W q c S X z o y 8 f x 4 n w 5 D k 4 A F b Y E 7 r q m B 9 N T U / j s Z z 6 N 7 3 3 3 O 2 h p b c W f f P J / 4 a 1 v f T t + 8 s i P 8 e O H H 8 L 5 8 4 P 4 t 2 9 8 X d W 8 / G W o f X h 4 C H 1 9 O / D 9 7 3 0 X 3 / 3 O t 3 D u 3 A A O X H O t y p Q B m n t P P v 4 o e n s 2 / q S l G e p I P q B a 0 x B T 3 0 X i i x I z K T v C o I P 7 M s 9 a D x K P x z A / h g i q w q S 2 U g 6 X t l W Z d y Y t x Q Z h d X 3 + y Y L P t 6 D 6 5 O V C 9 t F 8 F w x z 1 1 d o 9 2 G 7 m N x 6 d R a h C Z 8 N S + f P o 2 V n I x w i l A P h K V y / v x t V 3 k q k H S 4 c C S 6 g X Z 9 Z K B 5 O Y W p E N M w u E V L E V C A i h m U I j e B 1 O 9 Q 8 e p z U 0 m X S q N R 6 B L U M I 7 v L i w u r w z e 2 D F O Z s H y 0 Q A d n m Y o q A l H D c a 4 L j k C m O c g p A D g H i D H d m 5 H M Y N 4 T U n l y / o u N w f P 1 x T z I v n 7 2 u g G + H 9 Y P q Z R U o L Z K l F d V w P b L D 3 z q 4 7 Q 6 z P M 8 d N b Z 1 L i S f 3 7 y P K w u b S z D V W I q k F D f + M b X 8 K E P P 4 D 6 + n r V p k D i 3 H j j T e j s 7 M I L B 5 9 X B d P Q 2 I h 3 / t y / x 6 l T J 7 G 0 t I i Z m R n c c s u t O H L k J b S 0 t M L v X 8 a h F 1 / A 8 W N H 8 Z M f P 6 z I e H Z g A M 8 8 / R S u u + 4 6 V F Y W j l p l g 4 9 L U 2 n V v u d E H y I A q h t I F j R R J L h P C l d b y Q 0 W l j g c 2 a F v g l x S L 1 f + J e P s p S 7 r 8 m J T Y p b Z 5 A 3 n e w k W E t 3 I Z x Z y n U E y 0 X S c O L G A m f M T C M + L v 3 F s E P 7 Z A G b C f t E s 5 b B 7 7 W q O h n Z P B Z J y b H g p I n 6 S v A c R s O U V a h k b P G U u J G 1 h R A M i B G E x 9 0 Q b + c O L s D o T c M K r 2 s Z Y E V V w H J F Y K u b m M / Y W O S n v q n d n 4 e 8 4 b Q U c 4 8 T 5 M B h q 3 6 p / x l G 7 J 6 c d K H f x q / o F 3 + g q 8 r 0 f A x u R K t t 6 4 L e G Y 3 E r r G t z h m f O F 5 4 P + / b t x z f / z 7 / i 2 9 / 6 J q 6 5 9 j p 9 K 5 T W e t v b 3 6 H U N W F 0 4 3 / z m + 9 X B c V r k m w k y / z c n J q m 6 8 j L L 6 m 5 D N r a 2 / G e 9 / 6 a 0 m Z V V V u r A U k g h s a J j d r J a J o x K c b k A T u 2 E u x B Q e 2 j S K O 0 k H 6 O k C y l 3 B / R S U I g R S I x 9 Q o N k + C p E 8 e W 8 P L 3 j 2 H + Z B I n H j u F 4 4 + e w t i r k z j 1 x A D O P D O E u R N p T L 0 S x d j h A M a P + D A 9 M K + u 2 X 5 V P f p v 2 4 m O a 2 t w z f 3 7 s f O W H j h b y l D T 4 k a 5 k 7 0 F q E 1 Z 7 u I w N 9 v h t 3 q x 4 q l G U 0 s V b C 4 7 Y s u i f c Q U b O p o g L N B N F T c j / h E F / z H h Y T x J B o r 0 2 i q 1 J 7 Z b s 9 s b A 7 5 w 2 L a F B 8 s K A Z T k 2 N K J t h w e 6 H g J 3 j u 2 x l R 8 7 N z 9 u B i o G Q 8 / + t f x w F j n b 9 G M v j C R P 5 w U K 3 l R 6 8 m x H p Z I x L T X b u l N o s F 8 c / f / r H J h + r L 8 K F O n D i O y o p K d H Y V 3 1 v 4 0 K E X V U + L f D X R 4 R e e w e 2 3 a d 8 / 3 Q q 0 K B 7 b W H J f X 5 5 S / u o F J T + 0 3 d U o a E b s x D S k G U e N Z H f Q H y J V N E i p q L / c l x b 1 T n X E n g U s K 2 o o b R C l d o a q P G S d W s j C I E t W z Z Y v y s e j l o d F m 4 i L U l Z f W H j p 4 A 8 G f d h R 7 s X S l J D O 2 o R q d 1 x 9 3 4 n T a v F T P i 8 8 d h I 3 v 2 m v f o a G h f C w a C q P l A I f W o 4 D v z m c l u P L F Y E 7 b 9 A q M 5 q W j L R O n J r W J l C p q 0 V o Z h 5 N O 2 p U + x H N M U 6 H x h 4 z 7 M G g 5 n m Q P H F 0 M y 0 W a h v 1 0 W / 9 P b A M t G L Q y m J y b A S N Y q m Y 5 4 e g Q I 4 N n 0 d b Z 7 d q I O Z U a w x + b E Z r 0 Q o / v 2 D H 8 K J J v W 4 I I 2 / 5 k L n f e J / m X y b m U y 3 / 8 J W Y a P Q 1 M h E k l M d Z 8 C 4 X B V u J 8 m V D R Z P 0 h 8 0 G C c U 9 1 C w W 9 a U M v q z c x 2 b 3 p j a O 0 k q I n B K p k 9 3 a N Y p H I U I R J G d o L o y K p j L 1 P o w X Z 4 D a R L 0 4 k x K e O U d h X x v 0 l 4 g m V Y N y Q s w Q C p l L n j W E O d X B 1 O 1 x I R o P I h p L I B h r Q V 8 N Z y W y Y u T I B B I R q S C v Y 7 u U B W G L Y z V 4 c X 5 o G C 0 1 z X C W i 6 l I h y U L 7 P 1 t D F / P h 1 z P Y q D Q z L d G Z L E Y s B f 9 E 4 O 5 G 4 Q L Q U o z n x i s w p x 3 Y 9 n 8 y 0 R S W b P J Z P x e a n D 8 0 w b P V B T M D 2 6 G 0 S t C + U Q i Y I R m + r E B U z M V z T C T i e D 5 T M S q B l o l U 7 F l t v F x D M + X 1 b v F D 4 p j e S i E w c E h z C + s N Q a H L e t D 8 c t T m W Z O z J e C L z q l e q G T T I Q 9 X S X b X U g n r A g L s b z l 1 e i q 0 c z U s R d C 6 L q 2 D Y 2 7 7 H C 4 H L C 6 k 4 p M S 3 p f O X a Y d V U 6 c 5 K J o K b Z S G 7 Y Y z w f d u z c n X e / Q S Z e 3 3 B L 8 o H t c O v n H t k Y t E A 2 y r 9 5 v 7 G s f v l f f p m Y N 6 u x s n r A Z Q J r U o a 5 + U G w C 4 H q F Z 4 H n A I 5 O 1 L O x l k K l U E u D X p 5 G A S S X 6 2 N S V s z / K s 1 F F d u x Z Y v z U 9 P j Q P V v e X o 6 + t B e i W N m R M + L E w v Y O D F c 1 h Y W J D y W s u D u 0 r y J J c O R K 0 Y P j y F s i Y H a j y Z 8 0 o 4 9 C 5 E F f Y m t F V e B U v C o / r r j Z + Y Q s f N W t S x s q 4 M s 0 N z C E / b x M E G q s t S O H x y A r s r a 1 W e 8 o G V W I g f 8 S o A t r 2 x z 1 8 u c G 4 O N u h y S E c + 8 B 5 G o y q R 4 I e V T W D o n G 1 S T F v F R u / H v H + V M / w n y 0 Z a J Z S W i n / p 2 w 1 + x Y 5 C w d + o m B x b 4 Z V 6 o C z N Q v C J 2 P q v 5 o o w w d A w 1 F z s Y m O E v 9 k m s k Y u 7 t e 2 K 9 N A k F 1 T S 8 n p S x t h a z q 4 p q M B T f u q U d d c h 5 6 + V i y d 4 1 R c z B N 7 q 0 c Q t 0 t p y b O P D k 8 i a F 2 C z + f H i j + o 3 i d 7 U L C 7 0 M L i I p q b t Z E B 0 Y Q F H r s X U w N z a O j J b B N r 7 G l A Z a v 4 Q i u c J s w C O / U y w 8 A b w P C 1 C 4 E z v x a S L 3 6 Z w 5 g N a i N w u m b O t G R o L H 6 t Y z u w k f y b 9 3 P Z W D e W L d 8 5 F F w 9 w t h 5 z 1 7 P Z f G h s l F M n z 4 D H K j n M D m 5 Z t D M Y 1 J j n v R B i R y + z + 5 G R v c h Q t N S m f f U S M e t s l 3 + a 6 Z g Z t k Y 5 F v T Y v m Q F h 9 q U V 8 G z j 4 + g R 1 3 t 2 g O r b 6 t W E T 8 E S w v B t D U 3 Y C V x Z B I Y z n c N k 6 S k j 8 P f L + v v n R U d Z 0 q i 5 V h 7 + 3 9 B T k e 9 1 m x k l 5 E c t a C + n 4 v o i s x V Z n Y X e v v M T Y y h I 6 u z K / g 5 8 L I 8 H l 0 6 U M 7 C m F y f G z d e C l f x I p q d 2 Z V 6 4 9 Y c P h 8 F D Z X l f o u 1 X Z B V Z 4 F y i b b t T D W V w l l k I m 4 Z 6 9 b C L W + p r 8 c 4 K j c 7 G Y g a j B z A C N X T 3 I z a O o x o m 4 I g k E A M 5 k I w 0 f K B Z K F z Q v Z A s s 8 k I i 8 W j H Y K C i x G S Q i C c T C C Q Q W g 6 j r r E Y 0 G E G Z V 2 s A 5 f s 8 M W n D v l Y t 5 D 8 z O I + y a i e C n l q 4 E I J D z q 1 u r t S v l B / T Y g I 2 i 9 b a C J u Z Z D M U C q r G 2 o 0 Q 8 P v U n O 9 m 7 c e P v n m F V O z V Q Z y c s W N y e T N R v e K R T Z p s m P c b B L R 8 + 0 U x 0 E 3 g i 7 h 3 H z X U l U E o Z j m 7 O 5 I K 6 0 r 2 u E / b Q 3 K t P Z w Z x p k k F c l g v p J x B r c Z 1 z K 6 3 m S a f G u h 8 G y s m Y K X j l C s + 4 x 3 O X 1 2 H i v T 4 v S 3 C H G G V 2 D r 7 4 R j e A m V + 7 X J H p 1 S i a h X K c e b B e D F J 4 6 j r t u D M j c F W y M g A y L 8 p / w U O Z T R 0 l g 8 g R b d V N w I N J W L M f 0 K j f b N B u f m Y 2 8 K 9 i f M B f b u 4 N x 8 F w O U u 1 i S 4 X B 9 Q w 5 k k y 5 D C s x a 6 k o B u y R l w / C P m V 8 j 5 Q N D y M l Y S v l Q 2 U d x f T V y p / 7 y f h Q I E l Q L V h h m H E 3 G f M g 2 E y 8 G 5 l f W X h z f Y S K S x M S h B J Z G E v B 6 W 1 F T 2 Y w y T w P m n z + M y h Y r m q q t q C y 3 g 5 N L s q e H 8 e L Z T k V 0 d T a g r 7 s P 9 Q 1 e I U w D W l u a 0 d z U h K a m R j Q 0 1 K O h v h 5 1 d X W K T C z f I C b V e U Q s l F u T T 0 + u H V M I J N P J Y 6 / o a 4 X B 0 b 8 k E 9 u / s s F S v 1 h k I t j r g l / 1 L 0 S L b N l b 1 V D m H V e U h h K N o e w 1 g f r Q F s W c M i E C w j w 7 H Z w Z a G M f h E 9 n 9 P 7 W t I o R a C B h u H e j K w h Y R n m r K 6 P 8 8 u z X z 8 0 7 f E N 2 L 0 0 u I u q z I R p K i J m m N Y x 6 y k W L N C d R V V e F p R k f Z k 6 v o L q p E s 2 7 v Y o o x L l n Z r H j j k a 8 / O C r 2 H P X L n j 4 I V r B w u g S l i a C q P T W w u 6 2 I C 4 k X P E F 4 J t b Q F 2 7 F 4 5 k I 2 L 2 K Z R V e a S c 3 U h H H W o S z j A n e p F t N l E i d R 3 V e O n k a d x x 8 9 V y R e 1 + k y f 9 a N 2 7 v k d L M B B Q 3 6 I q F v y k T 3 V N 4 Z H G Z v i X t R H B B k 5 M O 5 Q J e C m g r J B 8 r 1 5 g V F i K U N k s u 1 I I p Q h D X 0 n l V c s w a 1 h u Y 4 4 Z 4 e G E H 1 x j w 6 J h s u Q D z 0 n G k r C K o G j B B g t S 4 l 9 Q M F U o X G 6 k 7 s W A h b w n p Z X M J O I F Z D F 7 F K 4 B j a D a d b P B h m A S x E y o R C y B m W M x W M u C a O i p g c M Y M 5 M D L I t s 8 8 I A G 4 N 9 0 0 t C C j u C 8 3 G 0 H 6 j D K x M O X N M W F 4 G z o q U q 0 5 E n J k S b J K f c s P b V o 7 0 6 c z + D D w 6 P T X X h S q S i Q r I U z h 8 d R X t 3 k 1 R I d s w c D 2 P X f e v 9 q s 3 O r c 5 e F f S T N n P O u T M n s a N / L 5 4 c d G 9 r E K I Q l E j o S 3 l e g Q L f j + V b L w S 0 Y 0 2 4 k j S U O f h A 6 D K d 8 U t h I 7 m M Y d X s U s 9 o X K 5 n V 5 2 A R V M x W k X C G O Q o R A Y z O K W Y c q X 0 k s 0 o Y D 1 D L F g K O X + N y o r H M U 8 k F O 9 / / r l 5 7 L h r b T b X w n c t D E a / x p 8 6 h / 3 3 9 6 r 7 j Q 4 H 0 d F d o W n y P P C v + J B a s C G 4 l I Z H f C m v k C q E G T U 3 e y w Y V x l y l q 2 P m g Y W V l B Z l 3 8 I B x t f s 4 f L F I L 5 A w T F I r A S w g u T 2 / 9 J o E J g W b J Z R 1 X Y B c r 1 y m B N A e j y u A r j W Y y 2 V a 7 T e W b n W L f H r c j E O e P Y E Z f d k M y n s y c 2 N Y / d Z V f a j G T S r q d d j I V l X J / k V I k j X o 1 l S X S 8 S S r 2 F 2 R i u 9 d q 4 j 9 F Z L m 2 2 q f 9 G s c x M 8 M v z q i H 2 i l k 4 r 2 M d C F g K N l o 0 C a J 2 9 r c 8 I n 5 W A i V F V 6 c j o R Q 3 + t W w Y v T z / v E + H W p O S V i y 2 I Z m M h 0 b l D 7 n l I C E d i d u Z s m D L B 7 0 2 Z Q 1 J f p s 1 B e v v l z L h Q k E 0 G J y p Z J M 3 I S q t A J l x q 5 a l l m L 6 k 3 A N M q S + j 5 p S B T c O n 0 q j m + B Y w o x Y U E K v i g j m O R G A Q y k F k M F E 7 O L 8 7 r O M W U V L + m l E w n V d S w G P C W i R g b R + W e c s O e m 5 q U d t x u 2 F 1 r z 2 B 3 i u k 3 v h a W j m B B D W 0 n o u K S s g R Y V r v 6 E h g P S z n O J d B + U w T T z 7 m E U r V i n i Y w o A 8 r p 8 b j X I t B T C O M W b i E a I x 4 5 s P M V H G B C Q O s d A w t X i y o 7 S 8 v 8 p N q P a E 2 9 2 w X H b m y Y x 7 z w o F l n P A w V x C O L 8 s l B F B T j q l j t D Y Z m n o c P 2 U k 1 U d M + B G N R R B L R J U W M n R V d l c o k q 3 M Y 3 w D N 6 5 M y F x 5 p E + m z D 5 Z t o v 5 r M 3 9 d 3 H A 7 k K 7 b s / s 9 d 9 x s w t B n z a U x o 0 6 9 T w r q W k 1 V 8 i J m Q g m g 4 t q z N O Y T w T a l k J l u g O 9 t 1 U j m l r C 8 n w E O + r j q o 1 n Y H x Y N C z P Z u / 0 O t U F a X Z 4 T l 0 3 F 3 p 3 7 N o U Q e i n s f w 3 g 8 v O J w V 5 x l w y p / 8 q s B w o K F c S s g s v X + 5 I L G P f 6 v T H O n g N t q 0 4 R e t o c x z Y c i Y O P 1 A T x t v X 2 k j o Y p m v Z v Q l U 9 M H U 9 C o Q q X g a A Y m Y t R c o o 1 0 M t E K o y a j g F 2 s U o 2 H 4 1 i e X c 6 p 9 a Z P B 9 U v h 6 6 n o 6 2 o s G r t S T u b Y q h y W 1 C B N t z T b 4 f d K 7 7 M g l + N 4 v V Y G p C I R D F 7 f g F 7 m x J o a m h X 5 n N o 3 o b o S k p 9 Q H p p I Y S 5 + X k 1 O H B s d P 0 8 d e w 1 Y Y A f 1 u b X O n g s 5 5 j g T L A k E H u R s 5 s R P 5 o 9 N z u t H 1 0 8 c l k u l x p 8 q 9 l 1 R 0 Z Q w q h Z 7 t 1 X h j K T C X E 5 k f 3 h A O Y w 1 6 h M 8 6 d v l G b Q S 7 z Y c k + m t R 7 b n E a Z v l A u 8 N 7 Z 1 + O k m 9 R G H L u z 0 b 1 4 / u T Q i D J L Z 8 + u I B S Z R + v O d l Q 1 l q 9 9 Q 6 o I h G O A M X / 5 9 C t x N F + T 3 6 8 5 9 d g Y 9 r y p A z 4 x 7 Y y h 8 9 l g t C 0 0 K S T r L M P 4 3 C m 0 1 e / G 5 I l p N P U 3 w i 5 E z f 4 i x 9 D z S + i 5 V Q t f n z p x F H v 2 M a R u R m Z J U a 7 o 2 x V C s T 0 t J s b E x x N i h i r 2 X b K Q + c a Q i l V / v F X J 2 a w d e 6 m Q L d r 5 s m l + X 1 r 4 X C A H 8 / h C j b K r S G t 3 K t R b P V c Z 0 Z x k Z L E Y s 4 V 5 q q y t Q H l N G X p u b s S + u / e i p r V K k Y n h / O k z y x g 5 t A T f 1 D L m R / w Y e z V 3 Y I H + 4 + A C Z x J i n 7 f c P b g N t N 2 X F g K I B v O M i A + 0 / n p h z g A r 2 t b p 1 Y S z K q T N 6 d G 2 v w U D z 2 h + V 1 d N H I G w P L / c c H n W D 2 v Z i v o i I s u j t r 5 x X b l w l S O 3 X x w 1 / N j M o R n h m E V N u G m G m U y M 2 P K a J B m b R d g L f W 5 O f D i O B p d C 7 B G z c l 9 z 5 p C V y 4 u 1 5 7 d 8 6 2 B A s p 5 Z I F e S h s o O m z M Q k Q / Z x x o g R Y p 5 G n 4 L l h o q 3 x 3 o L e X y h F h 6 N G f 4 0 b S N k L d h 1 w Q K k 6 r R 5 c J D z / v Q f a t X W 8 + B 0 a P T 6 L y 6 W V / L j a N P n M H u e 1 r g x P r w t B H m D v q C C C + G E f E l U N H G q b k s C A c i C M 5 a Y H e n 0 b 6 v H m f G 4 + i s S a C s q g x H H x v G Q k c / 9 r Q l U e N Y g c 1 Z h g m f X c 3 I p L K q p M q K 3 W J e 0 m 8 j G S f 8 d i y F r G q Y T o 0 n h V 0 N c i 9 X / g o s H 4 a H z q G 7 Z w d W o l Y c H C m u C 9 O l g P I 0 v 3 n Q n 8 k m w Z V E K H O P c y 4 V m o R j M 7 3 T s 8 E z 8 1 9 Z Q 6 F j + P V A z q O 3 E Y o h V D Y o 2 B O v + N F 3 R 0 M G s W Y H F 9 D Q u z a 1 V j 6 E l k J w e 9 2 r / p + B k e e D m J 8 / h + Y d D f C 2 1 q K i S i q E H J e K x d l w r m n 9 Q C S N 8 y + d Q 5 W l B e e r K t W A x B S b B a R 0 U n J E k c H P D O x v j q H Z 1 P h M D f f Y g B v 9 j X F 0 V B e + 4 J F x f j T g y p B V 4 j V F K K K Q h s p F q E I k M E O N t s w S u G z w R e e T X U Y L O R z E p s a I r A f z Q c 3 z 7 X / 7 B p q a m 1 F R U Y 5 K b 7 l o t T I 1 M U 0 s G R I N W 7 h 9 Z e C p S e y 4 s 0 U R i H 7 b 0 P O L Q r L c v Q x 4 L / + c H 9 F Q F O N u C + q H K m F r 8 M E S 4 X w P K d V L v f f m J h w b C + P q L u 2 + D K l T m 5 y a s W N P k 2 a T L U c s 8 I q G I s z P H 4 l r c 1 e E g l F Y n W 4 1 M j g Q t a y a e Z t F T 5 3 k R 1 J I z E F e Q x 5 P g a 7 w 3 X 0 R K V d t P R c u Z F D h d u O K J 1 T 2 p 0 F V u 5 O Y D L l w I Y Q q 5 j j h n J B O X 8 k C B T j G i f + d D G q s d 5 Y 5 X o s 9 s Z c X Z 1 e l k u c c O v g S d u 7 d B Z u 7 F j V l 6 / O f j e H n V r A S G 0 E i K K Z Y e R o 1 l T s x M 3 l G 8 p + G t 7 E K 1 Y 3 1 o o 2 s 6 l O g d s k L v w q f j j R h 0 j c A a 4 s H Q W c / 7 u j l R 9 q A 4 9 N 2 z P m t y i c z o 7 p 8 F j 3 1 C d S 5 6 / D C q A M r Q q p W b 1 J I l q k t D F I R D B D w K / r 0 6 2 h 6 F z u d l w G 3 E J L 5 s N t S 4 m O t L + S 7 + q L q u r l A e X j i 3 M X r J L s Z X P G E I j i P u H m w L S s v 1 m A c 3 W t G L h 8 q n 9 9 j x k b T O R c L E i Q S 1 T 4 6 T U 2 l h 0 Y U W f m V D X b k z T b 5 Y v E k j p w Y Q W d L F V q a C v d p o x 8 y / i J J 6 0 L D V Y l N N x B P n J n E 2 W A N q u q r 1 F c r N g N q i n t 2 R t W z G B X c Y n g a Z Q 7 x z a T c u f 9 i 9 6 + 7 v S c K j 0 7 g b E w H r D g + d f n 9 q c v C m s L i v R 5 s u D U X I z N N M p m / V M 5 l 1 o 7 Z y L U t G 9 k T s u Q C L 2 O k f N e k K U a f g s Q y d 3 1 i w I L j H 3 M N Y H Q K K W 6 + p l e E N I H p m R l 9 a 2 6 c P 7 i A i q 4 g p q Z P b a m 3 R V t / K 1 w u 2 + r k K 5 s B n / m n Z 1 1 4 e c y h z h / z W f H y a B f C c e D x c 9 p c D p W u F G 7 r j q 5 O D L P d O J z j s z U G m i t T k i 4 i m 4 v E Z S H U V o r b f I 6 x b D b 9 z G a h A Q p 2 j u F U 6 1 C M e K l j R K r 4 y 9 o 4 H + w W f o R M i C X m F r 8 w y C 8 U s i 2 H V l 6 h k H x j Y z N + / P C j K s + 5 M P L C M v p u q 0 d N S 8 2 W t e l P B 1 w I 2 S v J f H 3 L 5 r G s f 4 / p j J h 3 x E u j z t W u S I s h q / q Q N D + O f T H A u T D 4 g b U z s 7 n 9 1 P 0 t c b R c Z l J d F k J t B Q m T T c 4 l N v i a w W D F O t 9 K t B i F m + 1 Q h X j F c D k T u y Y V O j I t g s g j N o K N p J J E n 8 n l 5 g e Z u X V j I f u 5 d 7 4 N i 4 u 5 2 5 4 c F W u C 0 r j L u y r E G 4 E + J 0 n w 6 B m X 8 g E v B Y r L 2 d b A a 4 / 5 7 J j P E 9 n b J 6 T q q s l q 5 L q E e M 0 Q i g V p l o d 8 4 p n x M u X p e J x V V 1 / q G i J h Z o J x i R N g a h 1 m Z S m t d a R l b w u C b S a r o I Y q s g J k 1 N D G r u 2 S A 4 4 C 5 s T 7 J F o h 2 F f K 8 e i P n l A 9 F 8 y I B C N o 2 L H W h m R p a M H w w S V 9 L R N U c P N B i y L Q T w e c e E K 0 0 q H R w v d 9 L e L o R H 7 z b 2 d D i V D r k E 0 Y m l n m z G b v N 2 B E l 1 i D m 4 / h M h P J Z R C M 4 W N + K k U L H k j i V 9 x F q 6 k p x 6 j Z 5 B o 2 M d N U v z x q O / 1 c j Z A Z 1 M 0 A z T Y O 2 S C 0 + S k 2 V g 0 L 5 1 d Q 2 e n C T d d e j 1 D W h 6 z H D i + L b 7 Z m 5 r D N p v u W G k w N 8 P t M m Y i I W f S q L m w p + p 7 5 s / m a R k 1 Z 4 T K 9 V X y 5 y 4 E r l l D r 5 S A N z m 5 E R 1 8 l Z b / k l h Z G m n I J k n k T R 9 C y B 7 j D 5 l R C z y T / h V d C R N 3 H I K k U i c h m 0 9 m K k L l v r c H k o 3 A p V x j d j P N B P + p 6 t U F 7 3 X u 7 8 N x j B + F b 8 q l 1 w q l / k s Y M 9 l V c K a v D 6 K t r w y W e H n T h s G g j R k U v O S 4 x c x k Y 0 Y 2 I n C h 3 p j O + I H J p A P z / x u 6 X 0 J P I 2 J g 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 G u i d = " 2 4 5 b 7 0 f 5 - 6 b a 0 - 4 d f b - 8 2 f d - 1 8 3 1 a b 3 6 3 2 a f "   R e v = " 1 1 "   R e v G u i d = " 1 0 7 0 5 e 5 3 - 7 9 8 5 - 4 7 e 6 - 9 b b 7 - e 3 d 3 8 f e c 1 6 7 e " 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 N a m e = " G e o g r a p h y "   V i s i b l e = " t r u e "   D a t a T y p e = " S t r i n g "   M o d e l Q u e r y N a m e = " ' R a n g e ' [ G e o g r a p h y ] " & g t ; & l t ; T a b l e   M o d e l N a m e = " R a n g e "   N a m e I n S o u r c e = " R a n g e "   V i s i b l e = " t r u e "   L a s t R e f r e s h = " 0 0 0 1 - 0 1 - 0 1 T 0 0 : 0 0 : 0 0 "   / & g t ; & l t ; / G e o C o l u m n & g t ; & l t ; / G e o C o l u m n s & g t ; & l t ; A d m i n D i s t r i c t   N a m e = " G e o g r a p h y "   V i s i b l e = " t r u e "   D a t a T y p e = " S t r i n g "   M o d e l Q u e r y N a m e = " ' R a n g e ' [ G e o g r a p h y ] " & g t ; & l t ; T a b l e   M o d e l N a m e = " R a n g e "   N a m e I n S o u r c e = " R a n g e "   V i s i b l e = " t r u e "   L a s t R e f r e s h = " 0 0 0 1 - 0 1 - 0 1 T 0 0 : 0 0 : 0 0 "   / & g t ; & l t ; / A d m i n D i s t r i c t & g t ; & l t ; / G e o E n t i t y & g t ; & l t ; M e a s u r e s & g t ; & l t ; M e a s u r e   N a m e = " Q 1   2 0 1 4 "   V i s i b l e = " t r u e "   D a t a T y p e = " S t r i n g "   M o d e l Q u e r y N a m e = " ' R a n g e ' [ Q 1   2 0 1 4 ] " & g t ; & l t ; T a b l e   M o d e l N a m e = " R a n g e "   N a m e I n S o u r c e = " R a n g e "   V i s i b l e = " t r u e "   L a s t R e f r e s h = " 0 0 0 1 - 0 1 - 0 1 T 0 0 : 0 0 : 0 0 "   / & g t ; & l t ; / M e a s u r e & g t ; & l t ; M e a s u r e   N a m e = " Q 1   2 0 1 6 "   V i s i b l e = " t r u e "   D a t a T y p e = " L o n g "   M o d e l Q u e r y N a m e = " ' R a n g e ' [ Q 1   2 0 1 6 ] " & g t ; & l t ; T a b l e   M o d e l N a m e = " R a n g e "   N a m e I n S o u r c e = " R a n g e "   V i s i b l e = " t r u e "   L a s t R e f r e s h = " 0 0 0 1 - 0 1 - 0 1 T 0 0 : 0 0 : 0 0 "   / & g t ; & l t ; / M e a s u r e & g t ; & l t ; M e a s u r e   N a m e = " Q 1   2 0 1 7 "   V i s i b l e = " t r u e "   D a t a T y p e = " L o n g "   M o d e l Q u e r y N a m e = " ' R a n g e ' [ Q 1   2 0 1 7 ] " & g t ; & l t ; T a b l e   M o d e l N a m e = " R a n g e "   N a m e I n S o u r c e = " R a n g e "   V i s i b l e = " t r u e "   L a s t R e f r e s h = " 0 0 0 1 - 0 1 - 0 1 T 0 0 : 0 0 : 0 0 "   / & g t ; & l t ; / M e a s u r e & g t ; & l t ; M e a s u r e   N a m e = " Q 1   2 0 1 5 "   V i s i b l e = " t r u e "   D a t a T y p e = " L o n g "   M o d e l Q u e r y N a m e = " ' R a n g e ' [ Q 1   2 0 1 5 ] " & g t ; & l t ; T a b l e   M o d e l N a m e = " R a n g e "   N a m e I n S o u r c e = " R a n g e "   V i s i b l e = " t r u e "   L a s t R e f r e s h = " 0 0 0 1 - 0 1 - 0 1 T 0 0 : 0 0 : 0 0 "   / & g t ; & l t ; / M e a s u r e & g t ; & l t ; / M e a s u r e s & g t ; & l t ; M e a s u r e A F s & g t ; & l t ; A g g r e g a t i o n F u n c t i o n & g t ; C o u n t & l t ; / A g g r e g a t i o n F u n c t i o n & g t ; & l t ; A g g r e g a t i o n F u n c t i o n & g t ; S u m & l t ; / A g g r e g a t i o n F u n c t i o n & g t ; & l t ; A g g r e g a t i o n F u n c t i o n & g t ; S u m & l t ; / A g g r e g a t i o n F u n c t i o n & g t ; & l t ; A g g r e g a t i o n F u n c t i o n & g t ; S u m & l t ; / A g g r e g a t i o n F u n c t i o n & g t ; & l t ; / M e a s u r e A F s & 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7 3 . 4 0 0 0 0 0 0 0 0 0 0 0 0 9 & l t ; / Y & g t ; & l t ; D i s t a n c e T o N e a r e s t C o r n e r X & g t ; 1 2 & l t ; / D i s t a n c e T o N e a r e s t C o r n e r X & g t ; & l t ; D i s t a n c e T o N e a r e s t C o r n e r Y & g t ; 1 2 & l t ; / D i s t a n c e T o N e a r e s t C o r n e r Y & g t ; & l t ; Z O r d e r & g t ; 0 & l t ; / Z O r d e r & g t ; & l t ; W i d t h & g t ; 4 0 0 & l t ; / W i d t h & g t ; & l t ; H e i g h t & g t ; 2 5 0 & l t ; / H e i g h t & g t ; & l t ; A c t u a l W i d t h & g t ; 4 0 0 & l t ; / A c t u a l W i d t h & g t ; & l t ; A c t u a l H e i g h t & g t ; 2 5 0 & 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2 4 5 b 7 0 f 5 - 6 b a 0 - 4 d f b - 8 2 f d - 1 8 3 1 a b 3 6 3 2 a f & l t ; / L a y e r I d & g t ; & l t ; R a w H e a t M a p M i n & g t ; 0 & l t ; / R a w H e a t M a p M i n & g t ; & l t ; R a w H e a t M a p M a x & g t ; 0 & l t ; / R a w H e a t M a p M a x & g t ; & l t ; M i n i m u m & g t ; 1 & l t ; / M i n i m u m & g t ; & l t ; M a x i m u m & g t ; 1 & l t ; / M a x i m u m & g t ; & l t ; / L e g e n d & g t ; & l t ; D o c k & g t ; B o t t o m L e f t & l t ; / D o c k & g t ; & l t ; / D e c o r a t o r & g t ; & l t ; / D e c o r a t o r s & g t ; & l t ; / S e r i a l i z e d L a y e r M a n a g e r & g t ; < / L a y e r s C o n t e n t > < / S c e n e > < / S c e n e s > < / T o u r > 
</file>

<file path=customXml/item3.xml>��< ? x m l   v e r s i o n = " 1 . 0 "   e n c o d i n g = " u t f - 1 6 " ? > < V i s u a l i z a t i o n L S t a t e   x m l n s : x s i = " h t t p : / / w w w . w 3 . o r g / 2 0 0 1 / X M L S c h e m a - i n s t a n c e "   x m l n s : x s d = " h t t p : / / w w w . w 3 . o r g / 2 0 0 1 / X M L S c h e m a "   x m l n s = " h t t p : / / m i c r o s o f t . d a t a . v i s u a l i z a t i o n . C l i e n t . E x c e l . L S t a t e / 1 . 0 " > < c g > H 4 s I A A A A A A A E A M 2 Y 3 2 7 b N h T G X 0 U Q s M t Q p P h P C m w H c d Y O w R y 1 n b t h v a Q l J h Y i k 4 N I R d 1 e b R d 7 p L 3 C j i P L r d M C E Q w M 0 o 0 N 2 S T x m T 9 / 5 3 z k v 3 / / M 7 v 6 v K u C J 1 2 7 0 p p 5 S B A O A 2 1 y W 5 T m Y R 4 2 / v 4 i C a 8 W s y U 8 r p R f W X O j 8 q 0 O Y J J x l 5 9 d O Q + 3 3 v 9 x G U V t 2 6 K W I l s / R D H G J P r 9 b r W G k T t 1 U R r n l c l 1 e J x V v D 4 r X M x u X T f h O H h X 5 r V 1 9 t 6 j Q n m F n k r X q K r 8 S 3 m Q j h 6 0 p U W 0 1 w 8 z g 8 d 5 e K W K X W l + L J 2 v y 9 z P M 9 3 e 2 8 Y U l T L F D z H u X l d q U 6 v C 1 j D n N 1 U 1 O t j m 8 9 D X j Y Y P f t L 2 F + 1 s 1 e y X d y + e g 8 r P Q x 4 j Q R K a x i k L g w p 2 7 0 J g F F P C 0 k T G s I 0 w 5 L r T A F J h E Q K r v r X 1 T n m v i + u i q L V z i 6 9 1 B a A q 6 D X N o m / G z g 6 T 3 p a 6 K k D S / q e Z h w A w X J q y O i g P o v O / W G S r W d S t + u o i i x t l V K G + j I 9 e q I t O d n A x O 3 0 G + d H z n s P 7 7 f e R X V c b X X t 1 J h y O i E g p l p I c 4 B D C E C d E p h w D r 2 F 0 D h J G Y X G 9 / L K 3 r 5 D + / 1 m 8 M 1 7 V p T 2 T B U Z Y M s E l 6 4 2 S c J T E i a S c 8 q E o D g p G Q f E u m x A K q B h Q w J Z 1 Y 1 x b 5 o / n I W E C 8 Z R Q w Z P e H k I g I h M q p I B P h r k D l A R H H a O A y a b k k c w + K S C z z q 0 v z 6 x a j C O M K R E C + k f X U S g S W E i S p n I w F Z A R d C L G Y b K e k F k + N Y / W n F j k X l V u W H 8 X s P d U S s l Z T 4 N Q D i 2 E J j F j Y i i O Z w X B R 1 3 X p b f 1 n 6 M g + f R x Q k i 6 3 D C A y T 7 J v J Y R l r C r p d u C 7 W 4 g q u 0 2 5 x q P Q z Y Q M T S j Z 9 e R G N I D E R z I D + Z 8 U B L 0 O k Y B v b y Z E O g 7 Z e A v v z m z F A I R i G + c 0 2 N o S C V i l G D C 8 e A O 1 U s Y B c b d p J p T Y 9 R T 4 8 E o f I D 1 v n f c E R w x D D R i m h x s k g q E B W O c E j q 0 G m a d j F F 4 Z L 9 O y B z v 4 e i W a 8 D x p m h V v T + S 3 r r 9 2 f Q E z u C j K M Q 5 R n i K C e n Z Q P P C s S Q U D 2 f T S Q o 6 Q U E n Z x R Q 7 9 9 M C N S H R m 9 0 f h 4 W D h A w S + C C o E / Z E i M p E w a c B u e 5 T s A o I D 5 M q Z 1 k t v b b V r t 9 D e v j V K n d N x V t s G n A I j y R q a A 9 H K C C S J y S J O G D b w i O q o 4 R D z S N A i u b U s h b K / e o P F w A t u o 0 f g + m A / 2 f 7 W 9 w C D m m M g y 3 B i l O 2 H N Q G 3 Z E / V r H K F T W P 4 9 U y 6 L b / R X b i 4 v b x X / w 1 / X u 8 x U 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4.xml>��< ? x m l   v e r s i o n = " 1 . 0 "   e n c o d i n g = " u t f - 1 6 " ? > < V i s u a l i z a t i o n   x m l n s : x s i = " h t t p : / / w w w . w 3 . o r g / 2 0 0 1 / X M L S c h e m a - i n s t a n c e "   x m l n s : x s d = " h t t p : / / w w w . w 3 . o r g / 2 0 0 1 / X M L S c h e m a "   x m l n s = " h t t p : / / m i c r o s o f t . d a t a . v i s u a l i z a t i o n . C l i e n t . E x c e l / 1 . 0 " > < T o u r s > < T o u r   N a m e = " T o u r   1 "   I d = " { 3 4 9 9 A 0 5 C - 4 3 9 F - 4 6 9 4 - 9 F F 2 - F 4 E 7 B 5 F D C B 1 8 } "   T o u r I d = " c 9 7 c 5 8 e a - 3 6 f 7 - 4 c f b - a 5 7 5 - a 2 a 2 8 0 7 1 c 7 1 d "   X m l V e r = " 6 "   M i n X m l V e r = " 3 " > < D e s c r i p t i o n > S o m e   d e s c r i p t i o n   f o r   t h e   t o u r   g o e s   h e r e < / D e s c r i p t i o n > < I m a g e > i V B O R w 0 K G g o A A A A N S U h E U g A A A N Q A A A B 1 C A Y A A A A 2 n s 9 T A A A A A X N S R 0 I A r s 4 c 6 Q A A A A R n Q U 1 B A A C x j w v 8 Y Q U A A A A J c E h Z c w A A A 2 A A A A N g A b T C 1 p 0 A A E T 9 S U R B V H h e 7 b 0 H n G T X X S b 6 V a 7 q V J 1 z 7 p n p S d I o 5 2 w j J 8 w u u 7 + F Z c E B 1 v Z 6 / Y w w x g 8 W 3 o M 1 e D E Z w x o H 7 A f Y B g d Y Z 1 u W L E t W l k a a k U a a P N P T 0 z m n 6 q q u n N 7 / O / f e 7 l v V V d X V P T 1 B U n 0 z p + v m e + 6 5 / + / 8 w w n X 8 s N n D q V R Q g k l b A u E U I d L h C q h h G 2 C 5 c F n S 4 Q q o Y T t g l X / L a G E E r Y B J U K V U M I 2 Q k y + l 0 o m X w k l b B M s D z 5 X I l Q J J W w X L D 8 q E a q E E r Y N J R + q h B K 2 E a K h X i 5 p q B J K 2 C Z Y f v R 8 i V A l l L B d s D x U I l Q J J W w b S j 5 U C S V s I 0 R D H S l p q B J K 2 C Z Y H j p Y I l Q J J W w X S i Z f C S V s I y w P l z R U C S V s G 4 R Q r 5 Q I V U I J 2 w T L w y + U C F V C C d u F k g 9 V Q g n b i B K h S i h h G 2 H 5 8 Q u v l k y + E k r Y J l h + / G K J U C W U s F 0 o m X w l l L C N K B G q h B K 2 E Z Z H X j x a M v l K K G G b U N J Q J Z S w j b D C I n 9 L 6 T W V v v j Q C a Q g h k W O f a V 0 e V N J Q 7 0 G 8 c L p e c T i K X 2 t h C s J Q q g c N C u l o l N S 5 P q / / s m D S C n 5 z n 3 M d q d U d E V + i d z 7 S + n y J W v u z a V U b L J L C S a T S S w u h 3 L u v x j J 6 q 6 B x W L J u a + U L m 8 q + V C b S F R C A 9 P h d d s Z J v 3 p S + f X b c 9 O n / i X Q 3 j v n / 8 k 5 7 7 N p F Q q L j e V 3 O T Y V 0 q X N 5 V 8 q E 3 g v / 3 F Q / j E / / e I v r Y G u 2 i L R 1 4 Y 0 N f y Y 3 d H t R B h G 1 o p t u M a J V w U v K F 9 q H / 4 7 k E E Q l L b 5 9 i X K 3 3 s P 9 8 s p p Y V i S Q F e m 1 7 X 3 u 1 H i T I P D 4 7 d T Z V y S / 5 k H t / M S m Z 4 r 3 T c N j t 6 / a V 0 u V P b 2 g f 6 p m X B / G x z z y e c 1 + u 1 N M i G k b w 8 q n J j O 1 3 X 9 P N z R n b c q W 9 n b V K u 1 i E E L n 2 F 5 t o Y 9 p t J W v 9 S k y v + 7 f y + e + 9 j H f / 8 Q + U n 5 O 9 7 7 o 9 H Y j E E + u 2 5 0 s u p 0 0 R 4 o v f P 5 S x / d r + F h U k M G / L l c o 8 1 C p p R D d x z / W J f + R p 1 m 0 v p S s h v e 5 9 q H e / 9 S q k Y i H 8 8 V e e 0 7 e s 4 Y H / c j e S w U X M L 4 f 1 L R v D Y k k j E q W Z u I a K M q f 8 F a L E h C g F Y L O y u N O Y 9 w W 1 D V v F J f a h T g z N 4 1 f / + l m c H l v W t 5 S Q D 6 9 7 H 6 r M L c I u 8 n d 2 b C H n / n Q q g a 8 8 f C z n v l z p + t 2 t s N h J o M z t F P E v / f D w u u 3 m p L S Y H L j g C + X c X 3 z i 3 X J t v z j p b / / 1 o P y m s a v N u 2 7 f d q T 3 f + 4 V + E O s j H L v f y 2 l N 0 S U b 2 9 v k 6 r V 0 z l q 9 r b G a r x y d l p f 2 x j / 7 o 5 + d a 1 4 I q l v 0 U B n 9 P i 5 j a 8 j u c D B 4 6 P 6 2 t a Q 6 z k u J s L R m H p m q / K 4 t x f H h h a R C A V w d t y n b 3 l t w 6 p M / 9 d 5 e v + / v x G p a B C f + 8 5 L 6 / b 9 9 n t / R p m E F P X s f b l S Z z N r 6 T S + + d i x j O 1 t j Z V Y 8 o c y t u V K F M x D J 0 Z y 7 i s 2 E b m 2 X 6 x k r 6 h D Z Z k 9 5 7 4 L T Z / 6 z n E W C m 7 s b 8 i 5 / 7 W W 3 h A a q r G 2 Q v 5 S M 4 x r G 0 x o r K t U X X m + 8 R O + 2 I 2 h a m k h x V M v D + p b N L z 1 5 l 1 a i W 4 A u 4 0 9 K 1 Q / p a 3 j E m q o q Y U A i w 4 3 9 z f q W 7 Y P s U R K T O 4 U K t 0 M 1 r w + 8 L r 3 o Y z U 1 V K D d D K K Y G R 9 u 1 N t V R k e f I 4 N s 5 n b 8 y W S K h C M Z m y 7 7 U C 3 E j x N 1 j O P N 6 f u 5 m o k 7 S R 4 7 v 0 b p V C E v g Z v k n v / d q d v P E L / E v j F u / t W t 2 1 X + v C n n 5 b f N P 7 0 f b e s 2 / d a T W 8 I D U V 8 8 s P v Q C o R x 3 e e O K 1 v W c M v v 1 N e a D r T J y q E q 3 o b Y b H a 9 D U N T o c W E h + e X N Q 2 5 E F X M x t 3 t 6 5 h V s L i z 1 z A + Z v F K 2 c m 5 X Z s S N 5 + U V G N 4 f I o 5 V v U U B / 4 / D F 8 6 H 8 / p a 9 d G X h D + F B G 4 t t 7 + O D Z d d t v v 3 Y H E s F F j M 0 s r 9 u X K z 3 w i 7 e p h U V / M G M 7 g w W v n B n P 2 J a d d n f U K Q G 1 i Z a r q 6 1 D f 0 c z a u t a c N 3 O L t y + b w f u v W Z 3 3 s T 9 H q s I n 5 x v H H v H / p 3 q 3 H 3 d r d j d 2 Y z m h n o h t 0 1 d n 5 o 0 V x 4 2 k 1 K O M i m 1 4 v z L z a T H X x l X 5 f X 2 W z p z 7 t 8 o B U R T s 9 d I T b k z 5 / 7 L l d 4 w G o r 4 D / d d L Y o o m d O H Y e D 7 j / / p c X 2 t M N w u u x K G Z 1 4 Z 0 r d o s N m s + O 5 P X 1 X L D d W V u F 2 E / Z 4 D e 0 T w m f r R 0 b 4 H / + 6 O v b I 3 j T v 3 9 + L q d i 9 a a 8 p w d a s b V W 4 r H N a k 5 C 8 i m j S C 8 a k F J O I R J G U 5 K b / c Z k M C i U R U z p Z 7 y f K Z 6 S T s l g Q q X F b M h S p x c q 4 G k 4 E G R O y 7 k H D v R s q z G / v 6 + t W 9 m Y / q x j 3 w 1 O 2 G q 6 J G 5 X E j h M Q 8 t t p d 6 J d 8 b j e + / A g t h b S Y k j u 0 D Z v E R / / x B B K B O X x S m Y t X D t 4 w P h T T O + 7 c h 7 Q I 5 g O f e n D d v u 6 2 e q y E a E 5 l b s + f g O 8 8 d l R 8 o g b c u l f T F s f + 7 Y 8 w 8 o M / Q k / 7 L i y n 2 j C y A J y b i Q s h w k j E I u i u C q G 3 q U o R I h w K w r + 8 j H g 8 L i Q h U b Q U j y e w s L A I W 8 K H S D i I q c l p n D 0 / h n A 4 j O n J M Q T k H G q o + b l p d H t D + O l Z G x 4 5 Z c f o Q g q x W E L M K F 4 j K c t J R K M p v D w C P H w c e O R k G n M + w B + w I B h v R m X N H q Q 9 e 2 C p 2 A N b 1 R 7 s 7 O y F z e k V 8 8 s l T 6 c 9 4 z O v D q v n / M 3 / e I 1 a 3 6 6 k g h H y D A 1 e V 8 7 9 G y V / K I m U n H / H v q a c + y 9 n e k N p K D b y U h P 5 c v S M + J P f / E 9 I h p c R V D 7 K e t A 2 3 t X W p E w s 1 v g u h x V R E d z u h k q O p 0 A 8 G k K V P S J a J Y Y m d w A 3 t g b R W R V G p z e C w V n g / G w S i y s p M V P E V x N h Y J c n p 8 u l x l I Z 6 c k B O + Z X g K n F K F Z s z e K n O V B X V 4 P u 9 k Y x 3 6 y o r W 9 E V W 2 9 5 C Y N b 3 W N E s r b u 0 K 4 p z e I 2 7 t D a K + K q u t o 5 O Q 1 1 4 i q k T W u p w R m l x O I C u k i k Z S Q N Y 2 T 0 0 5 E L a 0 I W n u x t 7 c f B / r 7 8 c 8 P H l F 5 L f e w I X v 7 8 J G / E 7 9 H r v u X H 7 x L 3 7 I 5 / O Y / H k V i Z R 4 f e O d V + p Y r B 2 + 4 H p Y / f 9 8 B 1 e 4 U Y 8 O s a b t F / I 1 0 M o b v P X V S r d v t N j H J q p X m u b W / D X d f 3 Y v a M q u Y W t Q 4 E f z t b 7 x T B S Y o o J Z 0 T D i V U k K b E o G 2 i P B T s L m N q a M 6 h v b q J C q c C a 0 3 s h D i x O C U I o R x D F O 1 J 4 H j k z Z E R V j a q u Q + 4 i O M L 1 l x Z s a G 4 1 M 2 L I U k j 3 I O h T E l + 4 z z 0 u m U m H 5 J 9 N X F 8 K a d Y d z d K 6 k v h A M t E b j s C T l e i C x m r n G 8 k b c 1 8 m m a k S k S T e L l 0 T Q O n e f 4 L 2 Y 2 j X v k 2 e + 9 Z q e Y j L v R I j 6 a j Q E K v d y 2 k l Z C U f U M F l b n O f Y X S q P z I V U G 7 x T f K 9 f + 7 L Q c v p B + k 5 t P 6 v 2 + k d I v v O U 6 + Z v G n 3 7 p i Y z t L o c d n / + D 9 + I L v / 2 L u P f A L t y 5 r x u 1 N T X K d 7 H b h D i x m P h I 4 r n o A n j j 7 j Z 1 n c B K e F V Q z c l M l p F F i / x q P T U M Q n z 3 i V e V k M e S c p y + f U 9 j D L f 3 R N D Z 3 q T I F E u k 0 e p N Y G d D H H u b 4 v C 6 k 6 j S t Y V x r e z E + 9 m s a d g s a a k A k r i + 2 Y 9 7 d 4 S F a C H c t y O E m z s j 8 L r E V 9 P z Z k 7 M j 5 l k N n c V 6 r 2 V e G l Y t H o g h q s b w u h v r s R d e 7 t V G b W 3 7 4 b d X Z t R j h u l h 1 + g G Z n G + 3 / 2 q p z 7 N 0 r / 8 2 s n E P f P 4 B f u 7 c + 5 3 5 w e + P z L + M j n D + M f H z 6 d c / / F S G 8 o H 8 p I F L z T w 7 N w O 5 2 4 e X c f 7 t z f h 9 v 2 d O H n 7 7 p K E Y j + D g l k m E i L C w t K 0 I x E c 6 q 6 Q u x / u c 5 7 P v H 1 V Y F c F W y T k H K 9 X U h B I T L 2 3 3 9 D D + q 8 F S o q Z B f B l 4 2 r + 5 h W / H 7 m E m 6 7 6 Z q S 2 P f 2 p j 3 t O P 2 l D 2 R s Z 5 o N i F a k 1 p L L J S T P g Y B f b X f K M 5 q P K 3 M k c V 1 7 R E g W U t q M 6 d q 2 M C q F Z E a e m c 4 N s 3 t U G j 9 / 7 y 1 Y E b P w m U E b H j 5 p x 8 H z V p y f S 2 F i I Y 7 W s g j u 2 O H F L X t 2 i C + 2 G w 4 v A w z r y 9 u c v v q T k y o f d x 1 o z 7 m / U D o 8 s K T K 6 v f e t X G 7 l S 8 o Z R C J I x U P 4 b + + d c / q 9 l A s h T / 4 x p m M Y 7 c z W R 5 / 5 T R 9 5 D c M 3 G K u L P v j e M 8 f f Q V P f u 4 B 7 O q o U w J E b Z A W a b R Z t Q g g X 7 q q p U U r c d m A e Z n I X j e Q l H O t c u 5 W s D A / C 1 t 5 E 4 5 N O c W E E O e 9 P I X p g G j J F C s D 4 I 6 e K N y O z P s y r 1 O T o 2 j v 6 B G i 8 u X m R 6 H 9 x r 7 b P v h 5 L M T c + M z / + O D q N u P X 4 w D u 7 I u J d u X z W 0 G l S R + P i e b u S + N 2 9 N V b 8 O r g s G p M N x A X D f i r f / I Q 9 n X X 4 X d / Z f P R u f f + z U E V 2 f u X 3 3 + n v i U / 3 v u p 5 5 V p / 7 k H 7 h I f U D K s 4 1 c / / b I a Y f C F j 9 4 r F e r W 3 k 8 h v C F 8 q K p y D / q b q r C 7 o Q w 3 i y Z 6 8 w 2 9 S C f i u P 8 j X 1 A a K C H L c R F I C 8 Q H E n I p T c R 1 E S C u k z R M 5 m U j E d n b Z q Y n i y B T 5 j n m 5 H S 6 x L x L C X E i C M c t y u S 7 s z e C n f V x t f / p 8 0 6 M i m 9 l H M / 8 k v g k k 3 H t Q j D O y 0 7 m f b N L n F k p j X 4 x Q 4 1 t f P 6 m 8 o T S c O q e l h Q c 1 o S u t R O I i V a P R a M 4 0 B R G l S M i p m E r 7 j m w A / 1 9 / X C W 1 + A T X 3 p W L p n C / / i V m 3 O + p 0 J p a G Z F 3 l k M v / u u W 3 P u N 6 f P P 6 R N R + B y W F B e J m T S t / / N D 8 6 p 7 S 1 1 H r h d 8 n 5 k 2 7 c P z a 3 u 3 4 7 0 u o 7 y O b x 9 6 G 3 f h W t 7 m 8 U 5 t 6 C u r l a Z Q 4 x + X b W j F U e / / I A S B v o 3 d h E O Q 2 i 4 z b e 0 u C p I R i K y t x n b D c T j M T Q 2 t a j l X M e u J X V I T t j s a z X q P X 0 R + M J W P H H O h T Y x H d + 8 S 8 w s I V e 5 M 4 X j U 9 p x 1 A z R a E Q t E 7 x 2 7 n t q K R / M x 1 g 9 X l S 4 7 G K u J i U P Y T R V i C 9 X H 8 O k 3 4 K n B 5 0 4 N W 1 H S j T O k T E 7 f n L a i W m / P H t C M x c N g r G s E 7 E o m t w R 3 N Z b j f O T W o / y Q h o y H / 7 w q 0 e R D C 1 h X w + j n I X x / K k 5 J C M B f P G 3 7 t O 3 i M U g 7 / j V I Z + K D v 7 Z B 2 5 X 2 / 7 n 1 0 / h B w f H 8 I G / f k K t b w f Y l v 6 6 + m e 1 l 8 N a 0 Y 8 K 7 0 5 0 e G K I i A N L L V R R U Y F I P I 0 X h m w 4 O 2 v B D / 7 y f X D Y t F o + W / P w h d s d D s z O T I n Q J D L 2 5 Y a 2 j 9 e x C x k K H 7 s x Q s G A v s R B i U C 1 J 4 V 7 d k T x 1 K B L T F O L m K 0 Q c 8 u q i B b W x z p O T W R 2 / K V m i y c 1 E z E k y y L 7 q z D y l 5 0 M n B i a k T K w 4 v 3 v u E p t p 9 m 5 r z m G z u q E m H J x W U 9 h z G f F o 2 e F 5 L L t P v H D q s Q H W w h p G t 0 g l Z H O z g B f e F Q 0 g V z r X / + f d + L 2 3 e 1 o a d m l 3 p X 5 3 e X 7 9 8 W H B + T U J H 7 j F 2 4 y b c 3 9 7 / 1 / 8 7 y Y m X H 8 2 t v 2 m r Z a 8 L 7 / f V i Z g J / 4 t V v U + v h 8 G K N z I S S C C / i i m H 9 r R 1 7 Y v 9 e N h n J U 7 0 K 6 b B d C i T q R t g j m A 2 k M L j h Q 4 6 1 E S J x q v l i G l m m u 9 N R o Y W 4 K S z a Z j F R W X o G G x m b 4 f F K r i U l o I N e x 8 l 9 h V k y 9 C 4 U h k L l A U j n t 2 s 2 a K 5 O 4 p T u m / B m C w Y d A 1 I L T M 1 q / O I / 4 W A 5 b G i s x M W T z d F P k b U a X x E f U 1 4 3 n + e o j W v v T + 9 6 a 2 c 7 D 4 7 p r E k p r M l p Y 7 U l i 0 R + V i k r K X 3 z P O k 8 C U a m 0 j G d g Y r l 3 V U f R 7 J 5 X P e 2 v 3 d W u N N u O 6 g j 2 N L h w 9 9 V 9 K K / b p d 0 g D 5 4 5 P o O U + D 0 3 7 W n V t + T G k c F F r T k k E c V 9 1 3 b o W 4 G P f + 2 4 y n u b 1 4 Y e N f w G + P 2 v n h C N t 4 z P / s Y 9 a n 2 7 Y H n i 6 B m j P F + T s F T s g l h Z 8 u K A h r K 4 O O 9 W 9 S I p G A w z t 1 Q m 0 C p m C 8 F t 5 l 8 D 2 e s Z k H 0 L C 3 O o r W v Q N + T G + O g Q 2 j s N H 0 a D k Q 8 m s 5 D R X z N H A p N M 8 g A U N P 4 O D Q 2 h s 6 t T S b C c v f r L b L K B m Y 4 / + + l x m e Y e T d a p q S m 8 c H o R X f v u Q m u j V / y u h A h 8 g e f S 8 e h Z t 6 p V 7 x N T 0 g z 2 y i 9 3 r 5 m e h G a p r T f X l n 1 L q q E 5 2 5 Q z 1 n P 9 M s 1 M T a C 1 v V O e z A a H w 4 q J g A O D Y 0 N S N m s V 2 L e e H s b 3 D o 7 i n z 5 6 h + r a V Q j v / v O n R A s F 8 S / / 7 9 v 0 L R w c m c Q H P 3 N I y L M o 2 9 + u t r 3 3 U y 8 y E 2 g Q U / Q v P n i n 2 r Z d e E 0 S y u a u Q 9 J a J 6 a c V s t S K M s c C Q Q i W k j c Z U / h 6 p Y Y X L Y U / B G r 1 N a y 3 6 k J 9 h o 0 A c 0 F M w k Y I q f m c X r K x O G O I R g M Y i U g D r s I t N 1 q Q 1 Q c c Y e Y h x U V 5 a i t r V G 9 H 1 T E S 0 w m m k 0 2 q Z W 1 C B i F i c u a G U a Q P A w m b A U M 6 z t E K 5 l B Y j L E P z E + C d / y s h J A N t b u 3 L U D 9 X V 1 8 M g z 8 L k N w T b A T t 9 n Z + 1 o r G Q 5 p p V 2 U 9 n d A O b r L C 3 M o 6 Z u z b 8 x 7 + P y c 0 M u p V E N T i h C B W w q c F B X r u W J y W 6 3 I 2 1 1 4 P C U B a H 5 s 0 K S J 5 E U s + y r f / g f t B P z 4 K N / / w L m f S H s a S v H 7 / 7 K T f p W 4 D 1 / r U X 7 / u 7 X 7 4 C 3 3 I W D Z x b w u R + d k 2 s u C c H e q h + 1 f b A 8 e f T s a 4 Z Q t s p u q d 0 d I u Q M E x s m G 4 V f W 3 Z Y 0 2 g Q 5 7 l W f A 6 G l Y 9 M O F S k z B A O g 1 D 8 j U Q i i g z L v m X M z y 9 g Z W U F H r c T T c 3 N S u j r 6 x v U y z V e N E l R H D K J u h S y Y j 5 k U x E 6 M 0 J C z L L y c n 1 t 8 + A z L C 8 v o b q 6 V t + S H 9 F o V P m R E x O T 6 r k j k a h 6 X p I t m K 7 A 3 H I C n s p 6 1 R G 3 v m M v y i q 8 6 p l v 6 Y 6 i Q i q i Y s A i X l p a Q I 3 q G p U J X s t A 9 j L T K 5 N O X N s m v p m U c T g U E g 1 s Q W W V F 9 9 4 c h C / 8 / e P 4 r M f u R d V Q o Z 8 Y F m 8 + 8 + f Q F K 0 0 9 d + / 2 f 1 r c D f P z S A Z 0 / O o g x B f P 6 3 7 p c 3 o x G M w Y 2 v / N 7 b h N x r e d k u X P m E k g K 3 e 3 e A Q S w S K Z n U C E T t w Y I 0 E s H f 2 r K U c p x Z e o d G n Q g t D K G j b F 4 F F 3 p 6 u l X Q w O N x K 8 1 g n E d E w i G 4 p Q a f G h 9 F i 5 g h x S G T P A w Y O M T H O T v j Q H 9 T J o G y c e r 4 q 9 i z / 4 C + t j W w D I o n u g Z q o 2 c G H U j H R M v a 3 E o b i D 5 S + 0 S 8 + U Q I r f g x P X g E t e 2 7 U F X T K G V l R 5 U 7 h Z s 6 c / d z N G N 2 e g p N L Y x y r h f W T D K p v 2 o 5 l b Y o z W U Q j E n T 6 l q + r F K x J d M O P H 9 y U M p 7 v X / 5 r j / 7 K Z L R I D 7 1 4 T e h q Z Z a m N o 6 j V / 9 1 L N I i C b 6 2 h 9 o 7 V b v / u v n l F x c 0 + 7 E R 3 / x B r V t u 7 G 5 t 3 G J Y f f u R N K 1 A 0 F 5 9 7 E Y G 1 o Z N d L a P S h M 2 a R i S s i + V 0 + N Y X x 6 E Y N H f o w 7 D 7 T g w N X 7 c e 2 1 1 0 h t X o 3 y 8 j L 1 o s x k Y u 1 N M i m Y X v p 6 Z N 7 L d A k F B g x 4 9 k Z k I m r E B N s O p N j Z t g g E V w I Y G 5 8 S j W k T z Z O A w 0 3 n X D S 5 5 L m z J o l b u m K 4 Z 0 c E j R V J 0 V B V 6 D 1 w N 6 r r W h A X 7 T Y + 8 D J O H z + K n 5 x Y L 8 z Z a G x u w e z M 9 G o Z m c F 1 m u U v j z E S q q 2 z 2 x W j i F z 2 h 7 V K g u m x M w 4 c H L J i N i D b p C a 1 p a O 4 f W 8 H u t p 7 9 a t p O H R m V p 1 L 7 h l k I k i m V D y C v / v I m 9 X 6 t 5 8 d 5 Q 1 h j S 1 f N D I R l i e P X X k a y l a 5 U 8 w U T S P l I w 6 T A f P y H T 0 h 1 a Z k 9 k 3 M + 4 s B n e z y 8 g r Y H R z 3 p G / c Z i w t L q C 6 p k Y y x 8 p C f A u 7 T T W K R s U c 8 8 r 2 p Y U 5 8 c 1 c 4 i c 5 x G c L i N N f j Y C Q g p 1 v 6 8 Q c 9 S 0 t w S X + 2 u L 8 L D q 6 O T y 9 M M K i g d l g n O 2 z s Y J a X l p E h Z h Y 3 G 8 g k b R g 1 G f D S t S C P U 0 J i I U N X y C I H z 9 5 F P d c 2 4 K 2 t l Y V W c w H v 9 + H q i p t p l 0 D Z g 1 l I F N r a c u h u B X P D 7 v U u u Z z W b G n J Y G R R S d u 7 U n g u V E X y j x i y v o G 8 C u f f F T 5 S F / 7 + M + p c 4 k / / d d j O D G y B E 8 6 i C / 8 z t s Q i S X x g b 9 9 H g k x 9 b 4 q 2 q p g n X m B E E I N X C S R 2 T z Y F 0 x M f N 2 0 I 5 F I n C z T T v 3 X s m w m C p d 3 N 8 Z V r 2 4 D 5 v 3 F I 6 0 E 2 2 E S r u 3 G h Q Q j s k H y V 3 m r c w q r A Z b D z N Q k m l v Z o X c D y L H n B 8 + q 6 J v b L V I r O D c n f q s U 5 Z T f h q t a 4 l g O x v H y w S c R Q h U a e 6 7 D 7 j Y H W q t S S k P T L Y n L K 3 D o j + f z L a 7 z 8 4 o h 1 u P n 3 L h v p 9 Z t i e t M h 8 d c q J Q s L Q b t E J 2 F j / z V P 8 E v v u B 7 7 u / H / T d p m o u m 3 n v / k o E M M f X + 8 O f V t n f 9 x V N I i y b / p b s 6 8 I 5 b t z a g s V j Y f u 1 D D 3 y c j 3 I 5 k 7 u m B z H U K z L F x c g 3 T L p 1 Z B K Y S W J e d t n S u K p V 6 5 q T C z R 5 G B m L h M N C W G G s X H t + f k Z F v s w v 8 + S x I 0 p b l J d X 6 l t y g / f h e V H J N H s E U M v 4 / U t K q / j E O Q / J i 6 Z p y W 5 I P I 7 3 Z R 5 Y q x 8 7 c h g t b e w c e u G g 0 E 9 P j a O y M v + o W t 6 f b W m r Z m 0 h y L E M L D C / c w s L O D 4 S h c + / D H / M g Z T F q Q I s 1 3 U k s W t H L 5 b Q h N n x I Y y M z W A l X Y U K j 1 0 0 i x s j S 3 Y h V R r l z j Q q y z V S 8 n 3 O z U 6 j v C K z X M 1 l b 8 b 4 s g 1 e 6 y K G h 0 f l X X h U O d v s T l i k 3 O e C V g T D U X z / q U N S + 4 b x Z 7 / x L q Q Z + Q 0 v 4 r 1 / I W Q S f + p / v e 9 O 1 F Z 5 8 F f f P I 7 p p T D c o q 3 + 7 1 9 i o + 6 a 3 F 2 U 9 N R l 1 F A V T b 0 i h A z t s t b W + q R R U M 2 J M C 8 T 5 m W i 0 i U O c 0 c E o y P n 0 S n m D / e z l w M F g 1 + p Y L t N N h h N Y m 8 I R v L W Q c 5 n V x 6 X X k M T i 2 K C M T T c t 4 s 9 l y 8 M 9 H u s W Z O 8 X A h O n X g V e / Z t H O B g u S w t z q t y y S f I Z r B z L n t i B M L U + j Z U C R 9 v a I + R c x k Y X 7 b j y F A Y o y e e w Y 7 r f g Z 9 9 c C I z 6 G 0 1 X X t 0 X X t Y R y t z H d i a E D C y M 9 y W O s B 0 l n L s W M W P P j g j 3 D / / T + j T F a 7 E I r N E x T d / v f / s 5 h 6 Y f z l b 3 0 A t d 4 q v K k / j t / 5 h + f w z W f O o s o W x W c / 9 j b 4 Q z F 8 6 O + e U 1 G 9 r 3 9 c 0 1 Y X G 5 e l c 6 z F J k J c v g M L C + y D R q 2 k d V E x / K V c P p M B 8 z L B M T 8 3 d c p F p P B J J o I v p 6 l Z s / G z y c T z S T a 3 x 5 O b T I S c v 7 S 4 q P w T 5 o V g w 2 5 r h / a V j Q s B 7 5 / M 1 3 V h i + j u 2 a k v F Q b L h c / B P E Q j 4 X V l m Y 2 r W m J o 8 0 o l J 2 S S a k A q L m p l b Z 8 Z H J 5 S X 1 2 B 7 q v u x s l n v 4 X B u T R q P G I C 2 l I 4 P e P A k X G H E G X t R E 9 Z u S I T 7 0 / N u R L w i / Z e U R a E V 8 7 r E j L x a O 5 / y 1 v u x 9 G j R 8 U f 8 6 J c H K f B w f O q v U 1 2 q j F s l b K N s v O T U z b 8 n 6 f P q M l 2 X v 6 H D 6 v p s j / 0 6 W e R j k X w j 7 / 3 s / L w c s F L k C x P H T 9 X u F S 3 G b b K P h U C j y s / S d N I Z g I R 5 m X C v G y A 2 9 h x c 3 c R E T X z + Q E x X 8 r k h d r y k S k P W K t S E C 4 U H K d U W a l 9 J 2 q 7 M D c z D a f L L R p V c + T Z 1 k T N z A A G 5 6 I o r 6 x U + a f J 2 d L W g Y U 5 q S i k T F i p 1 O Z o N z J j O W J V z Q + 2 h J i r n g r c 3 r M 2 H M O A P y r H j D i V Z x u N h j F 0 5 D H s u P 5 n 8 J Z 9 U n m k 2 A C u l X 8 + r c g o 6 9 m z A 5 i e n p F 3 l R T L w Y m a 6 m q p K L r V u 3 v 1 l a P Y s 7 c f z U 3 N 6 v j T p 8 9 g 9 + 5 + Z V K z v + I r E 0 7 8 7 h d / g L H J K f z p h 9 + N v t Z q / N a n v 4 H x h Q A 6 v R Z 8 8 r + v d Z K 9 2 L A 8 f Y k I 5 a 7 r g 1 R C u n l X O H K 3 9 q v + q m U D x j 4 2 l H b V F q 7 p j W P N I I k 3 H R C Q 6 6 j z N k n C X K D w u 9 x u 5 W d 5 v T X q m m w D Y 9 9 B 9 q y I x a J a 7 S 3 / W G O 7 5 V g 6 2 k m p y U m a i f E R 0 b 5 t K s I 3 O T G K t v Y u 1 T O + p n Z r Y f i p y X G 0 t O b 3 5 1 4 a c 2 J J T D B r w o + U v Q p d 1 Q n s b J T a M A u L I a v S S u T M c 2 e j e P n F Z / C 2 + 9 + E v q w J Z / l K A m J H u s T c j i b Z f C E E G Z 7 D 6 S N P 4 + f e f i 9 q a 9 Y i g y Q a S c j + l I H l J X T 3 7 p B 3 R 4 t D + 6 7 x 3 N w 8 W l q a 1 T E h u e Y L E 1 J R S R k m V w b w 4 c 8 9 L a a e D / / 2 V 7 8 D t 5 i q 4 f n M m X 4 v F i 4 6 o T g N V d L Z L o L C 6 N 1 a n z a D Q E Y i z A Q w L x P m 9 R s 6 Y q o H d j 5 k n 2 t g U o S x V Q R w s z g / c B q 9 O 3 f r a x e G 7 W j Q N Y N l S b + I k T 6 H 1 O y b h R Y 2 X 1 K 9 N t i A S 7 / S r E l Y l D 8 d c K t q z R k e R s z T j f 6 G O D p q 8 l d m 7 J n x w 4 e e Q P f + 2 3 D d j k p l D R k 4 O p b E 4 z 9 5 G H U d e x F d 8 S E R C 0 l l E Y P D U 4 7 / 9 N Y b U V O e a a I v L / u k 4 q l W D c b l F R W o 0 L W 7 k c f A S h B P D 9 j U 1 G h 1 F S l c 3 5 5 A / w e + r u a y / / I f P o A E 5 J n s F u x v l f c 4 P Y m k + F 0 X E 5 a n T 1 w 8 Q n E 8 U j C 4 1 p 5 k m H j m R J g J Y F 4 m s t f v 6 o u I b a 6 v Z I D X 0 x d z g E 6 t 1 p d t c 9 D u T 9 9 h f W B j K 6 A 2 q a 7 Z u L v Q Z j E 5 M Y a m p p Y t a 1 E O q O T 7 I a G M H g o E n 5 + f m j k 0 X g 5 H a B j x 8 l 4 V b L h 3 R 0 T K R D 8 o C + z W d O r U a T X + r K e n B / G U V d 6 Z 9 n J m A 6 J 5 w w G 8 8 O J h 3 H v H D W L a V a l h + 9 Q 6 v F 6 u 3 k C T 4 6 N o F i 3 K q C 9 7 u h g 4 M u F S Q 1 M C w R h i k R D e c k 2 5 6 o d 4 e k I 0 0 0 9 P 4 B 3 3 v R m B q E 0 F g K j Z W D R l I g I J / 8 X T V k K o w Q J i u D V Y b A 4 k 7 B 3 r o n c k F c F l g y j Z v w a y 1 / m O 7 5 O X m A v Z x 2 b D i G w Z 4 I s h Q W h S 0 D n X N C Y 1 J 9 t 1 F l X D K R 1 l m l w U M L b J b A f Y w z w h G m E r m q Q Y M L R M c 3 I r Y B n O z 0 6 j p k 7 r w 5 i N U M y K 5 w f l P d p c s E v Z 3 b 1 T C K X v y 8 b 0 z C x e e f U k b r 3 5 W g S S V T g 8 G M b S 1 D m E A 4 u I h v 2 K N O 2 7 b s A 9 + y t Q W y 0 a T G e m W T N m g w 3 d 7 I d S q 3 f A 5 b y D T 4 9 w j n g N j J w u z 0 3 g r T e 1 o s K V w j N D Y i q n t Y q B F Q S v z V + 7 3 S r l L 7 5 8 f E x O 2 t j / 3 i y 2 n V D W i l 6 9 P a k 4 8 8 7 4 N a C t r s 8 S R 6 p m Y k 0 j 0 W x h L c T e B 2 x r m Z + d U q Y B B Z f 7 2 A O A i e T I x s j 5 c + g S 2 / y I O L Y 1 n i S 6 T X 4 Z 2 5 d Y 4 x d 6 0 c W A Z R C L R s Q X W F I C w V q W R C a Y X / p Q 2 x H w y K 4 4 i g U r D 7 b N 5 R q C Y Q a P M 0 w u 4 7 2 x j N j E w G C P S 3 w 8 R u D K R A 0 8 e 3 Q C p 8 4 M K y F O p Z N o 3 X G j u n 5 r e Q D d L V V I R o R Y w i y W C 0 n M 9 2 R U N C o H O f I x M j S I u o Z G h I M r q J J r H R t L Y T m 9 5 j u y w g o G f L K v D u W u N I J S C f B 5 z I n 5 Y X K I G c i o f W r l v H 7 2 9 s D y z D Y R y u b w I G p t U b 4 S e z i s a S U K / n r N R K w n U + 6 s 9 H v O q T n z W H P y p R g N l C w Y g g 2 b z S 2 b b y i l h u L Q C 2 L a b 8 O p G Q c O t E Z Q q 8 s 2 T Q 2 f f x a e G h H 6 U B x 2 W y P a G r x y Y 3 l e v h Q h K f M c S i 2 I r R 6 E 1 W Z B J T r h T 4 + o v J W l W z B 8 e B R 9 N 6 7 v G j R z Z h n V b R V i + 2 t T l B l D M c x i F A 0 k 4 R 9 P I R p f g q f e g / S K H d W d c p w c x K K i g M R W 0 p g 8 N Y u q W i c a 9 9 Z h 4 t Q k 2 n I M x A s s B F B Z V 4 m F o D Z c I h v L / h V 4 q y o w P z q P + s 7 8 p B w c O I W + n b n b 4 o x x U Q Z 4 l z l / E u E o 0 F I j Z p 8 I M X H u 7 C n s K N C e x w q I z x Y U 4 r D p g 0 Q l S P q Z y X G 0 d n A + d O 3 d H x x x K e K Y w X M N G E Q y l v l e j F 9 q K y p j j 2 0 e C d G c 2 w H L M y f X E + p A d 5 v + N Y n i Y L G w 5 7 Z W g A p q Q c i j V i 4 M L A r D / s 4 F 7 l k r v q 2 D 1 0 m p 7 x W l Y e W L 1 0 O 9 h L w S 9 Z d J E 2 S 1 e R 2 k G p E j r P L L K S K 1 t p t k I i 1 a T n f 6 5 O T x s x O I h i J o 6 M 0 9 v / i F P g s H K S 6 M L 6 O h a + 3 6 f C 4 r J 6 f M g + n Z O T Q 3 F h 5 A a S B 7 3 J M Z F P i 8 b X t Z o J / F a Q m K A S O f t E B Y + Z l 9 U B J v d n o C z u p u n J y 2 q 6 i h G W Y i G b / m x G i v 0 l Z S p 3 p E W y U D F 6 6 t h F D n 1 0 n r g e 7 W 4 g m l k 0 l B / W 4 P k Q h O 1 l h A D i 4 I 1 C x G Q R N a r i 1 i w g g B H G w 4 1 M 0 F b b d y n G n 7 Z z 8 b S U S Q S N p e 7 d c g F T W 1 + l i 1 f i / / M r / 1 m w k O W n R L L U z / K h w K q w 6 x N F / 4 s i k 0 x g S U N K U 4 o y 3 H c f F W X K Z Q U N P y W I 4 E d r t c z A z m x k W r i Q a t a f V i + u w s m n f l / 2 D a 1 F J c N I i m q R M q Q i A 1 t 6 l C y Q b b t / L N 6 s S 5 L b a r W 5 U Z J C v 9 W / a z r B a z N p S u E P O S X c r E d H R V q 8 b g o 5 N O z A e z 8 0 X y 6 E t 8 n / q K s c x y M 7 Q V u 2 8 6 E l N q b s a t Y s u E o s p N p z l + R o d a 2 D 4 y 8 Y W K B Z U X x n 0 K H J I X P D f 7 P C 3 7 8 l f t W H 9 V b j F I Z w Y J l U 5 I O V A Q a Y Z Y S D A O J 9 B m B U p L p W C T 2 p U E t t q s O Q l l x v o 7 b w V a P m P h O J w e B 8 4 / 6 0 f v b W y j 0 f c y r y K M F i n g y K I I k V T R 0 + J / t X V 7 M b R g Q 0 9 d 4 f Y 9 d s P a a E q A Y j A x N o K 2 j u K b M d g r v r q 2 V i o Q + l s O R a h J M d X P z m n D Q c w w i G P A T C T j 1 0 g k F O W Z k U B q q 4 q K N G I + 7 U M J m 8 X W C G X W S o R a 3 j 4 y c X K R j R R T S v y y Z F r M g A I 1 a T 7 w D H N x c 5 1 C Z l H X 4 h 7 + a j n g c 6 5 p J n 2 / b C R R j K 2 G m a c t a 4 P 0 N H B N f x J V Y B a M H p u W m n Y K N p c V 3 n q v 8 m u 0 s m Q M S 2 r 4 0 z 6 4 x a 8 q q 3 H D V e 6 Q P J l z m h u c U d Y f 0 j o I e S s s C M f S K H e z 4 2 4 c x x 4 9 h 9 Z r e 9 D U 4 l Y D I G M p b d I W D s T U Z W s V w S W p A F w J V J R t H I U 0 I q W 5 U K y W o i k X C o V E g C u V p j W E f S N w q j b R x X h u u P C I g O z r m d c N M p k T i c V 8 U P k q R R / O / F x R M c j 5 w T X 1 Z g V f / t I / a Q t m Z J t 4 s h K T B / z 1 D 3 8 I Y 2 M X 9 n X z Y q F q e 3 m Z W y E T i a g / 3 q r Y 0 8 d Q H w t Q / 0 g M T V B S I n k q 1 K 3 6 G v J o T R O l L b w G / + m k 0 8 m k Q d u + u k + d J 1 C F C 1 R 3 O d B 1 o B P t u 9 t R W V 8 p Z l p c U 2 x y f 6 b W v T W o 7 a y C u 1 I L P i S F H C F f C L G A C G A w j b H j E z h 3 a A j B x R j 8 s y u I R W K q A q q v s q B G 0 l j E r 2 Z y J S K B K D r 2 1 c M t f l x o O g y n R W r 2 W B D W x S C C c w l M T s f F N J z H + M k J L A 4 m R Z v J / Z Z i G J 7 R h s k X A r V E P p B M b P c r B H a D C o u p W 1 1 d o / w u C j R 7 7 P N z P e O j w 2 p 5 Y n x U m b w 0 8 y K R M B b n 5 9 T g R U Y D O U 9 I l a v w + 6 e c M B k w r x v L v L 6 R a F b T t O S I h 3 B Y z E w n Z + H V X 1 2 x 6 d l T Q + t y d X V 3 C 5 z y k J / 7 7 G f w 3 z / 0 f + G h H / 0 I R 4 8 d Q 2 N j k 6 p R J i c m l N 1 e U V m J D / y 3 D 6 r t D / 7 w + 9 i 7 b z 9 6 e j J H V G 4 F H I q R D 2 v i v j X w y v L c o t 3 o o 8 n 1 V G E y E C E b p f Y 2 d 6 b l o D r D h 1 O R S q W V z E T S T S M 5 T w U x 6 B R b W X O v 2 f F J U R 8 2 5 5 q 2 z z b 5 l p Z 8 q N G 7 2 z B f m 0 F 0 J Q F X x d q 1 Q y t h h O Y j W B H C s O L o v V 5 r P 1 u a W k Z N i z a 8 w 3 h + I u K L Y n E i B G + T C 5 5 q D + t K z A b s c A f C m J o b w e 5 r 8 n e 6 p c D n G 2 C 4 I m S h 8 H d 2 9 2 J B f t m u Z w Z D 7 S R G a / v a V F 8 G K O Q k l y y o v I 4 O c w R B r 9 o 2 s W x T s 1 i d m H G q c V n s J / j 4 O f 1 7 V h s U n r q m C W v r c j Z P l z / m Z G g r z Q S U C m S 5 O B O w o G z 6 / X 4 c P 3 4 M x 4 4 d R y Q c Q S A Q w P X X 3 4 A q r x f / + Z d + G f V 1 9 Y p M 2 4 l C Z C L M B t V m w W 8 z G c V o + G f U D v w 8 i 9 I q J j I R Z h 9 O F b Q y q n h 3 0 l o T T e 0 8 L s m v 7 O Z x 3 G e Q z U w m I i m C P h t Y u z A 7 r 2 4 V i W Q M S Y 7 m E 4 y H g y i r 8 K C + u w b d 1 7 W v k o m o 5 k f e 6 D c J O L s R J 8 E k J q V G b t 1 X g / L 6 M h X Z X F k K w b Y 0 B 2 + b E 7 b l / O O r i G Q y d 6 M o m w A 4 2 p k k I M x k Y p c k 9 i q X Q k J t n r 6 H W v l p A x O 5 3 N X T p 3 5 J Y M 7 x P u F 3 o N M z i 5 N C K k 6 s S b C 0 d c W T F 2 b t R K w t a 9 u z k 6 G x O P W C 0 A B p T 3 E j D Q p q K A X d x G N h / M 2 n / g o f + 9 h v b 3 k S / G K w E a E I R s P s H A J y g Z C i k 3 9 r 5 p p G G A 3 M h W V 1 H 4 n G Z f p K m g C T S j z b g K a 1 D K L o 1 0 2 R b G v k I b I 1 1 N z s H B r 0 k H X m k c X B N x n E u Y o I b q g q 3 D n W N + 1 H t f p g d i Y m z 8 w g N G d F 2 w 0 e e N w V C G B U v J N a O F A h 1 1 5 B I D 6 P j q 7 1 w s R e G U Y 3 p e H z 5 9 D e 2 a W P H q 7 J q 7 k M q M h n A R m i M J N E B r k M 8 D y G z y M J K x I R n 2 p k f u x s d s 8 Q n q c v 5 k H 2 d Y 1 1 8 6 + R + H y a t t K j g L H C m s r y 3 O n 1 h L q q S y d U t r + U I U I X B y Q U 7 7 F B m a i c U K i L B b U T o 2 1 m S B 2 k X 2 N N M z F y p D o 0 m 8 A a i 4 W 7 a u L l Q C Y Z t e u y E r c 5 M i + W T S h z 4 3 L x T 7 O G o V A A P W W Z o 2 C z E Y t H M P T s L P r v 6 V Q B D D 4 f 0 9 j x G X T s b 0 I Q U y i H N h + 7 R q g a R O F H G R q k Z D R y Z A + K Z F c g 9 n D Y K o x u X Y Y Q m 1 G o C x X N S U 4 h N x B o w I 0 d M d U T n j 3 i s 5 H r u t k w H 2 M s m 3 / N i R U A i c W 6 w o V p E Z T c o f X c h O r p g l M 5 6 T o u E Z k M F K O l j C M 2 L r b c y H U H W k W 8 n l 6 m B a + t k d E c 3 c s m l E h s W q 6 Q d Z F l 3 7 y + x P t I G R t k 5 a 9 s U / l a r c W 0 Y 5 g f 0 y Z 1 r I L s W I p H U c e q 0 3 S j 1 f 0 6 O B / f y m k b y p o l Z 0 E r P J U V q G p 0 I 7 Y S Q V m t B 2 m p J 5 z V m u A Y 4 D P w j U v 9 L G t W T E 2 M o V b M t 1 h M G 1 J R b K P s R h g c O I 2 + r J 7 8 R p k U A r X V o f E y t J S H M b C Y u 9 O z P J G 5 W H I i + z 7 G O n / N y y S T F l r X / C q P W 2 q m c O Z 8 8 o Q Q a j i j 9 N O e L u x v F K E 2 L C r Z e 6 m o x O m k a C E V a n 8 y g 1 O G 8 e u C G 8 H Q Z n T U + b I Y I e Q A O 4 J h T r V X B R w M m D O g n W v e m x C T h F 8 J l O J V 6 1 r 5 M F H 4 u M Y o o N b 2 l P 3 C C r V D 5 X t s f o e J 5 Z K r k X v y 1 B x a d j d I W a S k L P S N J q z E Y 4 h H L Q i c C a D r B q 2 H A w M y a U s E E c y L Z t K 6 K a 2 k J 1 F p a R c N N Q Z L W p 5 s u R 7 L C 0 t o 6 K u R J 9 H C 0 z T F K F j b B f Z h Z L c i + q 5 D g w N o a + 9 U M + 8 W i 3 m p H N h p 9 + x c I f O f 7 1 Z f z I P s d 2 Q m k v F r J E N T c U Z g K l F b d E Q d Y y C D U A l X F + f Z x w 1 d / D C Z t u 1 S k Y l g F 6 M N n n 0 d S B I S J B + Y + + x r 8 p k M o d / o f r w + N Y 2 a Q l n f p s F Y 4 3 b D r 6 J E r 9 0 x V 5 e f q Y m R V X M m E d c + v U n w r C r R H K w k W P u S 8 B x 1 a 6 4 w g u I g 8 4 s h 5 q 5 Y U 0 f i K N v D S s i u p p s 2 n u f 0 r B M + x w T a r a 1 o q 4 r h 3 N E h Z c Z 7 W l z w B z n d s k O E A p h l L 4 l a l 2 i c M r i c N M G s C C R m Y I m X C Y H 5 k W 9 2 y / G o S V s Y z m 7 v 7 F b 9 D l l Z z M / N y t 4 0 6 u o b x R e c E X I 4 V U i b x O P M r + w 0 S 3 O W / q 6 a f 0 / V 8 p o 2 H j h z E j v 7 9 6 r 1 C w H n Z u c l 5 J I F s d F 9 s v c b 6 + Z f J j X F t s g C n 0 X 1 r h A T 0 B F f I 5 X l u T M k l A V x e 6 c U A F V p C r f 0 i v 0 f X c F X v v 2 I F L r G r P 2 7 e 3 H b 9 f v V 8 s U C s 1 6 o 3 1 4 u q K O l N L M L h O A X / 6 x p 7 S u E Z i h C K S L m q N J z w N A 0 v J e K l r H E p I b S i K Q X u G g n j a Q E e 5 H k z t P Q 4 F k R w D w R L v 3 X Q L 5 r j C z Z 0 K U P 8 B t 4 e g Y 7 7 x Q / K B H H 8 I J o 3 q M D I s S V q L + p G n X s o K b D H 5 m H 7 6 g H 1 V d X w Z s 1 a c q 4 L 4 H a M o c i Z E r K y y r k J O K p K B x W l + p 3 x 2 m L O X L 4 g k 0 9 S r 7 + T H w H r D x I Y v Y 2 Z 6 i d / Q Q 5 g Q 5 7 t r O j L Z s 0 E u K M 0 p L w V t e u l o e 5 X B i 1 f H a o G M 2 2 O W 2 V v Z y d K F c q W E G / S j Q 8 P 3 J g e 9 + v / + b H o 1 Z x V t W I W q 2 H e E e t V W q c S X z o y 8 f x 4 n w 5 D k 4 A F b Y E 7 r q m B 9 N T U / j s Z z 6 N 7 3 3 3 O 2 h p b c W f f P J / 4 a 1 v f T t + 8 s i P 8 e O H H 8 L 5 8 4 P 4 t 2 9 8 X d W 8 / G W o f X h 4 C H 1 9 O / D 9 7 3 0 X 3 / 3 O t 3 D u 3 A A O X H O t y p Q B m n t P P v 4 o e n s 2 / q S l G e p I P q B a 0 x B T 3 0 X i i x I z K T v C o I P 7 M s 9 a D x K P x z A / h g i q w q S 2 U g 6 X t l W Z d y Y t x Q Z h d X 3 + y Y L P t 6 D 6 5 O V C 9 t F 8 F w x z 1 1 d o 9 2 G 7 m N x 6 d R a h C Z 8 N S + f P o 2 V n I x w i l A P h K V y / v x t V 3 k q k H S 4 c C S 6 g X Z 9 Z K B 5 O Y W p E N M w u E V L E V C A i h m U I j e B 1 O 9 Q 8 e p z U 0 m X S q N R 6 B L U M I 7 v L i w u r w z e 2 D F O Z s H y 0 Q A d n m Y o q A l H D c a 4 L j k C m O c g p A D g H i D H d m 5 H M Y N 4 T U n l y / o u N w f P 1 x T z I v n 7 2 u g G + H 9 Y P q Z R U o L Z K l F d V w P b L D 3 z q 4 7 Q 6 z P M 8 d N b Z 1 L i S f 3 7 y P K w u b S z D V W I q k F D f + M b X 8 K E P P 4 D 6 + n r V p k D i 3 H j j T e j s 7 M I L B 5 9 X B d P Q 2 I h 3 / t y / x 6 l T J 7 G 0 t I i Z m R n c c s u t O H L k J b S 0 t M L v X 8 a h F 1 / A 8 W N H 8 Z M f P 6 z I e H Z g A M 8 8 / R S u u + 4 6 V F Y W j l p l g 4 9 L U 2 n V v u d E H y I A q h t I F j R R J L h P C l d b y Q 0 W l j g c 2 a F v g l x S L 1 f + J e P s p S 7 r 8 m J T Y p b Z 5 A 3 n e w k W E t 3 I Z x Z y n U E y 0 X S c O L G A m f M T C M + L v 3 F s E P 7 Z A G b C f t E s 5 b B 7 7 W q O h n Z P B Z J y b H g p I n 6 S v A c R s O U V a h k b P G U u J G 1 h R A M i B G E x 9 0 Q b + c O L s D o T c M K r 2 s Z Y E V V w H J F Y K u b m M / Y W O S n v q n d n 4 e 8 4 b Q U c 4 8 T 5 M B h q 3 6 p / x l G 7 J 6 c d K H f x q / o F 3 + g q 8 r 0 f A x u R K t t 6 4 L e G Y 3 E r r G t z h m f O F 5 4 P + / b t x z f / z 7 / i 2 9 / 6 J q 6 5 9 j p 9 K 5 T W e t v b 3 6 H U N W F 0 4 3 / z m + 9 X B c V r k m w k y / z c n J q m 6 8 j L L 6 m 5 D N r a 2 / G e 9 / 6 a 0 m Z V V V u r A U k g h s a J j d r J a J o x K c b k A T u 2 E u x B Q e 2 j S K O 0 k H 6 O k C y l 3 B / R S U I g R S I x 9 Q o N k + C p E 8 e W 8 P L 3 j 2 H + Z B I n H j u F 4 4 + e w t i r k z j 1 x A D O P D O E u R N p T L 0 S x d j h A M a P + D A 9 M K + u 2 X 5 V P f p v 2 4 m O a 2 t w z f 3 7 s f O W H j h b y l D T 4 k a 5 k 7 0 F q E 1 Z 7 u I w N 9 v h t 3 q x 4 q l G U 0 s V b C 4 7 Y s u i f c Q U b O p o g L N B N F T c j / h E F / z H h Y T x J B o r 0 2 i q 1 J 7 Z b s 9 s b A 7 5 w 2 L a F B 8 s K A Z T k 2 N K J t h w e 6 H g J 3 j u 2 x l R 8 7 N z 9 u B i o G Q 8 / + t f x w F j n b 9 G M v j C R P 5 w U K 3 l R 6 8 m x H p Z I x L T X b u l N o s F 8 c / f / r H J h + r L 8 K F O n D i O y o p K d H Y V 3 1 v 4 0 K E X V U + L f D X R 4 R e e w e 2 3 a d 8 / 3 Q q 0 K B 7 b W H J f X 5 5 S / u o F J T + 0 3 d U o a E b s x D S k G U e N Z H f Q H y J V N E i p q L / c l x b 1 T n X E n g U s K 2 o o b R C l d o a q P G S d W s j C I E t W z Z Y v y s e j l o d F m 4 i L U l Z f W H j p 4 A 8 G f d h R 7 s X S l J D O 2 o R q d 1 x 9 3 4 n T a v F T P i 8 8 d h I 3 v 2 m v f o a G h f C w a C q P l A I f W o 4 D v z m c l u P L F Y E 7 b 9 A q M 5 q W j L R O n J r W J l C p q 0 V o Z h 5 N O 2 p U + x H N M U 6 H x h 4 z 7 M G g 5 n m Q P H F 0 M y 0 W a h v 1 0 W / 9 P b A M t G L Q y m J y b A S N Y q m Y 5 4 e g Q I 4 N n 0 d b Z 7 d q I O Z U a w x + b E Z r 0 Q o / v 2 D H 8 K J J v W 4 I I 2 / 5 k L n f e J / m X y b m U y 3 / 8 J W Y a P Q 1 M h E k l M d Z 8 C 4 X B V u J 8 m V D R Z P 0 h 8 0 G C c U 9 1 C w W 9 a U M v q z c x 2 b 3 p j a O 0 k q I n B K p k 9 3 a N Y p H I U I R J G d o L o y K p j L 1 P o w X Z 4 D a R L 0 4 k x K e O U d h X x v 0 l 4 g m V Y N y Q s w Q C p l L n j W E O d X B 1 O 1 x I R o P I h p L I B h r Q V 8 N Z y W y Y u T I B B I R q S C v Y 7 u U B W G L Y z V 4 c X 5 o G C 0 1 z X C W i 6 l I h y U L 7 P 1 t D F / P h 1 z P Y q D Q z L d G Z L E Y s B f 9 E 4 O 5 G 4 Q L Q U o z n x i s w p x 3 Y 9 n 8 y 0 R S W b P J Z P x e a n D 8 0 w b P V B T M D 2 6 G 0 S t C + U Q i Y I R m + r E B U z M V z T C T i e D 5 T M S q B l o l U 7 F l t v F x D M + X 1 b v F D 4 p j e S i E w c E h z C + s N Q a H L e t D 8 c t T m W Z O z J e C L z q l e q G T T I Q 9 X S X b X U g n r A g L s b z l 1 e i q 0 c z U s R d C 6 L q 2 D Y 2 7 7 H C 4 H L C 6 k 4 p M S 3 p f O X a Y d V U 6 c 5 K J o K b Z S G 7 Y Y z w f d u z c n X e / Q S Z e 3 3 B L 8 o H t c O v n H t k Y t E A 2 y r 9 5 v 7 G s f v l f f p m Y N 6 u x s n r A Z Q J r U o a 5 + U G w C 4 H q F Z 4 H n A I 5 O 1 L O x l k K l U E u D X p 5 G A S S X 6 2 N S V s z / K s 1 F F d u x Z Y v z U 9 P j Q P V v e X o 6 + t B e i W N m R M + L E w v Y O D F c 1 h Y W J D y W s u D u 0 r y J J c O R K 0 Y P j y F s i Y H a j y Z 8 0 o 4 9 C 5 E F f Y m t F V e B U v C o / r r j Z + Y Q s f N W t S x s q 4 M s 0 N z C E / b x M E G q s t S O H x y A r s r a 1 W e 8 o G V W I g f 8 S o A t r 2 x z 1 8 u c G 4 O N u h y S E c + 8 B 5 G o y q R 4 I e V T W D o n G 1 S T F v F R u / H v H + V M / w n y 0 Z a J Z S W i n / p 2 w 1 + x Y 5 C w d + o m B x b 4 Z V 6 o C z N Q v C J 2 P q v 5 o o w w d A w 1 F z s Y m O E v 9 k m s k Y u 7 t e 2 K 9 N A k F 1 T S 8 n p S x t h a z q 4 p q M B T f u q U d d c h 5 6 + V i y d 4 1 R c z B N 7 q 0 c Q t 0 t p y b O P D k 8 i a F 2 C z + f H i j + o 3 i d 7 U L C 7 0 M L i I p q b t Z E B 0 Y Q F H r s X U w N z a O j J b B N r 7 G l A Z a v 4 Q i u c J s w C O / U y w 8 A b w P C 1 C 4 E z v x a S L 3 6 Z w 5 g N a i N w u m b O t G R o L H 6 t Y z u w k f y b 9 3 P Z W D e W L d 8 5 F F w 9 w t h 5 z 1 7 P Z f G h s l F M n z 4 D H K j n M D m 5 Z t D M Y 1 J j n v R B i R y + z + 5 G R v c h Q t N S m f f U S M e t s l 3 + a 6 Z g Z t k Y 5 F v T Y v m Q F h 9 q U V 8 G z j 4 + g R 1 3 t 2 g O r b 6 t W E T 8 E S w v B t D U 3 Y C V x Z B I Y z n c N k 6 S k j 8 P f L + v v n R U d Z 0 q i 5 V h 7 + 3 9 B T k e 9 1 m x k l 5 E c t a C + n 4 v o i s x V Z n Y X e v v M T Y y h I 6 u z K / g 5 8 L I 8 H l 0 6 U M 7 C m F y f G z d e C l f x I p q d 2 Z V 6 4 9 Y c P h 8 F D Z X l f o u 1 X Z B V Z 4 F y i b b t T D W V w l l k I m 4 Z 6 9 b C L W + p r 8 c 4 K j c 7 G Y g a j B z A C N X T 3 I z a O o x o m 4 I g k E A M 5 k I w 0 f K B Z K F z Q v Z A s s 8 k I i 8 W j H Y K C i x G S Q i C c T C C Q Q W g 6 j r r E Y 0 G E G Z V 2 s A 5 f s 8 M W n D v l Y t 5 D 8 z O I + y a i e C n l q 4 E I J D z q 1 u r t S v l B / T Y g I 2 i 9 b a C J u Z Z D M U C q r G 2 o 0 Q 8 P v U n O 9 m 7 c e P v n m F V O z V Q Z y c s W N y e T N R v e K R T Z p s m P c b B L R 8 + 0 U x 0 E 3 g i 7 h 3 H z X U l U E o Z j m 7 O 5 I K 6 0 r 2 u E / b Q 3 K t P Z w Z x p k k F c l g v p J x B r c Z 1 z K 6 3 m S a f G u h 8 G y s m Y K X j l C s + 4 x 3 O X 1 2 H i v T 4 v S 3 C H G G V 2 D r 7 4 R j e A m V + 7 X J H p 1 S i a h X K c e b B e D F J 4 6 j r t u D M j c F W y M g A y L 8 p / w U O Z T R 0 l g 8 g R b d V N w I N J W L M f 0 K j f b N B u f m Y 2 8 K 9 i f M B f b u 4 N x 8 F w O U u 1 i S 4 X B 9 Q w 5 k k y 5 D C s x a 6 k o B u y R l w / C P m V 8 j 5 Q N D y M l Y S v l Q 2 U d x f T V y p / 7 y f h Q I E l Q L V h h m H E 3 G f M g 2 E y 8 G 5 l f W X h z f Y S K S x M S h B J Z G E v B 6 W 1 F T 2 Y w y T w P m n z + M y h Y r m q q t q C y 3 g 5 N L s q e H 8 e L Z T k V 0 d T a g r 7 s P 9 Q 1 e I U w D W l u a 0 d z U h K a m R j Q 0 1 K O h v h 5 1 d X W K T C z f I C b V e U Q s l F u T T 0 + u H V M I J N P J Y 6 / o a 4 X B 0 b 8 k E 9 u / s s F S v 1 h k I t j r g l / 1 L 0 S L b N l b 1 V D m H V e U h h K N o e w 1 g f r Q F s W c M i E C w j w 7 H Z w Z a G M f h E 9 n 9 P 7 W t I o R a C B h u H e j K w h Y R n m r K 6 P 8 8 u z X z 8 0 7 f E N 2 L 0 0 u I u q z I R p K i J m m N Y x 6 y k W L N C d R V V e F p R k f Z k 6 v o L q p E s 2 7 v Y o o x L l n Z r H j j k a 8 / O C r 2 H P X L n j 4 I V r B w u g S l i a C q P T W w u 6 2 I C 4 k X P E F 4 J t b Q F 2 7 F 4 5 k I 2 L 2 K Z R V e a S c 3 U h H H W o S z j A n e p F t N l E i d R 3 V e O n k a d x x 8 9 V y R e 1 + k y f 9 a N 2 7 v k d L M B B Q 3 6 I q F v y k T 3 V N 4 Z H G Z v i X t R H B B k 5 M O 5 Q J e C m g r J B 8 r 1 5 g V F i K U N k s u 1 I I p Q h D X 0 n l V c s w a 1 h u Y 4 4 Z 4 e G E H 1 x j w 6 J h s u Q D z 0 n G k r C K o G j B B g t S 4 l 9 Q M F U o X G 6 k 7 s W A h b w n p Z X M J O I F Z D F 7 F K 4 B j a D a d b P B h m A S x E y o R C y B m W M x W M u C a O i p g c M Y M 5 M D L I t s 8 8 I A G 4 N 9 0 0 t C C j u C 8 3 G 0 H 6 j D K x M O X N M W F 4 G z o q U q 0 5 E n J k S b J K f c s P b V o 7 0 6 c z + D D w 6 P T X X h S q S i Q r I U z h 8 d R X t 3 k 1 R I d s w c D 2 P X f e v 9 q s 3 O r c 5 e F f S T N n P O u T M n s a N / L 5 4 c d G 9 r E K I Q l E j o S 3 l e g Q L f j + V b L w S 0 Y 0 2 4 k j S U O f h A 6 D K d 8 U t h I 7 m M Y d X s U s 9 o X K 5 n V 5 2 A R V M x W k X C G O Q o R A Y z O K W Y c q X 0 k s 0 o Y D 1 D L F g K O X + N y o r H M U 8 k F O 9 / / r l 5 7 L h r b T b X w n c t D E a / x p 8 6 h / 3 3 9 6 r 7 j Q 4 H 0 d F d o W n y P P C v + J B a s C G 4 l I Z H f C m v k C q E G T U 3 e y w Y V x l y l q 2 P m g Y W V l B Z l 3 8 I B x t f s 4 f L F I L 5 A w T F I r A S w g u T 2 / 9 J o E J g W b J Z R 1 X Y B c r 1 y m B N A e j y u A r j W Y y 2 V a 7 T e W b n W L f H r c j E O e P Y E Z f d k M y n s y c 2 N Y / d Z V f a j G T S r q d d j I V l X J / k V I k j X o 1 l S X S 8 S S r 2 F 2 R i u 9 d q 4 j 9 F Z L m 2 2 q f 9 G s c x M 8 M v z q i H 2 i l k 4 r 2 M d C F g K N l o 0 C a J 2 9 r c 8 I n 5 W A i V F V 6 c j o R Q 3 + t W w Y v T z / v E + H W p O S V i y 2 I Z m M h 0 b l D 7 n l I C E d i d u Z s m D L B 7 0 2 Z Q 1 J f p s 1 B e v v l z L h Q k E 0 G J y p Z J M 3 I S q t A J l x q 5 a l l m L 6 k 3 A N M q S + j 5 p S B T c O n 0 q j m + B Y w o x Y U E K v i g j m O R G A Q y k F k M F E 7 O L 8 7 r O M W U V L + m l E w n V d S w G P C W i R g b R + W e c s O e m 5 q U d t x u 2 F 1 r z 2 B 3 i u k 3 v h a W j m B B D W 0 n o u K S s g R Y V r v 6 E h g P S z n O J d B + U w T T z 7 m E U r V i n i Y w o A 8 r p 8 b j X I t B T C O M W b i E a I x 4 5 s P M V H G B C Q O s d A w t X i y o 7 S 8 v 8 p N q P a E 2 9 2 w X H b m y Y x 7 z w o F l n P A w V x C O L 8 s l B F B T j q l j t D Y Z m n o c P 2 U k 1 U d M + B G N R R B L R J U W M n R V d l c o k q 3 M Y 3 w D N 6 5 M y F x 5 p E + m z D 5 Z t o v 5 r M 3 9 d 3 H A 7 k K 7 b s / s 9 d 9 x s w t B n z a U x o 0 6 9 T w r q W k 1 V 8 i J m Q g m g 4 t q z N O Y T w T a l k J l u g O 9 t 1 U j m l r C 8 n w E O + r j q o 1 n Y H x Y N C z P Z u / 0 O t U F a X Z 4 T l 0 3 F 3 p 3 7 N o U Q e i n s f w 3 g 8 v O J w V 5 x l w y p / 8 q s B w o K F c S s g s v X + 5 I L G P f 6 v T H O n g N t q 0 4 R e t o c x z Y c i Y O P 1 A T x t v X 2 k j o Y p m v Z v Q l U 9 M H U 9 C o Q q X g a A Y m Y t R c o o 1 0 M t E K o y a j g F 2 s U o 2 H 4 1 i e X c 6 p 9 a Z P B 9 U v h 6 6 n o 6 2 o s G r t S T u b Y q h y W 1 C B N t z T b 4 f d K 7 7 M g l + N 4 v V Y G p C I R D F 7 f g F 7 m x J o a m h X 5 n N o 3 o b o S k p 9 Q H p p I Y S 5 + X k 1 O H B s d P 0 8 d e w 1 Y Y A f 1 u b X O n g s 5 5 j g T L A k E H u R s 5 s R P 5 o 9 N z u t H 1 0 8 c l k u l x p 8 q 9 l 1 R 0 Z Q w q h Z 7 t 1 X h j K T C X E 5 k f 3 h A O Y w 1 6 h M 8 6 d v l G b Q S 7 z Y c k + m t R 7 b n E a Z v l A u 8 N 7 Z 1 + O k m 9 R G H L u z 0 b 1 4 / u T Q i D J L Z 8 + u I B S Z R + v O d l Q 1 l q 9 9 Q 6 o I h G O A M X / 5 9 C t x N F + T 3 6 8 5 9 d g Y 9 r y p A z 4 x 7 Y y h 8 9 l g t C 0 0 K S T r L M P 4 3 C m 0 1 e / G 5 I l p N P U 3 w i 5 E z f 4 i x 9 D z S + i 5 V Q t f n z p x F H v 2 M a R u R m Z J U a 7 o 2 x V C s T 0 t J s b E x x N i h i r 2 X b K Q + c a Q i l V / v F X J 2 a w d e 6 m Q L d r 5 s m l + X 1 r 4 X C A H 8 / h C j b K r S G t 3 K t R b P V c Z 0 Z x k Z L E Y s 4 V 5 q q y t Q H l N G X p u b s S + u / e i p r V K k Y n h / O k z y x g 5 t A T f 1 D L m R / w Y e z V 3 Y I H + 4 + A C Z x J i n 7 f c P b g N t N 2 X F g K I B v O M i A + 0 / n p h z g A r 2 t b p 1 Y S z K q T N 6 d G 2 v w U D z 2 h + V 1 d N H I G w P L / c c H n W D 2 v Z i v o i I s u j t r 5 x X b l w l S O 3 X x w 1 / N j M o R n h m E V N u G m G m U y M 2 P K a J B m b R d g L f W 5 O f D i O B p d C 7 B G z c l 9 z 5 p C V y 4 u 1 5 7 d 8 6 2 B A s p 5 Z I F e S h s o O m z M Q k Q / Z x x o g R Y p 5 G n 4 L l h o q 3 x 3 o L e X y h F h 6 N G f 4 0 b S N k L d h 1 w Q K k 6 r R 5 c J D z / v Q f a t X W 8 + B 0 a P T 6 L y 6 W V / L j a N P n M H u e 1 r g x P r w t B H m D v q C C C + G E f E l U N H G q b k s C A c i C M 5 a Y H e n 0 b 6 v H m f G 4 + i s S a C s q g x H H x v G Q k c / 9 r Q l U e N Y g c 1 Z h g m f X c 3 I p L K q p M q K 3 W J e 0 m 8 j G S f 8 d i y F r G q Y T o 0 n h V 0 N c i 9 X / g o s H 4 a H z q G 7 Z w d W o l Y c H C m u C 9 O l g P I 0 v 3 n Q n 8 k m w Z V E K H O P c y 4 V m o R j M 7 3 T s 8 E z 8 1 9 Z Q 6 F j + P V A z q O 3 E Y o h V D Y o 2 B O v + N F 3 R 0 M G s W Y H F 9 D Q u z a 1 V j 6 E l k J w e 9 2 r / p + B k e e D m J 8 / h + Y d D f C 2 1 q K i S i q E H J e K x d l w r m n 9 Q C S N 8 y + d Q 5 W l B e e r K t W A x B S b B a R 0 U n J E k c H P D O x v j q H Z 1 P h M D f f Y g B v 9 j X F 0 V B e + 4 J F x f j T g y p B V 4 j V F K K K Q h s p F q E I k M E O N t s w S u G z w R e e T X U Y L O R z E p s a I r A f z Q c 3 z 7 X / 7 B p q a m 1 F R U Y 5 K b 7 l o t T I 1 M U 0 s G R I N W 7 h 9 Z e C p S e y 4 s 0 U R i H 7 b 0 P O L Q r L c v Q x 4 L / + c H 9 F Q F O N u C + q H K m F r 8 M E S 4 X w P K d V L v f f m J h w b C + P q L u 2 + D K l T m 5 y a s W N P k 2 a T L U c s 8 I q G I s z P H 4 l r c 1 e E g l F Y n W 4 1 M j g Q t a y a e Z t F T 5 3 k R 1 J I z E F e Q x 5 P g a 7 w 3 X 0 R K V d t P R c u Z F D h d u O K J 1 T 2 p 0 F V u 5 O Y D L l w I Y Q q 5 j j h n J B O X 8 k C B T j G i f + d D G q s d 5 Y 5 X o s 9 s Z c X Z 1 e l k u c c O v g S d u 7 d B Z u 7 F j V l 6 / O f j e H n V r A S G 0 E i K K Z Y e R o 1 l T s x M 3 l G 8 p + G t 7 E K 1 Y 3 1 o o 2 s 6 l O g d s k L v w q f j j R h 0 j c A a 4 s H Q W c / 7 u j l R 9 q A 4 9 N 2 z P m t y i c z o 7 p 8 F j 3 1 C d S 5 6 / D C q A M r Q q p W b 1 J I l q k t D F I R D B D w K / r 0 6 2 h 6 F z u d l w G 3 E J L 5 s N t S 4 m O t L + S 7 + q L q u r l A e X j i 3 M X r J L s Z X P G E I j i P u H m w L S s v 1 m A c 3 W t G L h 8 q n 9 9 j x k b T O R c L E i Q S 1 T 4 6 T U 2 l h 0 Y U W f m V D X b k z T b 5 Y v E k j p w Y Q W d L F V q a C v d p o x 8 y / i J J 6 0 L D V Y l N N x B P n J n E 2 W A N q u q r 1 F c r N g N q i n t 2 R t W z G B X c Y n g a Z Q 7 x z a T c u f 9 i 9 6 + 7 v S c K j 0 7 g b E w H r D g + d f n 9 q c v C m s L i v R 5 s u D U X I z N N M p m / V M 5 l 1 o 7 Z y L U t G 9 k T s u Q C L 2 O k f N e k K U a f g s Q y d 3 1 i w I L j H 3 M N Y H Q K K W 6 + p l e E N I H p m R l 9 a 2 6 c P 7 i A i q 4 g p q Z P b a m 3 R V t / K 1 w u 2 + r k K 5 s B n / m n Z 1 1 4 e c y h z h / z W f H y a B f C c e D x c 9 p c D p W u F G 7 r j q 5 O D L P d O J z j s z U G m i t T k i 4 i m 4 v E Z S H U V o r b f I 6 x b D b 9 z G a h A Q p 2 j u F U 6 1 C M e K l j R K r 4 y 9 o 4 H + w W f o R M i C X m F r 8 w y C 8 U s i 2 H V l 6 h k H x j Y z N + / P C j K s + 5 M P L C M v p u q 0 d N S 8 2 W t e l P B 1 w I 2 S v J f H 3 L 5 r G s f 4 / p j J h 3 x E u j z t W u S I s h q / q Q N D + O f T H A u T D 4 g b U z s 7 n 9 1 P 0 t c b R c Z l J d F k J t B Q m T T c 4 l N v i a w W D F O t 9 K t B i F m + 1 Q h X j F c D k T u y Y V O j I t g s g j N o K N p J J E n 8 n l 5 g e Z u X V j I f u 5 d 7 4 N i 4 u 5 2 5 4 c F W u C 0 r j L u y r E G 4 E + J 0 n w 6 B m X 8 g E v B Y r L 2 d b A a 4 / 5 7 J j P E 9 n b J 6 T q q s l q 5 L q E e M 0 Q i g V p l o d 8 4 p n x M u X p e J x V V 1 / q G i J h Z o J x i R N g a h 1 m Z S m t d a R l b w u C b S a r o I Y q s g J k 1 N D G r u 2 S A 4 4 C 5 s T 7 J F o h 2 F f K 8 e i P n l A 9 F 8 y I B C N o 2 L H W h m R p a M H w w S V 9 L R N U c P N B i y L Q T w e c e E K 0 0 q H R w v d 9 L e L o R H 7 z b 2 d D i V D r k E 0 Y m l n m z G b v N 2 B E l 1 i D m 4 / h M h P J Z R C M 4 W N + K k U L H k j i V 9 x F q 6 k p x 6 j Z 5 B o 2 M d N U v z x q O / 1 c j Z A Z 1 M 0 A z T Y O 2 S C 0 + S k 2 V g 0 L 5 1 d Q 2 e n C T d d e j 1 D W h 6 z H D i + L b 7 Z m 5 r D N p v u W G k w N 8 P t M m Y i I W f S q L m w p + p 7 5 s / m a R k 1 Z 4 T K 9 V X y 5 y 4 E r l l D r 5 S A N z m 5 E R 1 8 l Z b / k l h Z G m n I J k n k T R 9 C y B 7 j D 5 l R C z y T / h V d C R N 3 H I K k U i c h m 0 9 m K k L l v r c H k o 3 A p V x j d j P N B P + p 6 t U F 7 3 X u 7 8 N x j B + F b 8 q l 1 w q l / k s Y M 9 l V c K a v D 6 K t r w y W e H n T h s G g j R k U v O S 4 x c x k Y 0 Y 2 I n C h 3 p j O + I H J p A P z / x u 6 X 0 J P I 2 J g A A A A A S U V O R K 5 C Y I I = < / I m a g e > < / T o u r > < T o u r   N a m e = " T o u r   2 "   I d = " { 4 7 2 7 7 B 2 9 - A 0 1 2 - 4 B 7 8 - 9 3 B 5 - 3 7 5 C C 1 E F E 7 A E } "   T o u r I d = " e 4 6 9 5 1 4 0 - 0 8 d d - 4 0 c 2 - 8 b 3 9 - 0 8 1 7 8 e a d 1 3 5 0 "   X m l V e r = " 6 "   M i n X m l V e r = " 3 " > < D e s c r i p t i o n > S o m e   d e s c r i p t i o n   f o r   t h e   t o u r   g o e s   h e r e < / D e s c r i p t i o n > < I m a g e > i V B O R w 0 K G g o A A A A N S U h E U g A A A N Q A A A B 1 C A Y A A A A 2 n s 9 T A A A A A X N S R 0 I A r s 4 c 6 Q A A A A R n Q U 1 B A A C x j w v 8 Y Q U A A A A J c E h Z c w A A A 2 A A A A N g A b T C 1 p 0 A A I r r S U R B V H h e 1 f 1 X s G T Z m h 6 G f e m 9 z + N d H V P e d V f 7 7 t v d 1 8 / l E A M g R I C k I C h I g E 4 U p E C E J G j 4 o F D c C D E Y 1 I P 4 h j c x F C G J Y h A g J A A z c z H X 9 r 3 t T X V 5 e 7 w / J 0 9 6 7 z P 1 f 2 v n r j Q n 8 5 i q 6 h n p 6 8 4 6 m T t 3 7 r 3 2 W r 9 f / / q X Y e P W e t M 3 4 8 R J 8 H T t A U Y m g v B b x 1 C q Z W A 3 + 1 r f v B g e 7 p t x e b T W + v Q y 0 E S 5 X k A l C t T y D R i G G v B 7 n 7 + t 3 2 5 b k S w a 1 f u w s 4 F X J i r I V w y o 1 A 0 I O B r q O P H p m g 1 v z 5 R g N h p a R 4 C P V 2 1 4 f 7 Y s 7 x p 4 d G B F u X G A Y L O C n c o 0 b G b A a m r i y m g V + k 8 e 7 l t g s z S x E K q h L p c u 1 Q w w y X c P D y z I l g z q P K e 1 C Z O x K Z + N G P U 0 M B + q y m f t 9 7 2 I 5 o w w W z a Q r y Z a R z R Y j H a 4 r c N o N k J w 2 7 R n 4 P 1 q D Q P Y F K u 5 q Y 7 1 Q 7 F q g E P a + F e N R M G I o P T / S R C N x j A 0 F G 5 9 I k U A V R k v 9 r f 6 L H 8 M 8 q D r C T P 8 M o Y R 6 a c R d 0 M d 3 0 m b M O m v q + N P o 2 b Y T M C Z o E a f N f n + C x l T q 4 z d W z N l r M b N m J O x 0 m G 0 + v q P x O + W b K 1 3 b c y M L w g z j c s 7 w 0 t j J s I i D X 6 5 M E g n u O A Z d c H q M 8 G S c w n h a B 3 5 P H h t s o I P 5 s o Y 8 9 R x b b y i j r m E q D u Z i V g I V 1 G u d f c n f 8 e B i x V 3 4 X X e w r B n C 7 G s A e + d q e D S c B X X x q q 4 K Q z L 1 v 1 + x Y a 0 M I 0 2 / F B M w v u k 5 N g N Y W J S + r C 0 w S Z E U R Z G I 0 P z n n d 2 5 f f y k y o Z o q 5 + q s B j Y X c d H s s I 1 q K v o 9 E 0 C k N q n e 2 x j c B l C T x j p q e x b X y 0 b M c n Q i w b S Z P 6 7 S C Q m a L 5 5 d a n 7 x Y H 2 X Z / N p v s m 5 M h X y i 0 3 m n g L w s i B H V w T I g Z Y R Q y 2 f m h m m K g g D D s k D D W v V 2 L d o L c U 2 c m M t r D P S v e F Q F p a w m c m U A N 8 X y 7 j Y b o 7 m 7 T K G L P 1 E H V p L 1 7 e x a 8 M l 5 t H d H Q a D Z k Q P o z 4 P F o o l T P w W 7 y t D 5 r I G F Y 5 I E 6 h P p z o d 6 s Y S / / E C P O 8 0 r 6 6 m i 2 K K M Y a c A s H W V 1 t z r q O V C U t j o G S G 4 S N 6 X c l K + D o g V N 0 U y Z S g T Z y o H 6 v B 6 7 j F d H q r g f 9 T 0 T J K 8 J s 9 S E r h e j F j V A 7 I + K M C b / 6 g O n o y 4 f S 6 I h v t y 0 C U M 0 l H Q c p m S V 7 9 i F H D u 9 L 6 k d z w m h b K V M 8 L t W l I S + M D Q q x G S U c z s J V d O u v E h Z z i F u T J Q R d P G q G j 5 a s u P V y b I Q X f v Y X w X 2 h a H I S G N e r V / 5 7 P Y T a M d q T f r R L G q k B 7 m K U T R z W x D y 2 X k 1 M l g n C a b E I i G j G A 1 N Y a i 6 + p 6 W y p R o r m E R U v y d z p T Z s n Z N f j Z N T U 3 + f P P u B h x B B 0 w t u 4 E N o S n R i W K p B K u l m x i 3 c / f g t Y 6 0 P h 0 H g 5 h C h 7 U e C d E s t 9 U b 9 7 z Y L z y S f w 0 i e Y e F V L p V H g W B z W N C N l I Q s 6 Y O q 8 O i N F Z y J Q 9 D w 4 p a 0 S A v G Y S s E G b N j I r 8 t Z i c y M a y K M S K y O 7 m 5 E s x 1 + T 3 R o M F u Y O s 6 n 2 z v T 1 g H B S P r S z f d 9 + b B h S F C J m K 8 D u j c J g C m A 2 Z x M S o q w E O u y i o o C S j V X 7 O Y S i K U K R m 8 t q 6 i Y f n k R H L I u v m w j X c 3 b U p j e F p n U c p W q 5 r 4 0 g T 8 a w w 1 G 7 G K I Q Y w C t j b u l n M l N 3 Z 7 P v l 2 M W e O 1 N Z c 4 R e 1 m z u i Y 1 Z F V o m c w 9 0 k M T L 4 J M Z V 8 0 r b v 1 a T C W p F 1 8 z j 0 R C l 5 h Z p r e b B O x m 3 s o h D x 0 6 H k I o z y U o Q 9 R U R u l h Q H s L U H F U 9 R L 3 l M Y 6 T + h q T 0 u w j H g b D 4 7 5 p R + T o m Z T b O z 8 9 I U e v p n Q y y 6 1 7 z / 0 V O c e X 0 c u W w W d + 7 c R 1 b + 0 v 4 U Z k M o F I L D Y U c i m c T U x K T 8 U P t l X f w A k x C X 1 p T T o 1 h P C 2 F p Z m N M b G P 6 J t 8 F K p U K r F Z r 6 5 M Q 3 H o J b q N 0 i L k B 7 3 j / A S X x u y 3 h Q 8 z R i d x + A b V S E 7 6 h I B 4 n y h h v Z O G d c M F I 6 d A H 6 c q u a C l x 6 g S e 5 h n 4 P D 4 1 g B + v 2 n F h p I K A E D M H h o z e E E P d Z D W i V q 4 j V T Y h I E q d v d y p x W k e X h g S r j I / R s h 2 T j E R p S Z v / / W W D T d E m 5 A A a i K w e F 3 d R 6 j K O Z a e J p b k M p + u 2 X F R T N D H 4 q v p + P G 5 U u v d Y e T K B m m / M L z 9 u x k 3 H b p G 4 r M p H 0 i e h d p c 7 + b t 7 F 0 E 7 V f l W Q / 3 e 7 F Y F N p 1 t D 5 1 Y y l m x l l h 1 E 6 Q i X R G 6 w d + c x y 1 G 5 K J g + b q r V X M 3 Z h r H Z I f N h o i y a X z h R j J X P u R C L a 3 d 5 F I J B A W B p u e n o b f 7 4 P X 6 x G t Z Y V Z N J r J N J j 4 + o G m U K f Z U Z R B F c X x 0 t G r + j k o l L Z H o d o o q a C G 2 x J s H R m M 1 H o e N h k 0 x 4 g R R f K L q S z a / r A m J r Z z d 9 W o u D M z 8 I / 7 k c r W Y U z X 4 f C 5 k E n E Y R Y B Z R S t U E c F 8 Z Q 4 v h 7 p V x k D u 3 R T J i / M 6 x Q H W Z i r 6 X F 0 a A 5 N I M V z 4 i u a G q L 5 6 s p U o f P M I M O E t 0 3 w d K A n A 6 K h u 5 6 / i d 8 u O R T B 9 m I Q Q 1 E L 8 v 7 x v A H z Y U 3 L d p p R v S j X 8 8 h X Y 0 L 4 M 6 0 j z w e d k R i 4 u T y q u y N N Y W 6 5 f 4 8 m J y I H B x g Z H m 5 9 O g y 9 / z q x l T K L W d f N a D q o x e m z d o I + 3 n C H 5 j a s P V p s + k f 9 r Y 9 H o y F M 1 q j L c M s g F 8 T p 4 + v p 0 y V s b m 7 B 6 X R i b m 4 W Y 2 M j 8 H g 8 s I h 5 y J f N a n u m 1 V 4 G S J S T 7 u u t T 8 d j b W M D s z M v N p D H I b 9 f g 2 t U Y 9 r 0 V h 5 O t w f 1 G u 1 u e W 6 O s 6 i W 5 G 4 U o e l R F P I p 1 P 1 N Z G J W b O Y d 8 H h N i B d M K u j Q G 8 F a j J q V i U M z 7 M P 5 M j Y T J u z v V 3 A 5 V I Z 7 x I m 0 m B 8 u I e S E n F N v U G O Q g d o + X K e d / w x 9 h o I R y 5 t b 1 O I G R W Q 6 B j E U 7 5 U T c 9 I n 7 U 0 I 8 w b F Z D 0 K o l + w k 7 0 n 7 w y Y 9 F z T D j 4 n K C R o E j N 4 4 x O t f h T i 8 b i y s A a B Q Z w + i u 1 E o K s S F W Z 6 H B F N N 1 w T 3 1 f r O M P N f 3 2 v O f + 9 U f V h E L a T R p F s g z u N j j + Z r V I u o y Y a g Y y W T K W x s b 6 O d D q j t F c g E M D 4 + J h o N S 9 c L q d i N r P J L N r N B K P R 9 I z p v t y w P n O 0 + 6 H R F K l + h C n W i 6 d L S z h / 9 m z r 0 8 t H f C k F 1 5 A d d n 8 7 E H I U S B B 3 t h t I l p 1 4 a 7 q M r z Z F 4 M j x H y y U l E n H C N t 6 0 q y i g z T X q E 2 X R L M 4 x R S Z E J u e J t m k m M u 1 U h 0 W h / h 7 f h e i G Q N m w z l Y j Q 6 s J s y Y a 0 W l + q I P Q 9 G s W o p a c C B m I S V 9 V s w 5 t u W H Z w e b f F H R i B 5 7 S k y k 7 i B T L z J C + N T 4 Q a d V b t 3 n 5 q d E U Z j f I d q x U E 2 K D x Y Y O F 1 A 9 J r 7 v S h L N 3 H q o h M l O U Y / t t O 8 7 o c 7 O x Y l T A L i B 4 d a j M 1 Q u + H b X 3 z b n H t 7 S h 0 Y B H Y K H d b n g c 5 s t W p V / c 3 n 8 y r A k U q l E D 2 I Y n N r R 7 S Y B T 6 f T z G c 3 + + X 9 9 5 n Z i R f f E / m e x 4 c 1 6 k v g n K m g t h W A R O X T 6 b h C T 5 7 V H 6 X L l t R h B c + W 0 P M p h o + X r H L M z b x + q T 4 p k I k 9 / c s 4 g d V u g Z 2 L 2 t S o V 2 L Q X w s G f R a s Y Z y u o Z q o Y a M 4 Q A z s 3 N K I f b S A j V X X p j G Q 2 d + A K F 8 u 5 3 H + S G P 3 L u J r 4 X J G c m 6 O N J t 3 u j Q z Z x E a V P M u O n W 0 b 8 a V E Q R k O B P i o Z I M K O x g + s 6 n p / a n / 3 Z 2 y W / f W r D j 8 5 z 7 r A N C k K a m j R t Z 4 J 1 f L 5 m F Y G i + X b 0 J / n f g v i g h k Q 8 0 t x L m + G T C 1 O N j v s G a 6 L v C n U x I + m 3 k f i r w n g V e Z V F 2 y U T S S w v r y K Z T M E k x r N P t F s 4 H F b + G x n P b r c 9 Y z y d 6 f i X 2 k 7 X e H v i / 4 2 N H I 5 E c g L T L M T z I q j k q j B a 5 D q 9 Y q 4 H n U S e S q f w 0 a e 3 s Z 8 o Y v j c e 5 g a H 8 L V s S p W x E n e F 4 b 5 o W g q n v v x m g 0 f i p b S Q V O M p p k e t t 7 J m L r M u / h q E q a m D Y 5 h 8 b P c I k B 6 q G R T t N 5 0 Q M R v L / W 0 0 B D K i B U 2 M e w i g w w 4 q Y W 0 E K L J F E W x l s K Q c 7 5 1 9 M W Q F 6 L k Z O n i g Q m X x 4 7 Q s P 0 g X Z I s G s R 0 N m J e f M g / r N j U / N r r k 1 W U y i X Y b Z r 1 k J F 7 n E Q x R E R g 9 E Y 0 G T H l 9 T k H m K 8 a s Z M y K S Y 7 N 1 I T 0 5 M x B z H r p Q 0 q K N H 6 j T I x K C V P j L 5 G + s s F N R y Z T X 9 P p q O m Y 9 C E U R x q v o Q w H J m P 2 o 9 B l E q l K s x m V 4 x m t V k x P T U F m / x 1 u 1 2 i r e j T y Q D U 1 m Q c 6 p j 2 v Q K j q A T O r 5 E J K c 1 0 Z j w J 0 r t 5 + M Z d r U / 9 k R N G Y K S N 9 v p + Z B + Z Y h l b + W F s b a 7 j 3 M V X w F k k q 3 z H g A k d 7 1 k x e T n v Q g e c L X m w L 8 8 g z O B t T c J 2 Y k 8 G f 6 x j 8 P M x 6 Z O i m M W w w h Y Q a U 7 m 6 s Q x j x Y r r i L s a A e o B m E / / 1 Q 0 h e O 5 N F Q / i 4 e B B a u Z 2 q I n a N S H H P v 5 T 5 W a A R t C 5 A y W 8 P q c 3 6 Q Q i q / f x N D s 6 6 L t O 7 T t M X 3 Q L 1 g h M l 9 Z B T r J x 8 T c S w k D c Y 6 K 8 2 R 6 m 7 s Y a h A M J O o e I j M 0 2 4 P Y P O F k b + d v O q F d u / 9 T 5 o R J 3 K 6 j C b Y T i g F b r 7 r 4 c 1 X p C Z N c n 3 6 d Y k T 5 X B L t R 3 + v X K 6 I r 5 d C L p t D J B K V z y U 4 H E 7 R c s K I w n h k Q L 5 c c n 8 y J E 1 H a k V e g 7 4 g m T u 3 W c b w h c A z J t S 1 o 5 o A l 0 P 6 e / 3 4 v 7 5 d Q r N e g 8 P j x 8 Y 3 / x J v / u R D J A t j K o S 7 L v 7 T t L 8 m z F N X A x Y Q y R c v m p Q E Z A i 8 H z g B z 3 D v m 1 N a B k c n U u s 5 W N z U J k b Y A y 0 f r 3 8 3 P 0 O 5 l h P m d y N y P w 6 b y w Z r Q P w 3 / b c d Y O S O 2 S g n R q v 5 d O Z X E 0 Z c G G p r 1 + c F T V k 9 l M 7 3 T N H S s S Z 9 y W C O r Z 7 C / F j P 9 M g R f a A z z P P i R A z 1 r D c 6 W t L N U P z 3 e K Y a x F D 9 o D N Z K p m E P y C i 9 h Q 4 F M p s / e 2 H 5 r M 2 G Z 4 x I h m P f 3 V Q E x K d 3 5 M p M + k M 7 t 5 5 i E u X z y n G K 5 b K K I g A Y N p L s V j S T N h K D b V a R V 5 1 0 T 5 N p P L A / J t / E 1 a H F w 8 + / m e 4 9 u H f x W T Q j I v D Z A g D l u N m p Z 0 Y h O g c W J q D o 5 5 u I q Q k Z d r R X L C G k K u h P i u t J r + j C c f J z X u 7 Y u p V 0 q i X x a T 2 O + D y W e F t p U z x C f v 1 T T y 6 j 2 b N j z t Z P + b q c Y w E H G o 6 w O q 1 w E K 7 T J 0 T Q W i o / 6 Q + m e b e n l m Z X L 2 g J j k q T / C 0 2 K V 5 J s 8 + K D h R q T W R q 5 q U u f w s i 6 X 1 0 M w g Y e b D y 8 R A h l o 8 M K s Z / E E h 0 Z e p o X p R q R s R y W k J i t F o F E N D Q 6 1 v T g a d F 3 S C 7 E c 0 n S C T U H s 8 D 5 5 8 H s G F d 4 / O F u l k z t W Y C X N D D e U z / P d / 9 g X + p z + 7 I s z Y f 4 L 5 N 3 S O z 2 m 5 g M L D W E u Y 1 L x P L 8 h I V S H U 5 b g J I W c T E y 0 i S e Z J 2 F Y 5 V k d Q j o c t J R S j Y v P P O J S D z f k W p 1 i E n b 5 k o 9 7 E 7 k o O Y 2 f d + P 2 y H a 9 O V H A g Y 8 H 2 u n N i 3 h o r s H v M q I q J Z m r W h c F M S j s Y j F W 4 R x 3 I R 4 u o F h v i V 9 q E C a v w j n R r s Y J o D U 4 k s z 2 n R b 9 x Y m S S J t 5 C n 3 6 p N I o q 8 k n B Z r Z Y 2 w E e + a s L 3 Y f C + L 0 + 2 5 r 0 I + f z n g e H G C o u D T Q Y m i q P 6 y h p 8 l 0 y V O f 1 Y r G Y C k S c F n q H P R + b n B y P f 7 2 H i z 8 Z a 3 0 6 G j n s i l a o S Z u M c G M S n 3 7 2 O S 5 e O K 8 C K R Y Z c K e z P a v P X l + X g V 2 N M e g i h C S f 3 5 6 t i J m l v j 4 x O G H O q B i J i b R Y i J V U u L 1 h q w g h u j D U k a 9 H J N d y u F 0 J 4 t I 4 k 0 W b + H T 1 Z B H S M U 8 V I / k 4 v J M e W F s p W Z y L K + w L 0 4 5 b R I N o Y 0 o / Z 0 Y Y n h r s W h c h M 6 2 n A b / 9 d A 9 I W c U c y 3 4 m c a G W F k 3 v Q z Q R h 9 M d f p a y p N B B G P p R H q J 2 5 c T 3 n R 0 z X p k 4 Z X B E Y P r f / u N / / H O T + A z M x K U j x q U B j l Y f 0 j 7 l I P S N y f O Y k h b y 6 p E a g y B G V e v d U e i + n l 0 k n a E z 7 H l C c I 6 B z 3 G y l j 0 / E t s l B K c d 0 u T j 7 1 R G s v W u C R t 8 G B 0 Z R i w a R 0 Z 8 u L / 8 y 1 + p C G B F T E T l r 1 k s y C S S W N r Y h r E S E 6 n e F I a z C 5 G 3 L t F C r S 7 + o E j i W q O M a M 6 C d N G M W n M L 5 U Z O z R F x T D l + 1 D K E k Y 5 G o w 6 b n d k W 6 t A z p M U f N L n M 2 C n b l J P 9 U P y z k 6 J Y M + H y g j C O n h M k Y I D H 5 j U j t y O C Q P 4 S / l Y w w S 5 0 p q d C r s R y e C A M R s 1 t O s U c I 8 F u 7 w 0 g 6 G C S N J V C N l / C T s G t U q + e o W O 4 + F b / q J u O o x 0 Z J q e B 6 W + / 8 f d / 3 p R B 9 I 6 Q K F p H W x A + U 9 E S T v x x 7 Q 0 5 t 9 L Q 1 u d o B K T e a C c f A U 4 U f r Z q g 9 + p R U f 4 e 4 Y e Y 3 m T X M + o Q p J c 9 r C b M Y t J A L j F W u B l d R X / P O a Y L h R O / 8 v T Y W 8 1 j t G 5 k 8 1 D V Z B u v d P e O 8 w B N e F t D e U w f 2 E c 4 2 N z y u T a 3 t 1 C K p H G 9 v Y a p q d n V K S S f s 2 X n 3 2 C Z N W N h Q m v e r D d 7 B r u 7 4 b E t K v B a F 4 V 0 y u G B g 5 Q R 1 7 6 z K S W Z x C J g k F L v B U C N p s N y M d L M N V d y O x n U K / W U J H f F 6 J V 3 C 5 6 E A y L t L c a s J l o U f s J Q U 0 x J k T Y j 7 h r 9 Q o K k R J s H q s I R 2 1 E q D W 5 1 o h u x W a 6 i r M j B 3 B L f 7 w I + p m E / F g p F T E 3 3 J M O 1 n E a F U d U 6 J K T 2 u t i V p P m + 6 U y n Q S m / / V / 9 V / + 3 G O R D j 0 o w R g s o I Q Y r C I 9 d b C D O M 1 C z U V F Q Q G 0 l + Y s + c l u S P v 6 s x W b C h t P B e o I u Z t q Y O 0 i / J g 9 z O u S g c g A N D O 9 d j E V m g a V 0 m E V K e u w W 5 X z u C b O O q X G a t S E R x E r Y m K a j p 1 g z q y 7 e 1 8 + Y p E C h s X M O Q k 6 G Y q o N 8 u w G N z q u M o Y s c p n h w F m 6 Y t Q Y B L T M 7 O Y H H K i Z B Y z 0 T Y H r 8 + D 5 d u / k + + d s D n L I o j 2 M O R L w G H L I V 0 Y l r 9 Z b M Y v S / + W p H 8 b w l B a L m J n j i T D 0 n Y h 7 M R G Q p h X r i s C 7 b H 0 7 b r B L 6 Z a C j t J D x J 5 I b K q a K t T T q Y n R T B O 9 h m T i l m e z + p A b r c M R 0 C T d C R 0 M h M x K u 0 x G s x C W z 0 q s w P b Q n N K I L Q 0 S K L I R Y 7 a e x 3 9 B C 8 P O R 3 2 w 9 + 1 P q b l O s x O M Y m b 4 x N 6 p J n L A A Y Z i v 4 e F z U e x 1 w U J v r l n / l Q m b U i v L P i w C E j D C U S 8 B j Q S e U r I E z A 2 X U K n l t b F s V 8 1 G R M w v x 6 3 a I Y h 5 / Z q I U h G c C e 5 z o K m U w G B + W g y i T g p B r N U k Z l 9 G v Q J L k 8 d j i S 1 I l T 3 E 4 Z p K c 5 n 7 j 5 8 V O 8 / s H 5 1 q e j U W u K w D L E 5 T 5 N u J q a 3 0 V N k s O 2 e t 8 J D 9 r z O 8 I m S G a 9 8 L v T y O f K + P j f 3 E c q k 0 P D 6 M H r 7 w Y w O h 5 8 1 i d 7 y T m E v T u g u 2 A 3 z q L Q c C p B 1 o U O + q B U / + 2 S F h a v V i t I R b e x 9 e g T M Q n d c A b G R P t e h 8 N x 8 v D 4 O 2 c q 3 b 5 K B 3 K i p d w j h 0 P w J 0 F v 5 J Y J w I x s n h S c 6 j A Y R W i 1 + i k t t M u l M W K c q S U Z Z J y L I 5 r P 9 O T A r A Q 2 o 6 p 0 5 5 n u R P O Y 8 4 P 9 8 P t l G 7 6 / o E 3 C m / 6 L P / 0 n P + c b W 8 C C 5 G o G l a h w f q h H P f Y B p Y V L G k S b k 5 O R D 4 S 4 X 5 2 s K s a h J i m J C c e U j N e n q 0 q T 6 C H d Q f Z u P 6 y u r u H 8 j E Y s 1 G S U I J 0 M S U 3 J 2 W q r M L S F S z J I K T 0 c 2 / 3 p a L D j d t O c Y J Q P c p 3 O e Y 1 B i C 5 H h O g G Z z R 3 g m u p y i 0 t Z T M E x b y w o d o o w G L t X l 1 K 1 F G E B V r 0 T 5 m H N k b 7 x G E W i W U x O F A t 1 / G 3 / u Q n + M N v b m J n Z x / + o A t 2 0 e Z m Y x X J W B o f / e I W 1 t Y 2 Y A q d f 5 Z x v h Z D q w / b D 8 a F d H s Z Y e p s C k t f / w W C k 2 c x c + E N D E 2 L p n N 6 s f n g E 5 Q L O V j k P Q M n x 4 H X U g v y W p 8 7 w e i f S S 7 B i f R O 3 N o p I S N + m 0 v I b l C y K l l U j U s L T q u W 2 d O x J O 1 I 7 O 3 v w + f 1 I C P M w 6 g m k 4 F p P Y X F Y u J 6 s k 5 m 5 S J O T r Q z x S h b M i k 6 S w r D D Y r 8 k U 7 Y r 4 R h K 3 F T v W P k i Z L T X h x D e j 2 H 0 M W T 5 6 e R m 8 M D k l l 1 c O 2 + v p T 4 J K A a j c X j G A r 3 z x b O i 0 C g h n p j u o x b 2 z a 8 P q V J i N 6 I 4 2 k Y i t h I G r E e t 6 h O f 2 e 2 o r J H B k U 6 K d 1 v / / k i X v 0 b 5 7 q I t B / a 8 1 3 A b W k v J S I R d O V x d n J X v T 8 M M T 2 a E + p d p r k r J r d 2 D U v d h 6 o x A 4 9 h C t n G D v J R C / 7 v / / w 3 e P P 9 V 1 B M P o L f P I l X b l z H v Y f 3 8 f T x k r a E x e Z U l g I n e X / 2 0 5 + h V m m g L h L 7 1 r 4 D 0 b 1 N J H a W M P f K D / D W n B V 3 9 O X f A q 7 P K h T S w l i f w h 0 a Q 3 j y w o k 0 F v M A S e y M m r F m C D F c S W P C V U J o t p u 2 m B P o s o R O N 1 E s o D + u m 4 3 H 4 Q 8 P U v j w i l 9 N g j M 7 f 5 x z e k c M G e f 9 w i 4 t W 4 U x h C / F 2 v p g o T u 3 s h M s P c C Y w z O G 0 u H A E D J L d R U N 8 s 2 d 7 g F f F t g g t b C M q S g D C F U P w Z M w F 6 N W V R y F 6 G S o 0 z I T o R M + G b p Q A d x c j H Q E 7 v z i M a 7 9 0 f l D U r c X + n U / W t L C d F z I 9 s 5 c E Q X s Q 0 h b H e s H C z g G T e w m r R g K p N Q x a 9 M v G s 6 r f l f A H h x i P n 7 z N I O w L Y O h o F / N a z H t S u V I 8 k E E B U T g N Y / j 0 c Y 3 e H J r B 2 7 / G S y t r y t L Y v 7 a B / j h t a D K O G c + W j / w O o W C G J 8 P P o b D H c T w 7 F U 4 n S f z H X X M 1 O L C T G k E H Z q Q O B p s 9 / O M o I Z s N Q q P R Z u / 5 J V + 9 7 i C H 1 1 k 7 Q 0 G u b Q + O c 3 l b 2 2 b M S T a r H M i m M E e r m q m 1 a W v s z P s J O 7 I U L c 1 h x 1 + m M W H S q 9 m Y R I T w j 1 + v P n 3 s v E k Y s Z C q K w c 9 U E o 1 G J w m Y I q L L o i G u X i i J Z 6 0 8 t Q i j E H p O 0 M g k b 8 / D X N o 6 M Z 5 c l v 9 z D / Q V g t R z k K v C Z b 8 Y d l h z J T i R / 3 Z D T T V 9 J h b J r R M G j j 4 m g O o S q e F t t z b y s s p l E V T i P T o g 5 E W + R R z o 8 o 7 R U U 5 7 s T O e z I U x i F 8 T Q / 0 4 0 p O b a F j b 1 p 7 G d k X P m c 8 n y 0 H B h W 7 y x i c h R y O d F Y 9 / 8 A l 3 8 Y I 2 e u w O 7 o n p g O O q L C b H F s x y + 0 j m i Y H b 6 H s c p Z J J z 3 T 7 S m L S c M a D H Y T 6 W 5 m v K 0 + 4 X H S O Y 9 s B n P Y C b Q U F q G S B S a C D q 1 Z 1 S V m / r 4 e j w y q B d y Q m J 1 Y R z d v K O b c 3 6 4 2 m I o z Z 0 x 7 C U e N W s i v 3 T Y h K E s r a B E d j c P z 7 h L b i K E N f A 2 L x c 6 A + R y u Y E Z B E R F f I 9 q x S U E z 7 o H D b W U n J O e j N B Q K B v F Z G P U k F W F j r H G X g j L H y d g m E h h f v 7 4 h N J O M D G X Q 0 e C J 6 o y B o y w E j x m g e d Z V N D W 1 K J 1 J o N Z P K s o L E 0 h F o M f e e w K + d S w l / B h N m g S Q e j u G i U y q F X O t R o 8 0 i 8 W 3 N u 2 q M g V 0 a i V Y T Q / v 7 C k x s o L Y 6 3 d / Q 2 C E + c Q H l + A T c z K o z D q X 8 J F 1 x y S p m W E 7 W d a R w e j 2 a x L L 4 n Z Z d B 8 N 6 4 Q Y L b I W b V q t v + g x o t r K s / Q Z Q 2 J W x A S 0 6 7 t 9 6 3 v 7 O H M x B g 2 k y a M i M l n E U u U E 9 c f z G v C m D 4 / W U W v z 3 E U b m 5 q m R c 3 p i q q V B u n J Y h W l I 9 8 X Z Y h 1 S r z s M h J I + 6 C M + S U Y / t q g E 2 i u + w 4 f c b C a d A Z u T m q H s A g M O r I Q A n B f 1 W X y 5 v v k q E i d 6 T N V 8 S 2 N h r V 6 6 S g p j A o L X Q 4 S u n C m D D L X u u T x m D W p l u F 2 P n J 0 C p C o z G l B k 3 g 9 d 6 / K Q L K 2 D f b o R 6 / B 1 P o x V b P E l w J k M s m s S G m o G 9 4 W n y s 8 z J u g w V h q J r H i H 0 f I 3 O j S k A Q J 7 U i 7 u + J Q J H n O T 9 U F C 3 R 3 3 q J F J + K Y H X D b 5 1 Q w o N a V / e z s u I V U P g u J 6 w q G T n J g i u t v E a C A Q s y 2 5 V j I s c E l 3 g w U H F h p K Y i h Q y Y c H p H j Q A H t 4 S E S o d x Y R x O T K C S V M M o 7 8 d F 8 j n U 6 7 s C k 0 1 X P 0 4 j f W 9 f O c E E 6 w G c F j o z E Z x f I I l 9 l 8 x E N B v S m 3 L b 0 z A T t Y o V g W f M V K y Y x c S z w N R s S e J m Q W k o H R w J s 8 E p f 8 3 y a h M S 3 + u v w 8 y k p S 7 1 Y y b 6 n 6 d h p q M K s T C L x e M L 4 f K 7 f x v B s Q X c / + j / h W R 0 R 6 y H b n N W R 9 z i E v 9 u G P H U H j 5 a t q m F l L 3 M R I u o H 8 4 P 1 z D q r c s 4 1 1 B v V l U 0 j m U C O j H i O C 9 9 p W l e j v 1 y r P 2 9 R y z i 2 + L K U D t 9 t G S F v 2 c 5 D J 9 z q C c B e R C 4 X o r M x B x L P X I 9 6 e O y G Q H D s 0 6 R i h w U D h r B u g i E D K W Y g S H 5 9 7 s J U N S q N e x 8 U 8 L E O + J 0 L z i w 9 V U R + 0 s H C A W P L 5 B y F D h v Q K Z 6 0 B G x + i 6 Q i O + h V C o p E 6 g X y m + S V 0 O M a v 6 t N f N i s s V Q l b / i n c L d n M R B K o Q h y y i + W D y D W n l U + t + A s i E j 1 k B A z U X x R S F H 4 X Z S s C V f r F l V U Z F + q K V X W u 8 G g w v 0 3 p u t 4 M f n W N R R I 8 6 j w O C R y + 3 D a 3 / 0 H 8 F s t e H h Z / 8 C 8 f 1 1 V e i n F 1 v Z p h D z K H 6 w U F a L K z t R q K b F Z M u 2 P n W D 2 R W T w l A m I y v w 5 l S 4 m k z V C 1 a s S l d 3 V Q 1 F + j a d e G 3 B h + X V F c y F 6 l g V g d O L r v S k E 4 B y l B W U C P a R Y i i b D B 5 N O 8 p O o l F r o M 7 J p e 8 Q p U o T T z 8 S B / m L F C b e E P / H 4 o B n S M j n H a c M i A n R u z U 8 + s 2 a + r 7 A N Q + n B C M u d B 5 H O l a 1 f h c w O g u w 2 / r l 8 r V H u i b 6 v 2 g 4 k C M N 8 Y d 8 q B r a B D P t N Y j h V h Y z p i K 2 e w O u 5 o Q w 0 d E l C Y 4 C z c D P 1 z R f U n 2 u l 9 F I L a G Z 3 0 a z V k S z k p E 2 H 1 9 L 8 c Z E V c 3 P c J k 4 f Y Q + 8 q I v G F 3 0 + M K 4 9 u G / B 5 P V g Q e f / D M k D 7 Z F c L Y Z a 5 4 L H 5 3 9 m b 3 a L K o 6 h h R Q r O b U C x I w h U 6 h m k K s t C r v O n u 6 D Z 9 l X I 4 3 V W 2 9 U j 3 T O q r h x n n x d z M 7 y t R 8 X j Q a W g S V O a M W 8 d d 1 P P O h a P Y x Q 0 I U o f a N H E 2 t 5 E W 6 s h i I A e 4 J F k l 8 / g Z 0 Y v H 3 W 3 J N E 8 a v B G F z H Z 4 5 p w l I 0 I x i o 1 e + W U U 5 J S 0 L j C o T q 9 J I y 2 / 9 c g 2 L C l c P D K 3 L S x S g c j 6 / K 1 S l R 9 c f b 2 H h + p m u d m g a q 3 O o D T g o L M J n H 0 f V l F J M w w B D q i j P t z + C a 9 M J k c A N 8 Z W 8 4 u y y w Y P 7 m o T C 8 d J B k 5 D m O k G 7 / t s t j V g b q S c w + s 7 L C S c f N 0 r 9 d 0 U z 6 X N v v 1 1 8 s S g v F 3 l m s w m s 3 f o l z r z y Y / g C I 3 j b m 4 H Z Y 4 T T M / j a T P g 9 y L o w 4 e u / Y o A a P 1 9 L H S r 1 x p w 8 R o n f n 6 u o + o o s x B o t r W H I P t s 6 Q 0 O d r o W M U W c y 7 / O g t 7 6 f Y i j h Y R n c A x k W S 8 v 0 6 w a L k T T r j f a q z x f A 8 s c H G L 3 i h D s 4 2 H H l / A k l 3 S A U M y V k 4 x l p l 2 i f k l e d X 6 n k h I J M Y g K I J D S w 0 H 4 V / l E n y s E h L H z H o f / 7 v 1 7 H 1 Z 9 0 R 6 0 O M x R 9 I 2 4 K w L w x j c O j u R I O i s B + 0 o v X z 6 7 I d 0 1 Y m i 7 Y D A H F J I N A j c Z 5 J R 0 6 Q + 2 m T X j U m k R t R L + F c e g 1 9 b 4 T j d w O j O 7 B 8 0 A / P M v q t 8 x e E J 9 O / l I 7 v Q z U a l X k M n E 8 / e J f i v b 6 9 z F q M e C M s 4 H Q t B 3 G 5 6 z l t Z O 7 h w n 3 8 w d W i u U q Y o k M p s Y H l x o 7 C u R J Z o a w P u G 1 c Y 2 p D I n E f p M D k m O I t V N D n R K k n 8 2 1 F E a G H b A z 2 7 U P F j 8 6 w M S r L r j 8 R / t j z 7 s G 6 h k U L T d R y B S w c X t P r c t B z Q q H 0 4 u m E G 2 t z h W s V l h V 8 Q 6 R g K I J K 5 W C a L M 8 f J 4 Q 8 t U o b K Y h F I t Z m O 3 C r O U S b A 4 r 7 F 4 7 / M N + B M a 6 s 6 K X P o 5 h 4 f 1 Q j 4 Y 6 b D L n D N s q h 4 8 p S A Q 1 D f + r i S P A z A x 9 z o t B i U r L L H Q 2 R 8 R k L M J i a P d Z Q Y X O X S 3 n W 7 v n N x s 2 F a V q 1 j l Z U o D B 2 n 8 c G 4 V d M f m 4 4 U M 3 u J i T k 5 Z 6 H h 6 J h R t G c P U w i e Z l o Z D P 4 m D z A W Y v v o N L / i w C Y p b b j 9 B U O h i E 0 C o V a y h U E + L b e Z 8 J J x 2 p L d F + F j u K 6 S K s D i 7 9 k X 5 l C Y G g C / m D H N x D T n C F S K 4 a E 2 v A J U J Z X I / V N X j M D r i F P t L l B F w 2 N + o l K 8 b n v X A w W / s Y d G Z s C E P t C U O 1 O 6 x a q s L C j N Y T g m W a I i s x Z H c r s I j S K Z c K M F Z k M I V w q 0 K I X L V p N D O S 4 8 f 4 D f G V n M d 3 3 t L S M s 6 e X W h 9 e j 5 0 m g n M z 2 O u l q 7 d 9 + V z T Z 6 a R N S L W o V L I b Q T 9 c i d b o L S t 9 x 6 u I d 8 v C I i y A q L x a Y E S a 1 S x d j 5 M J z y b N S W Z O C 6 m I I G R w O + A e W e u T b K K o a f H g T q B L P Q C 4 a 2 B u K 9 X G j X T m w I c Z E d j Q a r m i T + w 7 J N 2 i i M m X g C c / C 8 E h C T v p p K K u a q W / a F Y h M y e c 9 E N R M 8 W P + c E a p O M A u A T B X u W I D I O S B W Z z o t e P 8 3 p 8 V H t D f x 6 6 c W f P u r / x u u / / B / j l e m j f D l K 3 A M y x n 8 f 8 A k O o M 6 h G Y K t 6 G v y K U 1 s L c S Q T l u R 3 D S J m N b R G h S M w V Z I 3 4 3 b k J 6 N 4 O s w w N 3 K Y u r M y 4 R t n R n a n C H n G p p P 0 E f N 1 X c V e u o V P Z K 0 o n F n R h e f f W M 9 F M n R b X B / u c 3 L V K B 4 c k 3 9 5 v 5 i H S a t Q F T 2 S u S O o + z P z j a a X 3 0 M A V X O Y N G y Q e j T e z t G T 9 G Q 1 r 5 r l 7 w Y U / r e 6 X T a V W n 7 0 X Q e U f O R X C O i 1 n X J I / T t e Z 4 3 P 3 l I i 6 8 P 4 O d b 8 s 4 8 6 7 7 W R p S c i 0 L s T w R O t e d o p P l H J S w C Z m k U 5 j p 4 I S s E y N y h h m p + q Y 6 1 2 u a U B O / 9 q Z o 7 i a L g x q w + P k G d o X w q 5 P z Q j k R G J x j K q X p X f E f O P 6 M c n K y 8 n F E I 5 h a / C H M o c s y H k 3 R P C s Y 8 t b g c w Y V 8 d i b Q R Q N X E 9 F 4 m 3 A W B 2 H X X y 6 X i I X + s c X 6 0 c L x T e E e R i R o 9 a l b O L w J 8 s 7 Q g t 1 3 N o 8 i 0 w 6 h o 1 7 v 8 c / / H c + x P L G A e 5 8 + j n + + A d / h L F L x w d L O l E V w V N J i v A S s z R f T I t Q 0 3 6 / / m U B Z 9 7 W J p k f i A l M r c v l P 6 9 J u 5 a j Z i w Y k v B N u B U D x U v r q N S L 0 k 6 7 / G U 2 S h u c z 3 K k J 7 C 0 u w f P 9 F m k o 6 s Y H Z v G x B H L t g y f / O L r 5 r k 3 x V y p y Q W t E Z h z Y e z e Z m 3 v J C 5 8 v 9 u R y 0 R z y K x Y 4 J j M i X / i F 4 f u 5 Z k C n c h k s / B 6 T p c n 1 o t e p t G T F 7 8 L P P p o H R e / P 4 N 6 t Y 7 N 2 y n M v d U 2 V 8 l U n P w M z v c K i M O s X e X 8 k 6 E 7 2 y D f i C h T x 2 b w i V m + I y b j O J Z + L y a f 2 Y V 0 Y w O 1 y T n R j F 6 M + x u q a C P B g A X n t N K Z c T w 9 M K s M A 1 G Z o o 6 s S i N d m l i E w 8 F g j j q 9 L z x N b f n I b v 4 h x l 2 X 1 X s d j 8 T p p 7 / W C Z u l i q B c c 9 D G e b U G C 3 i a s S a a I V Z 0 w t 9 4 i l / 8 i 0 / x w c I H e F I 6 w P f P X s D 4 5 e 6 s f U p / + i d c p d y b o J w R 8 w 1 1 C 8 z W O h b L P h V t o z Z l 1 e G i m P q 7 9 9 O Y e 3 d I a b V P 1 w x 4 c 4 I F T z X B U s p U 1 Z j E z U / U 5 6 M w 6 b m O f E p M 8 L Q B 2 9 U i D M J 0 l 8 9 N D + w 7 w 9 r B g 6 b Z r J f c N a j k W G Z F 1 C t 1 4 f Q 0 / G e M K I t Y y u 6 K i W G v Y P y i H / u P i z I + T Y T P W 1 B z + T H s 7 5 Z i L 4 r n 0 W q 9 4 K 9 p j l H a E q m S S d n r 3 w U e / 3 Z X f K g h W G T A 1 r 6 K Y v r 1 o N J S j J D S x s + s l 8 Q s r C C w I C b e A N O B Z l w V e Z V S N A i c x 1 r 7 L I m h 8 2 5 k x L + b n u 4 O r y t / T K 7 B S X q H a L L 1 m E f M v q q K / O 0 m a z g 7 I v 6 g p W 1 K R l M + + O 0 2 B G w s k 2 x E 1 t D O J d Q Z i t f U p s i 7 w c I o 7 E 2 u n 8 s W x I Q V Z j n v N 8 t V j n Y X 9 H s w 9 6 Y m 7 S M d b a e i 8 J b t a J p D 8 L n M c H h M 4 u e I d h X G M B o Y Z Z Z z R R 7 Y H Q 5 l q h V L d V i d J f i m G J C y Y z W 1 r 7 Y J G n b O i 7 n m V F M y D 7 7 a R F M U 6 e i 5 C U z 7 2 a b 2 M 7 D i b l 0 Y M G 1 e E 6 1 0 e O l M J 4 Y d Z 4 W Z N S G X W i / C O S K W m F i e z N 0 k n Z K R 7 R Y D 9 v Y j y F T E v O 7 M N q d N r w U l t J t z 0 j W X k E H 2 c q 0 N 0 y r a B M m L J f f T i C 0 B 5 z 7 Q i K B 3 6 c T z g G F W k / n 0 d n o v m H H x L K t Y 4 W i J / C J Y / N 0 B b A t l z A i B J / d S i K 2 l c f b d a c V Q u t 1 P 3 7 S R N Y u 0 y y M w 7 3 7 m y j B i 9 3 D X p a J E N L d I v P 3 M Q G L 7 y Y 4 Q o A E z 1 8 d x 5 9 4 9 v H K t H e G i 3 8 A g R R b b y p T U J 4 L 1 4 A h N N / p 3 u V w e D p 8 I S W E 6 o l 5 n u e v D v q T O U E e h a h D J L Q z V k H 8 J M p O + c J L g P A + z C L g A V Y f O U C b Y s P 2 x B e f e D + J 3 T y q I 3 P 3 X + N n P f o K P l 8 U v l D Z 7 P F q t Q 5 N o E q P 0 Y 8 1 k V q z d i d f F h G P 1 J q O B q V 8 l X B h y q o l c F l g 5 P 7 K L 1 K 0 4 r v 7 g v P K V O v 2 v Q r w E u 9 + q h J 7 a E a W F 7 c Q 5 B N 1 7 c F q z s B l Z w O a w H 1 9 M i f e 7 W 8 L a 9 j I c E 6 O 4 u D C K b 9 Y a G N / P y v V a q U c 6 R A + J f N t p f R I T y W K G f 8 Q n 5 g E l T y d x c o A M q L j D c I Q L i n j V M e k I / d U G p a Z W 1 + 4 o 6 A m 6 u U I R G x u b K v u A x S l Z I f a 0 Y G H O T m b 6 h I 7 5 d 8 R M B O v u j Q 5 r S w U C Y 3 7 x m 0 w o Z l n 8 3 4 y d t N b F D P T Y h g w w O 5 s w 1 V y o p U y I L S a U m X e p t T U L f S Y y U 6 a + J 4 S h m U 7 M 6 S O z M D B S 3 L c p Z q K P d e l q d z I u f 8 t / C S 2 k 3 l S / 5 T j p f h C n I i j l j d V 2 G h n 3 e O q P 7 v H u B 0 v T K Q z U E S w R H d u Z X 8 i y B 5 3 M R J j F + i H K x Q p K R W 0 5 y g 8 v W O F a + C P 8 P / 6 7 f 4 5 8 f A s + 4 w H 2 N x + r 7 + r i 7 V d N o g 2 k Z + g f M v W I Y K s P M t L P 4 h / n y y J I i j 5 8 s 2 l R R f z 5 7 X J 0 A h N T 4 2 p s 8 l X t P j o c A R u K S S 0 1 y m l u z 2 N N B h f F 3 8 o p M 4 / M R J O z F w 6 / D e O X f H j n x 6 / C L W N 8 c K u M i U g O + W Y O c + / 7 Y P r f / O l / q l b s t k F X r S o P 3 m 3 L 9 1 Y s I p 0 z P Y U 7 A q b 3 M v C E u q N Z P L 9 p a M i g b k s X F 0 V e D g 4 y U E q T I N S A 1 A 1 q s z e t t J Z F d R z B 4 p G s r 3 Y Q O V B 5 f i w s G Y 8 n l K a 0 i n N E m 5 j W V G 8 7 C W 7 7 8 r x V b E 6 C 2 E Y a w / P t 6 r F G a w 3 b d 8 Q 0 m / M f K j l s 8 9 r Q Z O R T j h v F b 7 W 7 H e B O F n r d A i 7 I + 3 w 5 J A x l U h n M 4 r G i b E i h T u 1 W S K i Q P b P Q H 9 / e w f h Y m 5 i 5 l J 6 o C r u x F 7 g y m C N J D U J S 1 3 M x z c J U Z D Q H R r C 7 k U C p X J R + a y h / W G 8 / w a p M v M 5 x y B v 2 1 H 1 0 U P P o Z p 9 + u c / X m Q Z l V s E h v 9 U p p l 0 a + 5 9 a k D s 7 q b L g u f J 2 Y U Q I d f Y C Z q c n 5 L l N q E S f Y v r M G R W d f W W i q u o 0 k k G v i y Z n E s 9 C u K a + 4 9 i 6 p S 9 7 l 5 7 Q 3 P c M W W F O V O A J d J d 0 4 H M 2 c h a Y R L g 5 L b 5 n u 0 s S N N E 9 3 M x b 3 n M f r E F b 5 v A a j C T 6 p y z w j I k w o / b P l 2 H 6 z / 6 T / + z n L L J v M L U 7 h Y S t 1 Z V o N 7 K T U B 9 F L M o B p p N f E 1 + r K n r W H T i c u l 8 1 5 B S z M A + w l 0 E 7 o U v m I v a x v h j B c E v a E 5 q E N a g y y H x 5 f V 6 E Q k G 1 V o r L O 2 w 2 q n x 2 o D C 3 i J R y p Y x C s Y T 9 f Y 3 p F p e W 4 T O V p f V i 7 w p D s j x X T R 6 e W Y u d B P Q i i K 2 m E Z 7 1 K i 3 C U L v D 4 5 A + K S G + I z 7 o 6 O D 6 H L m D I s r Z I o I y 8 H p T D I Y a N h I W N a f E J d f U L s y 1 3 H s S V d e y u + 2 K 2 L m L R z B w 2 N / S 5 h K 9 i u l 0 2 B F S / U t E M n I 9 R x I 1 G R u X 3 w S X x 4 K g Z U 4 E Y x U Z 8 U 9 I i V a L X a 5 x s q B Q 2 a C X R t P A s t M m Y d e S E D i z r 7 n 9 D o m d B M 7 6 5 T w W T f v h i K c Q d w 2 r 5 + Q y / E h W N L P 4 I F w w e v M m J 6 W v I S / + U b J o x l p C M / c Y M e S m F m Q k 5 m r e 2 t a 2 C + U z c Y F f L x j Z T Y m / 5 B F C t y s / q g 2 z C 1 j 7 + g C B S a E h k 0 f 8 a 2 a n i + 9 p 9 s u 1 K s K 8 z o H M 1 A s K I 3 f I h e 1 v U j D 9 n 3 7 + X / 6 c F 6 x U Z X D l t b 2 c g N k q J C 7 G r 9 m g m w Z N N S n J U d 9 L u 7 H Q s Y 1 / S d S e x S 6 K 3 C m S l 6 Z F i z L U + Q K a A D a I k y 5 M c z Q 0 e e p x B m C z H j + Z R v + k 2 E g o J 5 R 3 J C F z e T e 1 m s 1 m U z t 0 8 F g 4 H B I m d G M 7 4 8 S Q q G u z O L s 8 X w U + 5 D 8 S J h k h G o u p C W W O / O M n o v p d T v k c V 6 Y n r 0 k N S a 1 Z E x 9 P b V 6 g H l N j y u h 6 A q E Z n 3 q v M 6 k n 7 E b k S Q a x 7 S i C k / 5 n x z t h D 1 h Q z c j v i w Z 4 3 d r 3 Z K A z I c 4 h a c V o a m J K c L 4 p t l w T U y M g v V R D o r S B b K I k z z a 4 o m 4 3 Q 2 l m D X v Y I v 6 S T Z i F O Y U V g 5 b j Z h M G Z F 8 Z H S L 8 Z N y T i Q x 2 d 3 b B w p t r a 5 v S x z K + P Y s X d Z S b G d V O I p s P i A l l x O + X v I p x m A f Y j 9 D r D T l e S 6 D m C O C 9 + S q 2 k m 2 f k e N C M z + X 3 M f q n d / A F Z q E 1 c a 5 J m 0 D A G o N l l O g Z m K u 5 p C r P j A J m K g a r T g 7 Y 8 D q p 2 L N i M / n 9 L U F e 3 p X X B G x r K x i U p I W v L Z h M S u 9 M h 5 L 8 v 7 o P d N 6 s S X t m p o V x a B X P S q 0 F q v p c D a 0 3 D B u B 8 p i + g s L s 8 J M B k y I J d B J H K t f x n H m j Y B y y J o d x 5 l 5 o Y N L Q I 5 n K A 3 c x o Y M c R z 0 6 F O 3 v 6 a h V 6 5 w 0 p P z N q I / R K W 3 D j 4 n O O B M j G Q f 0 M n P x w t I p L I I j n r U 3 F k v 4 8 S 2 o s h s W B G Y b y r / q h 9 K 0 S b s 4 l 9 1 o o S k M I I 2 4 c F 7 b n w p 9 7 h R w E H s A F 7 L W J c W 7 w Q 1 9 V c b d p y b X I d d x q R u K K t Q O / 0 5 f U W w q W m X M R k W i y A m m q o g v W i G W 8 7 p j P I R 6 n f y H b c Y o l D p h y 8 3 j b g 8 s 4 6 v n p 7 F / F B N 1 f P r z f D m k o i o a C A d 9 I O C y W 3 R 0 M L E l 8 d U C J 6 m b i / K Y o 4 m 9 9 c R W b u L 2 V d / D J c 7 c C g l j Q m 8 + k b b R 2 E 2 W E P 9 8 Z r 4 t x a M v T u h N m C o i Q / W F I Y U W a L R x f G X 6 Q v u r p J h n Q p 9 + Y a G 9 t W U H U y J J a / x s T G c O 3 d W 3 p s x 4 T e K E 1 j F b m Y J y 5 t P s L W 9 i 3 q z 1 C L g b j J 2 Y V K p f o Z j K + h 2 C g e B m m L Q w P W C z H Q S c C + j 7 Z Q F q 2 J G D Y h Y n w p k G P Y L / 1 J j H T w p Y W J 6 C H t 7 W g C g F + G p I c y + J x L 7 w T 4 e / H I L y 5 8 c K A b p h E X M 1 t 5 j x m a b c J i h k S 9 E Z d D t W J i 4 O p C Z C A a I 3 j p T Q d A 8 B q d h R P U / h Y 8 G r X 1 6 M 2 l M m s S 4 4 w I d g t M l 3 d B O N B l N Y i b X s L 7 R T s j V U a 2 Z c X f 1 j C r S s x I 9 z E x E B 5 G p V Q B X R k X b X h x F r h g R + g H e n 6 / g b W l z L 2 y i m U Z n L u L c W 3 + C f G I f D z / 5 5 6 o 6 U 2 d f n Y S Z C O 4 K a b t U g V H I i 7 v i s y z d 5 t K q K t p S b x 4 f N C O y Z W 1 F d S 9 c w t Q e Y V C 6 H E p D a Y V C 2 g 9 k E x N B L 2 H V C 5 o N D D Q Q Z D x T K Y C V z 3 f g O 2 d T O 1 J M T k 2 o B 6 a / 0 4 / A j g J / d 9 r f n E R D s f 9 3 M i y O 3 2 e 0 n w N 6 K D o T z W B / K Q H / W S d G h k 9 m I p T S 4 t 8 9 r C F 8 H m J 3 a 3 0 c i d V g E z v f P 9 M / x z G 2 F U d i N 4 O p 6 8 N w 2 I 9 b l 8 a n b / c h t V J n j T 9 q J W X i q c W M G q v p w o n B D 4 O M v L l p Q 9 E Q g a O p Z W v o i M e j 4 r + 2 m f n u j h n R f L f G O A n U B g j y 9 3 c f b e O 9 9 8 Z h E R + k J E P D + u Q M t W + K u c j 8 w V 7 m L B R y 2 H 7 8 O a Y u v g N H R 4 E Y B i s W Q g 3 Y L A 3 l V w 0 C f d J p d x G J v Q S e N q Z h 3 l v F 2 2 + P U X q J s J X n 6 C C 9 3 t z B o 8 A g N 4 X 1 F / 8 f 8 f 3 U g Q 5 m I o 5 a n U u J p 9 9 Z R e f s V c y 8 N o L 8 i g F z 8 7 O K k W i y c d M z 5 Z s c x L C 7 t 6 9 C 4 A y H c 0 M 0 + i C 9 E p l I J r s d 3 J e F R N G E E V f 3 Q r Y X g / b 8 q W g a M 6 + O w + 8 7 e Q l h u 8 + O m b d d S E U K e P z b H a x + l k Q 9 G l U m 2 W A I 4 U u 3 c x O 5 4 9 G m C t a c Y B J t J x w I t 5 i J U E Z z 6 7 0 Q Z t O v E k Y L h j 2 h i T p K B m 2 u S o e l o w Y F h 4 / M 1 G x w n O t q r d V J 8 e 2 m R q i v X / E i w / k b I W i 9 2 D 9 X 7 5 4 T 0 5 G b d L d S K p / B 6 X R j / N w b y G f i r S M a 6 F t t p g w I M F D W 8 5 t O c F e N O w d O J N b K K s / x + v y Y 0 u i K m T q Q L R + I B l t v f R q M U k 1 L V d I t n w f b i z C S u z r B 5 R u R 3 G L r 0 / E o I a 4 c P a 6 i 7 A Q L 3 t M 0 G h o O q / A u d 4 m f m Z l W O 8 S r 7 G 6 x y 7 n j I D e 1 v n f v P l L J F A q 5 / i s 1 X x T c z u X B v g 0 b i d N L 0 3 7 Q t W i 1 U F F 1 x x M J E Q S H 5 c N A M F t i 8 t I w L v 5 o A n P v B Z D b l 2 v s l J H c 7 G 8 a U y F 6 f G 7 E o q c T O F z p a z f 0 W Z r Q 5 q G + 0 C K C F J 3 d J z p d z m e C c C m m 9 a V B b K i 3 z o h P a X a g m l p S x w Z B 3 5 d K 3 z 7 G E / Y g v j Z 4 8 e j 7 w l S 9 s I m G Z s W l 3 m z + b N m o w v P v z Z Y P p S k R 9 N t I + A y m F d I F j H t q M D m q q B T a c Q N d x n t s J y t c a j d r F k Y + m c e d X 2 x g b I H V p + Q m D K v q o F 0 9 6 r 7 Y + t Q f L E e l h 2 E J F n h p z R 2 e G D b R Z N w Z k B t U X 7 t 2 F f 6 A X 8 0 v f C e Q j m J n v a z 9 g / U J P 3 t z S s 2 2 j 4 n A S K W 7 6 5 a f B u d + E I I 9 X E I 5 a U f 8 a f f q U o J E 7 P T Z 1 P y c Y t 5 T g k K P i x n L z Z O 1 k W X L 2 G l V + V X R 0 N Y G D A j s x 6 L q P f f s r c f v Y i p Q w z e b m j C 1 + L X d 9 m v J b o G s W / E X R P O 8 N 6 u t B C a W v t r C 9 C u D U 6 0 6 o 3 8 6 z G Y L r H a 3 m p P s h f K n 5 P 8 P 5 g 5 / t y 8 m p F 8 E K 7 X f 9 I / O Y e W L P d Q K B t i 9 b U V A 5 c L X n Z 0 m M o W j e Y B j k t p P 4 f H H y / j 6 0 1 1 8 m 1 j C e c d V z e T r r B d R B N X 9 4 Q b 1 w o X 2 I j X O z J v s D C d r H X U a s N 5 c V U 0 + Q m 1 E / V 2 A O w c y i n R K 9 2 w g N l u a r l z S c y D Z d h 9 u 3 7 3 X + n R 6 j J 4 d F l / M g N h u C Z F H O Z S F b v X + p D C m m U w T O t B n 7 u k 4 M E e Q P k F 7 G u R o d A p L h u l 1 U D M n Y 3 E x r 4 y o p Z 7 C O n S 9 7 0 Z n J q + 2 2 P L 8 s P Z b f U X r 4 w N x J s T P 0 T V B I Z U W Q T G 4 T V b d l u o A 2 z B 5 + T 0 U c / 0 F C 5 e y c L e X H 5 0 t q z m r N 6 f b p n 5 C T F R u D B B 2 C y 2 I h V 0 V n / / z D Z s y L l g h i b f b i L O N Z l W H v x 8 5 k 5 G e / m E L G 5 9 n E N / P Y 6 v m x L 2 d W / g 7 f / I m H K L Y D u k V z q C f p i C I D p v H h K R w 7 G n B Z E 7 q O G J Q 4 u h g H H 7 i P n 2 A j 1 e d q j R U 5 0 5 9 L 4 L Z F h F x 8 r Y T Z 6 a P z 3 8 7 C p z L O / + D Y f h m L I i s l L F / x 4 C 9 5 T 1 k t 6 3 K T 4 k c R J + Z m 6 c F J 2 o Z 0 T s J a O z R z z I 1 H f K b b r / t 0 s W L e L S 0 C b N z X C X e c l J W B 5 d n 0 J c y m L S J a m a 6 s 7 W d 6 8 5 I p P o j n H t n A d u P 2 6 l u v R j 3 1 3 B j u n t J B W E V s y + 6 N T h T n H X 1 e I 9 X J 6 q q k h E 3 A d B J i 8 t K S C S m h p i v D Z t K X e L e x v T h u J P 7 T K i G U C u J m k V U O 3 H z L x Z x 5 y 8 3 k R y b R O C G H x v O O e T c X p x 9 7 Q d Y T I d R L u Y 1 h u q c M + J O E F r 6 y k n Q v m F w 1 o P s 2 u k Y s S i a j Y G N S q 2 k J o i t J 4 y q 6 G D O X j / w c F 5 o / f a O F X G R S h d G q i f e f u f k M K D S o a G I 5 y l 9 1 g 9 2 l w 3 5 4 g Y q 5 S L y O 3 Y U 8 k l U 8 l W V 5 f E 8 c I s 1 Y V U 1 / Y 4 H f R O + n M 1 h M f 1 C a g K 4 E w c 5 A 8 y + e R i s H k z 7 G 7 j d E V V r 5 H a V L 0 V w D L h 5 B C N 6 J G b 6 T 9 x E g A E E H d l k B v 7 R 7 o A O s 2 t K h q Q y U b l T S e 8 G c 4 R d G C q X 2 F X z g E d B Z 6 I J X 1 0 t 7 W c F J 2 p L C u 5 C N o + N V m F O f e / d n Q w L 0 p g Q b F U + Y m V Y g p b C 6 i d p N O Z m 8 O q / N S P t s q v J Z Q o H 1 o S H L a z c l X r R B i P z 7 H r R m e B 4 F D g 5 q I P h 1 W J 9 F 3 s 3 G y r j O r L a z o 9 K 7 M Z V l n U v K D E b V b F F b w W x s b S M r X s R P P n t N t b v H h 9 h 6 Y d U U V t R + i R i R a E u V z c Z V N H 3 M U / L 6 X n J M P V U G P V 4 T k a 0 J 0 F 4 P g i n y 6 e K m n B C M 7 K Y w + P f L e H W X 9 7 G 2 u 1 1 x H Y S q k B M S S Q H X z q 4 7 q t T a x B 6 k O E k Y K Y G c z D 7 g a u c 7 + 1 q Q v O G M A u X L n T C K E z W C d b I e A Z 5 y x J d u v 9 E B I S Z k p G 4 O B g 5 t b g x Z 9 h R S 0 8 o 0 G u G o t g t Y n b V D w s R B r t G F 2 6 g W D y s v a 6 N t 0 2 8 o w w e A 8 t Z m + q K y f T I Y C J v V D X 7 + D v 6 y a 9 N V X C w H s P u t w 3 s D 3 v x 5 k W b O v 5 9 Y c 6 k + F 8 0 / 5 I 7 T 2 G x 2 n B j o g K 7 1 X 9 4 s w C C E 7 J c F 3 U c y I z M U O f E o K H s x N b 9 A 8 y + P o G N u x u w O d w o C W F X q n m 4 x h u o l s T H y r l F L Z a k m 3 J w C v E 1 K x b U D S W M v G 4 Q h 7 k E J 3 d Q F q z + Z V G c 1 R G 1 i P E o 6 H N Q 2 r I R P k Y 7 C F w R w i p W j G q O Q k 7 E S b c 9 O Q 2 W P + X a J 5 + Y I F q 7 E 4 k E g i 9 Y T 1 A H 6 2 H k 1 / 1 q 0 E x m A x r u H e Q b e Y y E R l C r S s 8 n i 8 i m M o q p b H Y v 6 g W 7 E F g S V 3 4 y K 0 x x A u Y 5 N O p t a D 1 5 G L 9 f t o o k N q h 6 e o y W 6 Z 8 V q J L E 5 I N R 6 + i A q 6 F K k R 3 V E i 7 c W 1 9 c w v R b u p b i 2 e 2 G c a M E u 2 j J 3 / S p v M Q J 3 l x y F 6 P T l 1 p H a C L W c a n l t x 0 H a r e d B 3 F M X 2 8 r B U 4 y 8 7 n o q 2 4 / i K E U M 2 B D b E T D 0 O H C R U S x k B U / M I r Q u J b 5 P x e N c L O A u 0 2 G y q m V a n W u 0 R f b s h W y o 0 n V m U 5 0 F L h c o c h E z / E O F T 5 g Z F i H g g N g k N Z z 8 C m R I v F t + E N a c I Q q 9 u B T l y r C f 1 p 0 3 o 7 b 7 H C L x 3 P S y b 1 Z 3 y 8 D f I 7 t r 0 u q l i C x u 7 e n M k t e F M y M W B O n N 5 3 Z x t j Y Z f F X 0 s g N B + E V M y g U O h w G Z w l q z v x X N 3 Z g L L g w f M l 4 b C G c o x h q E E j Y T I p + f a q q G I k M 9 Q z i 4 8 H Y D m Z w 5 S 4 L v B y F B 7 9 e E f P L g Q s f D q s 1 c J x m Z k S S m f O 6 2 8 G s + 1 v L h + v G s 4 r S / Y / + O 7 z y 4 / / g m Q A Z F u 3 S v R H 2 0 V j 5 L I 7 5 9 9 r 9 S R r e f r K N W s a N H Q Z / 3 I d X S N T r N V Q r J f W X z O T 0 D 4 k F o Q n + 2 e g e j M w s p w 9 l a I q J J M x E U P J r 0 l + I v q U F j k M u l Y X T 2 2 P w D u B F h p q N H c s F W H Y 4 u t N e O U k b l 9 n Q q l r R C 4 D p M M z Z 4 o r V 7 w J 8 D u d U C U u f a y k 5 I 8 M n m 7 8 4 C r m o O L Y 1 J 4 J T B l z 6 / g L 2 I v e l n 5 o Y M x d F g 7 t E 6 H V z A m W T R b T w d K C O + V d G c e Y d N y L 3 X 6 z f e k G f 6 v 4 v l + H b X 1 L M R G w m u / u 0 H r / T e q d B X L 5 j U W n k U P H U s P r 5 g d o k r p w p q 4 l n e z O g t B M r 6 9 5 e 6 S 7 D o I P h c 4 d / B B U h b h 3 n h 0 7 3 3 N 7 p J r L p P K q F K h 7 9 d h N r X y W w 4 Z j F z t S M Y i Y + d 6 m U U 5 s i p B N 7 W H / 8 J e 7 + 7 v + p S q G l D j Z g 9 4 q P a d e S s + k r s s B P e z 2 U 2 M f 6 L g e H o O h + A H e 0 s H F n D 8 O z I U V k z w O r t 6 g y n X V 4 x k 3 Y + r S G n c V 1 U e 1 i K w t R s S i h y X K 0 7 d b b y p C L M + H c I o d L T p o v v a 4 E Z U I m l l R r Y 5 i 5 / r y B A 4 I a z 1 h x w O A o w x l y q K U x p X w Z I w t h 1 H N m O A N a t G 8 / G c X q y h Z G R 4 Z U r m L n H r A U U q 4 R A 1 Y + k T b N D l 4 y c 1 L o e Y D Z X b m P y Q X v m E X G 2 I D 7 e 1 x Z q 7 5 S M F h c Y n G 0 I 4 L M B A 8 5 G y r h t m J I q x c T d b X 9 r j Q U x K I Z n R v D 2 I I X u X g O 8 a U m / F P i P s g z c L l P L G d S P v A g W M W 3 r J V L z 7 b T U Q G H o 8 m 0 C / l 0 A d m 4 H d U D B / Y y c S T O n F V T L N l U B P t r 9 7 D x 8 B P E t r n Q 0 Q i H 3 M s b H s f 4 / A 2 M z F y F L z S u c g 2 N o p W / f 5 b 1 M o D 9 9 U 0 t y k c Y B q 7 c l I F m Q f x j Q D / q e Z m J K L K c T g d Y / P D s D 8 K 4 + t O L m L g w p h z R n b s p L P 5 h c J h 1 E G j u X R d 7 3 m a u 4 + 4 2 E 1 G 1 S N b L A B N b 9 a w h + w m y 5 I 9 C e l N 8 0 m b 2 W R m z 9 E E K / p E A r C 6 r E j Z K A s p 3 w a A V F y 8 t 4 K s H m + J Q H 5 b K 9 O l 8 M 3 U s f q 5 F b 1 n n 7 7 k h T L P 2 7 R Y s g Q I m X 7 N j 4 2 v d F F N / n s F g 6 V 7 3 N R V K C z N 1 J 9 P 2 p r Q N T Y d R i s f V e q L h m S F M 3 H B g 8 e P 2 b o 6 9 6 5 F Y a / 3 S S F v 1 W a x 2 7 K 9 8 K + + 0 8 / S t e k 6 K e L m O g y f L S M R 2 U Z i 7 I N o o j 6 f f / E I e x o S R 2 W u 4 8 r 1 / F 9 e / / / c x f f 5 1 e A P D c D g 8 S j N 2 l m i Y C d S e T c d M X Z l o M 5 S + Y 0 E v O C H 4 8 c o x 9 r h g 9 u 1 R L H 3 R n f 5 / G n j 8 b e l G R 1 y M Q v W e 0 s r u s a s A x e z b I 5 h 6 N Y h 9 6 c N 8 6 n C E 5 y R w 2 R q I p I 1 4 f M D d 7 F 6 c q V h 3 g 7 U G 2 e b j w r j H w e 3 z w t X y I 4 l C R n z a 1 g 6 K l q D o i r x N J L L Y 8 I Y s y q Y 9 X L x s Q M m w h 2 i 0 O 7 e N G J k b g W v Y i q W P E i i K X 8 J l 9 L 3 o t 2 S i E 8 V c C Z t f 5 U U T m D F z d U I t 4 6 8 i h n Q s q 7 L G d T T y E Q 5 U 6 x P g M E s b j W y T d g 4 D X D T r u V d V J 5 w e B + r V 9 h i o f r T n E N u J K X / t 4 9 b O I d z K l N E 4 R g g 7 s 1 2 4 H x U n e L l G j c j 2 r N o 9 C k t f b M O 4 Y 4 B R m H J n e g b Z b B I P / / D P 5 D m / D 1 9 w R C X f m i 1 W c J u a g G j a 3 o g h a x l y w 7 y z w + 0 x X 1 9 N t 0 0 + 7 l z Y D 0 b h V o 8 9 D a f 1 a O l L K c P K S P 7 J w T P f g 8 C o C u c f 9 D H J 5 F J w m U e F 8 w + b o N Q I b v H 7 N 2 / G R G W n V O k u V s g x i Q Q n 8 0 V W D p S E 5 3 n 9 E H R y o y 2 D y j z I l u X Z b N r a p u d F N p 5 V 7 X c F u P m b D J B o 0 u d B p V j F 2 p 0 N + I Z d 6 l k I L q p L 7 3 O u p r V 4 0 V J X 2 w z Z z D S v t K R O o 7 m C 7 Y Q X I 7 7 D f e U N u u E e N S L + r Q t G V 1 H V k 9 D x x b p V z Q v 1 A 3 P i v H Y x N y N p L O 2 m s P D 6 D P R q y Q 6 f D Y 8 f x V F w d g S M Z J y 4 w 7 q O N 8 8 U 4 D I K P U m 3 c p 7 R 0 n S r i e V e 0 F f e W 4 o i P N 2 O j I Y n w 3 j 0 e Q S l g H Z 9 j s z 7 P X v b c t X A R t K s + k S 8 f Z i t D l U F m J O 2 J 9 l z d / P h H i q Z G i o j Z s R M 0 r c O l 1 p 3 N T J 3 H V 5 f S M 1 Z v j V T V c E s 9 h G Z m J n q E 8 4 C A t U Y r s 4 z O N M W K K u F H B K l A m a H f G y n 1 l N V w + A k x Z D r c G f 0 g 0 X s 6 O c B J Y z T 2 A 7 T k 5 H M x j Y D H 5 r A l c 5 d e H 8 c g a m A y u l a + 3 Y D j 3 7 3 F A / / z S b S e 1 l t 7 d G v N r H 8 h z j W P s v i y W / 2 l U + x 9 M U a N u 5 t o p r J Y 1 z G m 3 U K X o S Z i H J O C O Y U l X Z 7 w a U Z 6 Y 2 i E K + Y c 3 Y D U n v i B M c r 2 L y 9 j 0 a V l Z L a p h Q F R b W Z V w U u m f S q S r 4 1 r Z i b y O L + k r a k p h c 2 h w 1 T b 9 m Q W e r 2 p x j E G I R 3 z 1 T E 3 J L + W S 6 g e u Y c S p 0 B B h k K a 7 6 7 z + q J B 6 1 3 G h 7 v 0 1 H n O j g t p a x k i I n 5 d 7 h 9 7 H t T 9 X C m v l U Y 5 B n k V i L / u t D h a o P b k u b S 2 o R 6 q n S 0 M H v 6 5 R J W P 0 t L v 9 Z w 7 o N p u B I i C I J a I G l o 8 i x 2 H 3 + K t y f S e G u a S + C 7 a W 7 l 5 g 4 e f r 6 N z a f a n O q e M N F e M Y f f R c S X F U 0 2 7 / E r S 8 r 0 f / j T n / + c c T 6 t M p E 4 7 e I L a X K h A y c k u v 3 F K E J n T j + 5 y W h e 2 R y F G 9 M y C G k E r f N K + h J 6 l J E 1 L X p f N i F k j 2 i G o Z m Q C o i E Z j 0 Y O h N C W B h t e N 6 H 4 B k n A t M 2 h O f c C M 4 4 1 F J 0 s 8 W C 9 V t 7 K E e d a C S 2 x I 7 v r 5 l P i o O t q L T B I 8 y g S c y T a C h q 1 b V v t l R Z M D s m E J i 3 w B G y I j j h F 0 3 n g M X B k l 8 V N W F b z Z r l O d o E x r r x 6 X U x Q 6 b t S j O a W e O 8 4 Y T D W s X m w T o 2 4 1 6 M B d o 2 f k P u l T 7 I I r 6 d F I I 5 w N C c D 6 W a S d u 5 / x h p H l v N I O s P K Q m t T 8 h m Y 0 J I 6 S Z q 3 n a / M R i h Z 0 g Q D M 6 O h C K i P X R O 5 G 9 l v N B d p 4 T H 9 l c j G D 4 j T N V x O L t V Q c H H j b e B 7 8 9 X + p J f s m h S a 6 d Y + t t k t s L u d I t G x 0 C t S 6 R W T Z h 9 1 4 u A S N P H H 2 2 r e n t N 0 U y m e A R B s X b M 2 R w y 0 Q S m z k 0 + a 0 9 D L p q p 1 5 A R P 9 Y u / b B w d h R O r x M W c Z z 9 V h F m b h + S B c u z z f 5 M / 8 W f / u n P u W i Q C b F 1 Q 0 V p K o t B r X N v v X h a n y f q g 9 y e F q U 5 L V Z W V z E U G h W W j q g 7 0 X n V E z T J O C c F z z y K o E n w N q c V I / M h Z I U w m c a f f F J A 7 q C G y P q e + C y i H b I F O Y / R R J Y 7 P p 4 5 E s s a c V s Z n J D r H 6 X x 9 u 7 G l K A o J g t o G m s Y O z e C w K R V 7 t V 9 H 1 6 D g 8 a 5 J G r c 4 H R b S N F X i y w n E d 2 O I r o e R 2 o n J 2 Z h H u l o D t b s O K z p M l b v r i O + n k F 8 Q w h k r 4 q m o Y 7 J q 0 E R K l 5 s f Z t C f D M J 5 5 i v y 2 z p h + h O F I 1 Y H G c v c C V A W f V L a j + N g 5 I F T V d b c z a y G z A 6 2 i b g + Z E a A l w T 1 6 p Z o a N u q H Z F + V S m w W 4 a F q c R 9 o 5 t j d K p O E Z s W V y Z 4 7 5 b r Y M 9 4 J 5 M L O y S 2 F + V v g q L V h M B I y Y y N 1 L r h / u / W o F 3 s i m a P 4 b U Z h U O 8 U l L 1 S S u / 3 A B 4 / N + G Y u g 9 H U O j 9 e W 0 M w 0 s R 1 o Y r d a g V + Y 1 W u 2 I O y w o L S b g z f s U c E 3 Z q O w U A z n O W n p j L W q a g l D / Z O f k 4 C 1 i T R 2 M A M C r M O n 2 + Q n Y y Z i / 2 l C t M H J z M N O c E G i 3 c r N s W t i c 1 e F l V i K S r v / a R i K Z x 9 F 0 J 1 g 5 G / f E M C V 6 0 5 4 x 6 3 i p 2 g d l Y u W k d 6 S 3 h D h k N g s I b G W Q 3 Q l g 5 R 0 Z k b 8 J Y b v r T T x 5 D a 8 V 2 K 9 h O G z H m V 6 c k l 8 P y Q 3 M 2 p / 3 F q l B J 8 w h 9 1 v h 3 f I C 6 t D T I 4 j i l y U s m V k E 0 n R r G 2 z a O n j P T j C T Z x 5 a w T u 2 Q q 8 M 0 a 4 p 8 Q 3 n P R i e I p M 4 0 S 8 W s K l 1 6 c w c j Y g n 1 1 y L 9 F i F j M s 4 m E H p 1 1 I b M d R 2 y 0 i f I w 1 M T Q T R G 4 9 L 1 r N i 3 R t F w 6 T l r m x H Z c x 6 X Q D a n k Y b G 2 N d X 2 M 4 W u D C p X b V I E Y 1 p T n q y a f 2 5 O l P I f W x M b X G Y R n 2 4 x W L Z V R O f D C N z n Y l K b G 5 A 6 E G / f / g N E z V 8 T d M O P 7 C 1 r e Y C / S 4 g v a M I l y v o y x S x 5 V 7 I b j z S g j o Q v O k b k h x F a y a r u k 1 2 8 s Y M Y l v l + H U I 0 / b a i S Y Y w X q E C s 3 G v p w I L X p o R e y v R t 5 Z B e p I V g G S 9 x e 1 V E h r s a n h b 3 / 2 I N V / / t / h N x R 2 F r e x t T k 1 p R m F 6 c d G K Z 0 B 6 E T K X 9 P Q 5 i M U l n t j 6 c A M V c E a l I S m 2 V U k m I E D K k M B y 6 g q J h D T Y R V 5 y T S O 1 m U S l V 5 P Z i j g k B O + 0 e 5 E X z + a e E q O U z g y W Z R E E Y t g i P S 1 s x 2 k A J h U p M W i y m r D S e z r o q e l O S c f B y M W Y K Z R H 2 D k c Q R l c G 8 6 / P o t S M H / J 7 d X + 4 U D Z i 2 H Z 4 y 5 p O M N h x 8 L S K s x 8 c v T f S 4 4 8 2 c f Z 7 E 4 h W n 2 L M e U l V w P 3 4 q w S a Y + 3 M + m Z + D w Z 5 F h 0 h V x 3 n J 1 m P s Q J u e m B q 2 p 4 V g O l X k f b p R / u Y e y + k S l n r W P 4 0 g r m 3 h 5 5 N I f T D L x 8 b 8 f i L P 8 P l 9 / 4 2 f n y u / 2 7 / H I u t b 0 q Y f 7 8 z r N 9 U A R + e T z O R f x m I K Q g j r 9 z / A m E R s H / z j V d k r D p M 5 0 Y d i 5 9 t 4 8 y N U Z W 8 T H A n e E 7 H l I 2 7 o n f H 1 H W 6 G O p F Q V t 9 + 3 Z K b F 8 z K r U c L v 3 w j B D R 8 Q 4 7 l 8 V z J W 8 / n J 6 h D k P T W o d 7 m z X g u L H z j d b s / 2 l R E e I 6 u C v X K T + B w + s Q n 8 4 O f 9 g P m 1 u 0 K 8 2 Z j Q y M T Q v M f j G p O Q s q x 1 i B i Q P i C X l a 7 Z L B q j V Q o + M h 3 5 P B q A V 4 3 v b N H C Z f F 8 m t f s p F h u L s t 3 7 D i r P y S / V Y T C g 1 N 8 X s F F O d a 9 N K x R q G H I f T d b o g 1 9 y 4 v Y N 6 3 q m m R s 6 + f z j L I 1 p a g a c 6 j t W v 4 p j / g T y X y Y 3 H n y 5 j 1 z + H Z k f g o J H f F U b v Z u D v z Z X R t M T F 1 r G r Z f h k L j G k p b k d E Y U W O L + 2 9 M 0 y L r 5 3 o X V E d J o c e / z 5 C q 5 8 / 3 z r y G E s 7 + b x y a 1 1 / O y d 8 z C k 4 y r / s S r m l 9 l o x t w 7 Y 3 j 0 u x U 4 P Q G M n H d 0 l Q 8 j m G G y E r O o t V 1 E s Z D H 0 s 1 f 4 N I b P x T h l 8 P b 4 o J 0 I l e O w 2 U J C q P H Y B H f a + Y d p 0 r E X h i q i z 8 n Z n + r O 1 4 q Q 3 W i U h b J 8 E U G t l A D E 5 f D I n X 7 S x o S C p f C U y K b R c I / f P Q Y U 1 M T S g 0 7 X S 7 Y R Z X r R H Q c T s t Q B H 9 z b 8 e i J I 0 G H j n Z / Y i V j 5 O Y / R 7 T V J p q R S v / q p d 8 V 0 v I M 3 t F 4 4 s N X i w V R V s 5 k J e B o 8 B h a a 6 K 2 O h O h w O x R A K j I y P Y 2 t r G M F f l J l N i u h j E x C j A L n b / p G j v 7 d 1 d z M + e w e r 6 h v i b I R S K R R X 6 Z / 3 A t A i k 8 b F h x O J p D A 3 5 k U o V 4 P O 6 1 a r o g W h 1 V q V q x N N P H m H q 8 i j 8 I / 0 D N A 9 / v S U E O g S H 2 4 6 7 v 1 h F d K F n N S u T Y l t B J B 0 q 9 D x d U W X K z M 3 j M z a S q 1 k E e t y F z S 9 L s I 9 k U B X m Y l K 1 L + z D 3 v I + q l m L C C U P s q W 8 P O s B g l 4 7 R m a H M b o w o q w A B n N W P j 1 A z Z j H K z 9 t J 8 / q u L 9 r V n 6 P j k w 6 g c e f / A / C v H 9 P / K w M P h g a g o k 0 0 4 c M N h 9 s I b M t p p 9 P B J A 3 j p n L k + J f M j K t f f / c D N V o G F R d A X 1 V p g 5 W U O K y D M 1 2 F u m 9 E 1 f r p C b e d K i H 7 Y V O g P 0 C A D x O s J p S R V 7 Z X E 4 k S V E Y b l L V C v T 5 P G C J K z I M 1 / I P e h A 6 0 0 e B z u y T i E n V G N f v e R Q T d u L h L 7 d w 6 a d i n 0 v 7 O o u o 1 M p 1 Z L e K C C w 8 / 5 K O R 7 / e w a W f D N 6 + 8 y h 8 e X 8 L b 1 8 9 Y v P r V m c d 5 I 3 w G Y r Y u h / B w l v 9 F 0 g y J W r 1 0 x T m v u f H 0 z / E s D P Z f V 1 9 3 6 l e c D L 2 p N j 8 J o v p N 9 o M F V k 7 E C Z r o F x L Y v x C G H a P U 0 3 m s 9 Y + p w K I 3 / 2 / b + O 1 n 8 z D 3 7 O X G M e Q 7 Z 1 / X 3 N b m M j L G u s c z U j O K A y l W U 0 8 L x 3 f w 8 7 i V 5 h / 9 a f w T G b x Q b C j K G n H 8 C f 3 k 9 h 7 J N a X U P b 5 H 2 r a e P n L H Z j s I h i z D S y 8 M 6 N 8 q x f S U C r 0 2 l q M p Y N z D 6 z D x 7 o T G g z I x D L S m B x m 3 g v C 3 p H v R Z B Z K E n 5 E A y M 0 H / T w R D 6 U T X R 2 S F 8 M S D A e n 7 c W S K V T C C X L 2 B a m C 6 V S m F 8 f F y Y v 6 G 0 B 5 n 2 W W f 1 g K s z b 2 5 Z s B C u Y s i t R 4 q O D 3 L c / v N F z H + g + Q 9 e b 7 v t 8 a U U L E 4 z v B P P z 1 C P h a E u P i d D s V + 4 G t X Z C r o y L U c E v Z K k K v d P / t / L G J 9 F p 1 h 9 y T N V f + a o 9 y K X y m P / n p h x c v r G e E 9 G P T c 2 E K 3 b C 6 5 N G u 6 g j 0 c f P 8 X 5 d + b R L x / z 9 l 8 + w C t / p D H l 6 l e s l 1 5 D I Z + G w z Q h j O F T F k w n a H r l X H u Y m p 5 Q p b k 7 8 f C 3 G w i f 9 + J J e b Q r R Y r P r t c t a d T r O N h d Q m H r W 8 y 8 + e / B F I j j x 7 2 F S F t D z 1 X F t a Q f 0 2 8 5 V O C q E 5 v 3 d z A 8 F 8 b O b W a g V 1 6 M o b j 6 s n c C j O B W K W p f W G E r L b I T w u L v 9 z E l D O W w d J s h J H Z d O 3 F B m V q o i A N h J L f 8 j a m 5 q Z N i E O m T u H g f x X x i Z t l t D i y t r C A U D G B n Z 1 f V S G e d c N Y 8 D w b E 8 W / 1 2 X G a j X j 4 q w 1 c / u k M b t 2 6 j R s 3 X m 0 d B Y x l J 2 r m 3 K E B O A 0 e / n I b l / + o f 7 D m O H z 8 S K T t J Y 3 B W Z m V V U 1 1 c F d D 7 u r X 2 1 / L Y r 7 W q m U x 7 b w o i 4 l q E z + J R M 0 g i d l M v 5 B / L V g e 6 g l k c J t G V p D s A R + d a 6 e I 9 X t b O F i K I T w y p 3 L w S s W C j E c d V p s L 1 l A a u T 0 D k s k t D I f P Y f S a R f m k + 6 t i 7 Y g F k t 1 m 3 Y c m 5 C v 4 h n 3 Y f 3 q A p 3 s 1 B I Y O M D M 1 J + Z t O + D w 8 D f r s P g N 2 P T K y X 1 Q l f E v 5 J J Y v v m X m L / x U 7 F y A r A M x 3 H D 5 4 W 3 h z Z z 6 R x i 6 z F Y x S w f b + 2 O q I M m O 8 t 3 0 1 S n I G c d f S W w X 4 S h s u U m P L b + Z E y m 4 O 7 y J H M u w V 7 7 N K t 8 j V 7 0 R v i o l Z h r T G e 2 n w M 7 G E 1 w 5 7 7 e / W h P i 2 q t h p 3 t X U y L 5 G P U 7 i g w g H D v N w 9 x 9 c e X k J d O 9 b Q 0 1 N q n 3 I 2 k j v D F 0 0 d K O / E i J t / t e 4 / g H b + K o L O B g L P P E P c 5 t P T 5 N o x 1 j 9 I I v b j / m 2 X x Z 7 U d R t Z H + 6 3 5 4 g U P 0 8 K P F k p Y / z K H q j m i c v e C E 8 F D y 3 x W b 6 + h m n K L 2 Z z E q E h 7 q 4 f x Z / n C 0 E B i N 4 m 5 V 2 d F o 2 h r x E Y v W 4 U 5 d / H E H k J 6 8 d f 4 O 3 / 3 b 8 P r 0 B j h y c e b c I 0 7 8 L R V R l w H h S k 3 I E / u i f + 3 d g c z Y t 4 5 3 Q E x 0 Z 1 w 7 z z E x K g w u N k F U y a L W t 4 K i 9 E h d F B V g q R h K m D y W k i 1 f U 3 8 V 4 b n W R a P w r a f m 6 K O 8 I Z s M K M k J 4 X Q E h 7 u i U 5 p 9 L e T y Q x a G J c d L X r H 1 D / a Z + u R C j T x O P l 3 O m b i / c S 8 U U v y j 8 + M P w o W s x l n z k z j I J Z Q / V I q V X D v 6 R a + v r u E 3 f 0 o 7 t 5 / I N K p d Q 9 5 N E p y Q m e m v Q c H M N p z L 8 x M B H e y e F 5 Y g + f U h g N 9 m W k A z r 4 7 K a Z h B N / e 0 i o K U S u k q / t 4 + s k 2 h m Z 9 O P t h S A R H U i W L 9 q J Z 7 U 8 7 W 9 9 U 1 I L H c 2 8 u Y P L i x O E 1 c 4 J m 0 Q V 7 u I j R C 3 5 Y v E Z w J 5 B s X M z 3 F S N q G T v 2 H s e x / W 1 O / O Y 4 o o + l V X U 3 l r 7 + c 4 y 8 + n e w k X K q p O T F j / f h H b N i z d B m J m q j T C q K B 5 / + j 4 i s 3 B H t N o 1 r 7 / 4 M w f C E Y q Z L l h 2 E j A E 0 M w H 4 L Q 2 E p n y Y e n M I 4 + L v F 0 f F g n m t j J E r X j U l Q k E y N 3 t G C X 8 G l f o x U 6 K 4 A d P f f e s f / r x 4 Y E J i I 4 N i R v T K k 6 K o 4 z S 8 Q x q B E E w N a l Q 1 h t M z C E q 1 J n x 2 M Z + E Y / s N P N e z c F s V l r B i Y m R y s w T / 9 O E s i m g s + l L K h 1 G g 0 V z k P V 8 G 3 C 6 X G q i 6 C I y J k R A m R 8 P w i F o f H R l G M p 5 Q f g A j m Z W o A 5 G C m C r D Q 8 g c Z J D a q W L u L Z H g / R X 3 q R B b E 8 Z 8 j o l y Y l g I s 1 B m I v A A p h z Q v q G Z A A 5 u b W L s X B j F W g b J x T J q O R E y N z S T J 7 V V h W v S f a h u R S O z 1 p U t o S D a 3 t N Y F 6 0 z e D P q j X v b s P u N i t m Y G c J I I r N E f M M e Y a 6 6 W g X u H b U h v p F V Q r 8 u 9 P f r R 3 + B + T f + B o a D H h Q f P h U z y 4 6 R S 1 Z E L T I 2 r X b V x C R b / O Y X c A f G M D Z 7 D U M T Z 1 V 2 e j P 5 C C b P J O Z z S / I s e V z 8 4 Q Q M v h K i m R j M d v F 5 v S 4 l V J 3 h p p i m J t F + 4 b 7 M 0 4 u D / D K s J i d M / / U / / T / + 3 D d l Q W D a C f + 4 G 6 F Z l 5 q 8 2 / w 2 i t y u U R i t g H y 0 h F y y w A l x b D 3 Y Q W q 9 L s S U F N t V m M Z + d K o R Y 2 + M j C T W C w j M H J Z O j I 7 R h 3 l R v A T 6 P Q R 2 J E P e W m C i f Q d W U O X G Z Y z q P F 5 5 A C N 3 d J g Z Q S n S Q H h e T A f b 6 b R r P 3 C O K 7 V X Q P j M Y Y b i v k d O 8 Y G O A 6 c g H J 6 Q y s I + L r i i g + c l N y s q i 2 L 5 9 x E 0 y l a c / 7 B t Q q c 2 y 9 i 1 e l E X f 6 o T a o F h j x 9 l z M c x G R R P u s / e Y T q i i 0 0 x w d o + W a 1 Z x n Z k C d m d s r J q K n E X X E N y 3 1 3 x y e 0 O / O q L f 4 E P z n 4 f Y w 3 x 3 9 M x X B W t a h h x 4 5 t 9 t 9 p r i q h U i l g S H 2 n q 8 v f g D 4 4 o v 0 + H x R 7 A V O I A h V Q J V 3 4 8 q 8 a Y 6 9 j C o Z A S o p F i D k 1 r R P p B N K e B + Y e 6 + c v + 7 n 5 m b q l E s M 9 c 1 i C a x v r z + 1 D p g z R S q 9 x v y I O y e R u z r 2 r F D Q d h 8 Q 9 b O P f h 4 T A u 9 1 8 6 W c 3 u o 3 E y c n n 5 4 J q q h 7 / d h n O 4 L l 5 f A O P X X l z b E o s f H W D 6 T d + z W f l O c P e I 8 R P u y M j 5 4 v 1 E E R P h P n l x H S P P g A 3 B v Z l W P 9 9 B L l W E y V 3 F l Q 8 u Y m d v D y O i g Z d X 1 m B I G B B 3 G M Q 0 F M v E P S M / K M I g / g w q a b E z u 3 0 v y 8 E G r p + z w z / c 3 S e 8 F + e K E j t p M b f C K j r W b N S V / 9 q s 1 + C e M M I 7 4 k A m k k Z m S 8 s c q Y h p X R c C v r n 3 F f 7 h P / j 3 n 2 k N F u P 5 e K X d R / l 8 B o 8 / + W c 4 9 / b f g t f f X W g o k N 2 B s 1 T G + X f G R D F s i T Y e 6 p r w r d Z L K B u T w h j a n K S t G Y D V 4 F G M o y d r d y K n s l v I T G 2 B 0 J e h 1 I b B J 1 B z O r h j P K 0 + 1 o k Y B J U B I I N 1 + J z D n P 8 8 + O t i K I I Z y V U x / y w M / 7 d a Q v + j k 2 A J E t L + 8 h Y c A b s i E l L 4 M y J v d U N D G D Q p j n h 6 t 4 q F d w a n D 3 E / I r 1 W + H E g r / z m o 0 / w 6 r W L y G R z m J w Y V 0 U z O Y l c l n Z 7 P a 1 c R D F j 6 / U m 7 j 7 c x m v X p p X k 7 c W 9 Y g Z j 9 Q D u 7 n a H v u u R r 2 E a e b P 1 S c N F M d c m X h O f S L i a B V A i T 5 M o 5 0 Q j O M T 0 s q f h 8 t m Q 2 T b h 3 P e P r 7 C 1 s x J B e q 2 B 3 y 7 + B f 6 j / + Q f 4 N G + Q 8 x O 8 b S l i f p S / G w 2 i d W b / w Y L Y g 6 6 3 G 3 T n 3 V F v H u r s I m q n n m F K U I G 7 D 6 N w u 4 x d x U V q t J n N n U v M 0 n L N c d c F 1 G u F + C 0 t A V D r W 4 Q D a r d m P 3 L e n 4 s E v M S G E o b 1 H q l K c x C a d L / d 2 Q m p t P Q T P o u c H j o / 2 r B Z 6 O N 3 1 k X o x f s 6 O 1 7 6 2 i I / 8 l B 0 B m u K R T R k A + x S E w V r 6 d w 8 k 8 4 M X 3 l 6 C k D b o g 9 c c J 6 7 b z f g 8 e L u H q p I 5 x 8 a O Q 1 f L l / g L d G h v o y 1 E o h g 2 z G g 1 i m x 6 q o l y G 2 b u u D h q n t T T h c o r U M X E C a w O i 5 o D B R t / n 3 8 N f b u P y T 4 6 c G S r k S H n 6 x i c 8 2 7 m P 6 l Z / B 7 W 3 P P V F Q s a z Y 8 j d / h g v v / k / g a N W Y I A J P 7 4 h f N I z h S 2 b 4 h n w q 0 L S Z z W D E a M P K z Q 1 c + U E 7 3 S k m p r T N v S 6 0 Z E J e T D + 7 z Q 5 z 1 Q O n T f h B F 5 T S Z 0 x Z Y y 5 g 2 F 3 H k 3 3 x L 1 l J u F p B v V q G 6 d / 9 u / / O z 3 O Z r I p S 6 R 3 I 4 h P 9 O p N g 1 r B 2 8 d Y N W g x F j a i m I 1 q S t x c M a r A e Q v d 3 H N H D 5 z 4 P X s 5 V T o d O e m R / c d K T B U w G g d 8 Y 7 H U 4 g j b t F d J e z r A d L n k N n Q l i 9 K x o D f E B G L J n R v p R Y M b 8 n j D V S a r i s t u H w i H R Q L V n 5 l I / c C K 0 f K u I R 6 4 k o j R 1 a g 2 4 O y K x A X m / v b m B c l O k d c d 1 m r m d r o x z y / Y y G t k 4 L v 1 o A r 4 J C 4 I T X i 1 L v w d c g j I 8 K 1 r i m A F c v b m L / d G z c I W m s f j V v 1 b m 4 d i o E + l c F Y V s A t t P v s D 5 t / 5 E V Z V V E B P y S r 4 i 5 x V w 4 Y d j z 5 a H c J z 2 M 3 m M B b 1 i L c Q x M h 9 W E e u y P D f 7 k z 4 T o 8 w W E Q 7 J / D 7 C z l l p W r t x S 7 E G p u Q x 6 c P e / 2 I N z Y 0 0 y g d G H G z s I L l W g e n / / F / / V z 8 n E / B G X 3 7 5 N Q r 5 A k b H t K I o h 5 9 S l 4 a c F N Q 7 s z 2 Y n M 2 u i / R V 3 5 O x O k A p 3 D 9 z + J i e P C F 6 r 6 K 1 i u 1 8 O d c / C e o y y H q t w U H g N p f H g R W A u F 8 w E 2 h P A q 4 L I l M d c V s F f p / M 1 Z A p N O F 2 H B 4 L 7 u b H H M L k R g 6 v X R n D O J e W C x 1 8 I 4 w R q 1 e x G o 8 i L 3 5 N L V 2 H 1 W o R f 6 M j y G S h E G 6 Z g U L M M + U a r v x U f K x j E N 8 o I D i l T Y o O Q r U i T L N n Q 8 J u F q Z 0 Y 2 j 6 M o w W O 5 5 8 + y m y 0 U 3 p c z N m L r 0 n b W p p S N F C Z y J R Y S b x l 3 7 Q D q h U m + I X G q T d F U b v z M j v W d U C V N Z g H 2 3 5 p N R 2 X P O V j Z a R e l R H L p F F N l 6 A Z 8 g l J q F Q U 3 U L k Y c Z 0 Z h l F N N a Y K N h z G P m + g S i n r D G F f o m a d / 7 3 r u 4 c P G 8 m p 3 m h f / b / / b / q l S k V n y E X k G b e b R y z d p n z h r / o / / l / w q b W x t q s R y Z h 3 6 V / r 2 G w 6 P N a 3 + X o P b k x m H f F f h E X S / p T Z a W f l G w 7 5 / J q 2 N A R u J y 9 o P s y X 4 Q 8 l p R z O w p q d y L f b k G i 6 9 0 F q + x C r G + 7 R v C K y 4 / 3 g y N o b Z l E C l u x V i u W 9 s Y O k r Q G S M b M D j 6 1 8 c v c u I 8 n 8 G T e A S f b i 7 D Y G n i 3 v 0 H K k u F / m N k N 6 L o 6 e H j J 0 g l u G d Y A b f / / I m Y U 0 X 8 5 K K 2 t x T T z E a G w 7 j 4 9 t / A + T f / b U z M X V d r 0 b h j x g X D J s K b i 2 r s S 4 X u N l h a u 4 9 k D r R S 3 + V y T m W 5 Y 2 k V j z 9 f V k n A S x 9 F s b e U Q K 1 Y w + z r U 2 o V t T v o x O P f R Z C 4 Z 0 D 2 g R + F d B H l m B 2 X P 5 h X 1 2 E J O Y I b x x k S 8 Y i M X 3 d y q u 5 D / d N / + k / x j / 7 R P 8 I v f v E X u H v 3 H o a H h 9 V S i / 3 9 P f X Q N B P / 8 / / F f 4 5 h s b f / 7 M / + H F e v X M X s r L Z s Q A U q z L y u J r X q Q m g m S z d T 1 a R z B y 3 K O y 2 6 r / z X h 5 o 8 p 7 n n O T u R S R + u U N S L r U d b q k 7 F 6 N z J M z 6 Y B l a o i E l 2 g o n c j f 0 M Z k b F n O w 4 9 a H 4 A t y l I l 0 p o b r o x v p 0 B E X R S p z 2 e D 8 4 K n 8 N W M + m s R Z N w n k r J U 5 / C P v M c F E 7 9 r e Y s F F D s 5 h F Y G 8 L w 2 8 M I 7 a 3 q + i o 6 n G h K R a L O e B F U K S 8 U 7 T b k N 0 p 2 s K I + 7 8 U 8 / F 1 J 1 K i T Q J O J + K F H E Y Y U G D S s 5 i n T X m o 4 F o A e V 8 a 8 a E G 3 g w M o V I 3 i e 9 i U X l 5 + Y p B 7 b Y x E o o j w c W f j 9 P w Y B S 5 V A x + a X f F v Y u S m I a p c h V v h Y e x v x b B 9 v I O / L Z Z 0 W B Z T F w L C M O 4 R K l K + 3 r H r e c j d y w 8 e J x C L S V 3 e N U E h 7 u 9 s p x Y j J p h 5 F 6 m g 9 R t J p P B g w f 3 1 Q 6 D p V I R 2 V w G b 7 3 9 h t o L 6 X / 2 9 / 8 e w q G w Y j L W 2 q 7 L 0 1 G w 6 q N k s o q W k 0 a S s f R S U d p 7 k U T i v P P k t m n E 3 x x P C P / / g E Z T i E D r i O c G f 3 + U 2 d g P z K k k M 2 k 7 q r c O D s D G r p Y J o W f H 7 C Z y K H v i e J h L g t U R 4 w d b e E O c / g + F I N 8 P j G J Z N M p X q Q h 8 Z i s 8 e w 0 E x q Z Q D o m Z 4 8 n D V E + q U D e X O w x n d 3 G + Y k b p n S B 8 f j d e u 3 4 N r 1 6 5 j L f O z O L t 6 T N 4 3 R P E n C + A U Y d b M R P B e c z X Q 0 P 4 4 f A 4 X p P v f z o y j e u i D c / k x Z + 5 m 4 F / x Y O q d Q f j Q z a 8 F x p B V p z / x b J o E O 8 O M s 5 V B M c i a P p 3 E b L b 8 Y r T i 0 u v T c k z J e B w + l H M Z z E 0 G s R U 3 Y b J e A 1 P 1 3 J I r D R U j f i F D w K Y f X M E y X h M 0 T + F P f e v U i P H r u / T / e V s F e W 0 B X P v + + B 0 u 7 u Y i Z g P i c m / v r r U 9 A m D d K J f l I 8 T s P / N f / N / w T / 5 3 / / v Y B Y z Q D P / K L d 4 H j + x o J N J I y h l T 7 D Q i N j a o p 4 5 c K Q x r T y W n M m o F o / J f 7 w C 8 6 I U E c l / v I 6 K l J 2 C o E 5 H e t 8 t u H Z H D d C A D I W T a K i V 2 6 y T 4 M D Y f L + c u S N M 5 R Y f s x 5 9 t W 5 U + 9 X 2 4 v 5 a A W e H j d i 7 U 5 V 2 m s S f W s P Q m W H R h u 3 Q 9 e Y X r N d + e G 5 w 8 e M D x O Y q e F c 0 0 9 q q s F 4 s j U K w A X v E J p a G D Z s u k f y z Q 7 j K y N 4 J w f m 2 c z 8 Y R j w e f 1 a 3 P b u f x 8 a j H Z x / b 1 Y t + U k d M I s n j / G z R 6 9 C 1 n H v F + t C 8 F o p Z V p I d U s M E x d G 4 f A 4 8 H U u A d N K D D d u n G M 1 A z H 1 V n H 5 e w u t X 1 K Y 9 S e 9 W H E F 6 a + D m P 9 w c E p Z X W j f s L u 9 0 X Q 4 u z M Y j g u b a / 4 T C Z n n a H c n I 3 V K 1 c 7 v W F K Y O 2 1 z C Q V N R c 3 M o x Q + 7 M C T s Z R G I 4 O J m a D X q O s E F V x n E n e f 5 / 9 r A 3 0 B d o + Z 6 Q l 9 c C R D y W D e / s V D u J x i 6 p E Y T A a U y h m t T 8 Q k M p q s K v C j B X z E n J b + 4 x x Y 0 1 Q U A V V T K 1 8 9 7 n H Y 7 T 7 k s y l Y z A 5 x m H N w + q z I p l O o F C s o N u u i a c J w X p / E t D B D P z z 6 z Q 4 u / b g 7 K Z d M v P 5 5 D k 0 x r 8 x i c n E c h y 7 I / Y t m R D c T 8 A X d s L v t q J Z L 8 I 5 r t Q U Z o G n K Y N F a 6 Q c S 7 + P f b e D S j 2 Z U G W v m d a a E 4 Z l w 4 Z 9 p h 7 5 X 7 q x h f G F M p S U d h 6 W v V 2 A o B c W d q C A R 3 c K s a K y x s 9 2 p T 9 w c P S 2 M m r 0 f h a X g U F F A g m Q 6 o K l C k z U s f r m G i + 9 r 2 5 7 2 g n N t 2 1 + X Y f j q i 0 + b 5 8 5 3 p 7 o f P w + l a 5 f O u 2 t a q g 3 q G 8 K o G K o f g Z F Q N P N G G k Q u E f A 9 G Y 9 Q 9 R Z U 1 F C u J Y f U U g g 5 n 4 P b I I / K R x K X e r X u 9 l 2 C Z m 1 n 9 J L 3 5 F N r / 1 N g C A H J f 1 x c + A w 8 X b 5 X g k N E 4 u 3 f f q O 0 F + f j T D K o f M / B K C X k t z W b a L g C z M 4 6 p i 6 P w C W 2 / Y u A O b x y d V U b / u n N T b h c Q R j K M r 7 C K 1 O X 5 B 9 2 b R 8 8 + d 0 + z n 4 w p O q q F 7 I F t Z 6 t k R S t I / 3 N B F k 6 5 U t f r + H q j y 6 o g i a L n 6 7 j 1 b 9 x C a V 0 W T F P M S G E J b T B V b Y W m x U 2 r l R O Z 5 R G 9 J 9 h i l K 7 D x / 9 V j T R B 6 P 4 4 u O v c e M K t 9 U 8 L G S X v 1 n B x P l x t a S j L 1 q n b z 7 Y R j V j x c w b w l D l G r J b d W S i F c y L e d c J 0 h z B H T f T S + I L v W F C 2 O p A S Q S F e 0 B K 1 + P P n m D m 6 r S 0 w a a e r R P J X B 6 Z h w a k p / I w P H 5 0 r z k 6 2 u 3 8 n m R i l 1 q q 8 8 K 6 1 u o E C U 5 Z J 8 I Y R 2 V R H I b 2 U K y z w M 5 V 4 W j 5 T x r F f x U x 0 g Q n g X O N D t N W 1 N o l v k S y 8 8 / L n E B m a 3 g r k z y H o V V 1 U R 9 y f s f s A q p N C g 0 O F v d s Y l C h O x C j P V N s f 0 8 J C j J R X R i P I W H 6 o P 5 h H 2 w u G x 7 / d h t n 3 x / t u 7 r 5 N B B l J F o p i Z 1 U U 6 U d O Y x 1 7 D 3 a Q z 3 n l i 5 r w O s Z k m e q S R t L S k A x m Z R h Z o 8 3 B K f 4 M H k x j Q q 1 X W V 6 u k X 7 B M Z 8 W P 8 y L Y w W F s L d V V k G w z P D 8 l R N r H + R w Z m 3 v Y c Y o R N 8 5 t R W V v r J B K f 4 V 3 I y c u K j b 9 z f h H 9 o D h X X B i 5 c 6 V 8 / Y u n j O O Z u j C J z k I Z z 1 K T 6 q R e L n 2 3 I T Z o Y n h p G b L 0 k z 5 a B w z Y k h w w 4 8 1 7 3 Z P K 3 m 2 Z c G y 2 q o j D L H y f g f d O O J 4 U c P m g V v e w F T b m D p T i 8 o y 6 4 v G 3 N G S s V s C 1 9 6 L 0 F z L 7 r E b o T K t 3 e X G 2 6 e p J T u x m K X U b / S O 8 s H t c 1 F C W y 9 p 3 + W S O 1 9 m + Y Q T F I 5 Q + E d I w y + 8 g Z c i V + p o Z S D V b H u t E 5 j I r A l c k o L R V i 5 r z K i 4 D y g F d g I R U S z K C J W / p O Z G 6 e o z 0 7 t + y R f z u k M X G c D 7 V / y 4 C R V 7 V 7 P S 9 Y P G Q + X M P X D 3 f w 5 u V u 0 0 0 t 2 f / J p O p L 1 V k 9 I K N z W 5 e F 9 7 r T g Z 7 8 L i L a K a y s h w e / W c H 5 9 6 c V 0 9 N U 2 7 u b w O j F w K E s i O P A a r 6 1 a k W I X 8 z R c B U z 7 i l Y w 1 r 0 j C Y j T d i 1 z x P S r R m E J 4 Z Q L d a Q i R s w t G B D Z D G r + t n l C o n g r c L m L 2 H s U q i r 3 7 i W K r Z U w b k P u 0 2 + B w 8 f 4 9 L F 8 z I 2 R m H E d d Q L N o 1 W r t t w N n D Y R 0 o 3 N n H w b Q V D V 5 z w O z Q / 7 m Y q i l d 8 Y a x 9 I v 7 Z q y 4 4 P d q z G 1 l J 9 S i w 0 d p f 7 T / 9 n Q a y j G b m 6 J / b 4 P v T E 4 W K B I q Z x 9 0 3 K N 0 5 r 0 W G V L 7 D C a 7 H M 8 z y G 0 b r m z X R k C 1 T 8 r T g E 1 H x K P a l i S A X 7 s P L b d A v p J c r 4 J h S U / U y 0 0 l A z f A i z E S Q m Y h G K a 0 9 S A f U x y M u T 8 3 O S k 2 d W P 5 m G c 6 h y j N T 3 D t m R 3 R d 2 0 C b W f d W X / P o t X S 8 X 8 9 r 9 2 l E T K w I x q 4 5 c P k n 5 z E 3 N w O T 0 4 h M J I 9 H v 1 9 F Y j W H g w d 1 N C 1 5 T F 6 Z g H f S j Z G r I d i H i 4 i u p d W E 7 f k f j G H y T a v y H 8 d Z C K i n 3 0 p 5 8 S 1 N h 3 e L n 5 m Z R i y u C T b u D X X m b T / O f 3 8 U k W Y F m e z h i X e n Y Q j l l A k + Y a a 1 R A p f i 1 B 8 x R d C K Z m H 2 V 1 4 x k y E k R O 6 L w b t I T q J X Z P Q B P / t f s i j 0 B D p y N P J R P 2 I i p n Q J 4 U W C p V r y k 9 q l d M x F Y m O K T i d y o j t O Y r Q D c r s F P H C t r e C L s 8 D s + V 4 x / u k e P u 1 S 1 h Z 7 9 4 R p c G y 2 2 K S H o X O v W s Z y E A h h O m O g i / V h B t j 5 7 U 1 X 2 k x 2 9 w B N + J r e W 2 o + 7 3 6 o C z W 3 6 U P z z 9 L r 8 r n c / B N e D B + Y Q R X f 3 I W d t F U q V g M 5 9 6 b V X t l m e 0 a M 9 P 3 C 8 + 4 U E g U V X 8 v f 7 E l f l n / 8 X U 4 n R j p M 5 e X r 5 n V k i G a u l Z L Q A V T M r E s w m K 6 5 c 0 N / C a 6 g 8 / S U U T E p C M + j s Z x / k d T 2 M p l U b q b x Z v C T G a R r g f L G c z e 0 L J B S J u P n z w V Y U T p O w D 9 / C L 2 E L V S J w P x M 2 U 5 z 2 / / R v t e 1 3 D H g e 1 o s j p N n 6 i e D t M x f l 0 / U F t R 0 3 H C l T 7 Z o O f l U Q Z G q q I h q + L b G I V B 1 A J D O c Y w v 2 o f X 9 r p C n x P / 4 c v N M l I I t 3 l s f k 6 z g c d h J N o 4 d O g V O 7 u f 4 5 H b J O p M y V t i P q 8 1 B i 0 3 m 9 + k 1 M r b v X P T M W h V N a F i z / g F / / K r z J E M t H u 0 s u D Q H + q l j d r Z m c L n N v s R H I 3 g d m 3 e m p X t O A a c i C y e a B S h N A 0 I d S x e w d R L V a R W M q g m K w i v n P Y x N 7 f 2 c H S 4 j K e f h Q R h n J g 8 d N N R J Y S u P D j E Y w 6 n P j x 0 A T e 8 w 3 B K j S 9 V c z j R 8 O T s I j J M 8 V K s m a 7 o g N G O S t l A x a X l h V j 0 r W 4 e E H M y C O l r m b w P E P 7 M / 0 E g g R G f 4 q D x i P 6 t d r X 7 P R 5 a H 5 x Y p f O u j L t R H N o L 2 1 F s M l 6 N B F q K V C n B 5 9 R n w U n 8 Z N h q L V o o 9 f k v n z P N v E R G F i w 2 M R k F P W k + q b F S G w 7 o 5 X 8 j f Z 7 t l + L U D L 6 y O v r G o 1 / B j H u c a h U u 0 0 O u Q 3 u 7 Z q R L b U u f g q U p a 2 h n k j h 9 T + 6 r A I K O / c S W P 8 s h 5 3 H 7 d 3 6 d d S Z O S 7 g M n S z L w / v c J v Y C 5 k K n O F 2 w C S y r / 3 + 4 o 9 m k F g + e v x 0 b N z f x e i V 7 t I H e v 2 O B 3 s W l f V B Q T Z o N 3 o u M z E 0 z I g u V j B z 4 / D S j 2 K 8 D N e I H c F Z D w o 5 T d u S 6 C O r B 3 j w h 8 e w 7 t r R i N t w 4 Y e j K D b 3 R A t O 4 + w 7 m q a J Z B d l 7 L T 7 B u x 2 T D m 0 / t t 8 v I m 1 9 R V k q x k 8 + G h T B E 0 B b t s w a t t a b Q m d j 1 R t c / W u A 2 Y T H 1 Z O I I 3 J t X W e Y A i b P 1 Q O u n r + T q L R 3 u t M p / + l N O I e s Z R g F N q M 9 p F Y S Y T a X / 3 9 8 Y P B e + s N 7 8 R J S U 2 Z g X I f h q o V w / C + c l v 9 s 0 o S l v P 4 r 3 4 v / o Z t 0 3 / X / j 3 n g G T Q 6 W g p p p M f 8 h + 5 B p e q s N 9 4 b i + O S o 6 t 5 C v I H h Q Q m G 4 z A S / B u n J B F w M V r Y M n x K P l C O Z n D i 8 / d 3 i E 2 K Y 8 8 E 9 b k Y 5 k k V 6 1 I J u L w B P U V h y k d / P w j T o R e V j C x N W g 8 q t 0 b N 3 b F f N v 8 t k 4 k P A d D r v 6 n G P W 9 8 O I y p o / C t G N O H w j n q 5 t g C g s 2 d c j 3 q Y q 9 8 U V y y x 5 7 Q l 1 B 8 w I a j b y f K 3 Y V D u u 6 C C t c e u i b C G G 0 b M j q t 2 b t 6 P I 7 j b k O X N i j t c w t j C K k i O t d l 1 x u V w q T 2 / 9 2 w h C U 5 r p 6 b a F k S n G x D + q 4 e 7 9 h 1 j 5 d h 1 b j 3 d g q A K Z R B 5 z b 5 7 D z I U g 4 h s Z 5 H w R G A o 1 7 C 8 d I L G f F A F b g + k / / n v / 4 O e d q x a 3 H m z D F x Q b U b Q F O 4 k a R q 3 f E U n J B + F E H Y 9 r D r 8 w i R A i o Q l k T Z J T b 6 k 6 E 3 J M Y 0 K T M r s 6 V f z z g J L j u C j f a c D f 6 Y T x P F D M 1 m K u Z 8 + m h J s M O C f K B D y n E 0 c x V D q e V p s k 0 4 T q B J c V n K a Z D P H n x e w x C h V 4 3 U d H 3 l i 7 Y f n W E 9 g x h u R G E c U D m z j m u 9 h 9 s i c E a c b w f H f U q x L z w z v R f i Z W r d L r 4 n m H 3 G K q p Z B L Z l V B y k E o Z P J C J 3 V V Q 0 K H X j d R B 7 f h y b M C b p / r k H H S 2 0 1 E t j a R 3 q k j s h x F b L W I 9 F 4 B 4 1 f F L H N Y c P C o g t 3 F A 7 g 8 f p w X T U Q B Q n + N p c F 9 P u l f o S X G D 2 j e R l a E 2 d x 1 3 P 7 8 L n Y e R V H Y N 4 u 1 0 c D 8 x W m Y a x b U P G U Y A k 4 E R 7 w Y C f v V W H P 7 1 s k L I Q S m g s h F M q r Y p W 2 q D G M h V l H b u h C c E y l G j b B 4 q I H I A H L Q y I i b P L C Y Q m r X P D K G a H y j V d 7 L 3 4 b 4 r M 2 q M J 2 Y T o 1 K i 2 l q J n F 8 N V N K E a z G b S + M F y H + 7 w p s k f 6 i h t O 1 L n 0 3 i G b R / C 4 x c a m 1 5 P 2 T p 0 9 V a P r 2 n X u q E u 7 9 B w 8 R j c T w 8 M F j 7 D 7 N o O q u Y G l 5 B Q f R q N r m h 8 n I q 6 t r q M j Y s I w V E 4 o 3 t 7 Z V + e r d v T 2 k 0 i n E E w n 5 m 1 Y l n I k v 1 8 T P s J t V Y Z m j w G F 5 H D H j x p 9 c Q c 2 Q w v h r d o y / Y Y A r y I w M A 8 5 / e H j h X y G f a L 3 T 4 H Z 1 M + z 8 G z O q D g S d / E H g O P Y K G q L T T O a + U W P n D g c U a L r F t m J Y v n c X w 2 P z C M w a l G Z 1 u w P i 3 3 i w + z i l N m S Y e d u H y z + e g U F 8 W 6 K O o r x K S K X S Y o E Z 4 X Q 6 U S x q c 3 D n v j e C 7 a + T O H 9 + A W / + W 9 d Q 8 k U x e W U M T V s J O U s W r 7 7 2 C q 5 f W s D s m W k l Q N Y X R e n M G e X Z H b D J O G d D H o T P + J B b k W f j i t 2 V L 9 Y x N H Q e e 2 s b W P j B k D i a I W E M E 8 l A N Y Y Q V l F / S R y d 0 O a Z t O 9 4 D r + X 7 l J + E c / k e 2 5 6 r W e d 0 9 / S s i a 0 3 5 w G n O D V N g z W r q z j 9 F f 6 q w H n p i g B O + f C B s 1 D s T D O 1 q 0 c 5 t 4 d n C t 2 E j x + 8 g T J f B P v v t Z T f 7 w P N p N G T A c 0 f 2 F 3 c U + E Y F X M u W k s / f 5 A e l h M M J M Z 4 9 f d z 0 p / R T e j q O S a m L j U n g B l P X a W x u 4 E J 9 w j t 2 W M x C Q a P 3 c 4 / 2 7 5 6 w 0 5 P g J n x 7 7 K v d h 8 u I X g G D P B N Z M v t Z d G a l N 8 7 Y o F + Y J o H k d Y h J Y V s f g i 5 t 4 4 M 1 A j r n 4 R w 8 z r A R Q s 2 m b n u b Q F Y 7 7 u H M m t e x E U s 3 n x p b S V E r F Y H O F w S O 1 d P N R T 1 J M 1 5 f d u F R E 6 b 8 T W 3 g 6 u X r 2 M 7 X h N 7 V P l T o y 2 l 8 A X d u t w j B q R N 2 5 j 2 M M 1 U d 1 O I 6 E z T D + 0 m a l t b 9 N x V 8 x l b s D a c j o J B i K O C 0 D 0 R z c j K V 9 F v e G d h b G V E N D M T b 2 V / Z i t + y r f H b i q 1 N A Q n 4 v m c + v Y I I b K x f N q R 8 M L 7 / W v e H p S Z L M Z l B t O h H 3 t w E E / r C V M m P L V R V p r n x m h i 2 + n U B W / h G b s w p t T 4 s d U s P l t T A b M j I Y 1 A 1 P T h f E r f p V k S j + a c 0 9 P V 5 c x 4 h o S g h Q n X U w p h 9 + q i J s C Y v 3 r l E p h 0 k E N t H l v G 9 W 0 G 7 P v e L V o Y g v 8 j s T q E s 1 B c N u g 7 T s p E e w y r g Y H L L 4 K p q 6 N w m q z 4 u F v V s X / s m L q O j V w E z u 3 c 1 h Q 9 2 l C v F C h O K s q l E o w b W r 7 0 Q G m P r C i V h f N V B 9 T t S V 0 0 E V Z / 4 Z b 5 7 S Z b D + y r 1 y V 8 Y l u x m O 9 Q J O Y a 3 q d 9 1 7 c / / V G m 6 H K 2 Y q S U I 1 w H K O e y 6 J R 2 j c 9 C c h I l G p k I I 1 c N Z K m 2 X c o j 0 8 6 j 1 L s q B D 5 a d C f a b T 7 K 5 N L X v z I R F K z U B C n u 8 z K 9 + M 5 u u 7 9 b l C u V K R n m L f H i e n B D L X 0 5 b q Y G S M q S + B F s L Y b x + x 4 / 3 C z j n x J e / L O X F N W I d q 7 L Q L A m 8 S Z a 9 3 V q Z 5 8 v A q 7 a U S I 2 4 h i P i 1 + Y B 6 1 Z g 5 O e x h 1 d w 6 j 4 2 E x E 5 3 I J w t I H 2 R g a 0 z B 4 I 6 h m C q j X j J i 4 n o A O + K T 2 R p j q F j 2 c e 6 t B a W 9 W c e Q m w K U c h V Y m h 7 k q 1 H Y z U G V 1 J v L 7 y A Y X I D d 4 V J 7 B B N k Y u 7 1 5 J w o Y m i 6 / Y y R 1 R h S B w l M v O 2 U 5 2 o I B X I R e 5 s Z 1 j 7 J I v x + E o l N I 2 a m 2 9 q 0 U h D z + p s V F a g I T m i W Q R Z b K i Q e t H R v B 8 T r P l 6 6 C 1 t k R h p i h G u s p I I r C 2 / P I R v N I r 9 r h 5 2 b i 2 8 m b i r K 8 2 A K h T 3 W 2 8 t j 6 u o Z 1 X k a t C D D U d C 1 U q e J q I M + V r / U o 3 4 L D p 8 H L 3 K F 9 l O R 6 f h H u k 1 e 9 I U Y v S L z 8 a 9 K e p X j b R + u f V e + 4 0 8 H t Y P X U 9 e t M S R v 7 M t Q l J K b X + Z x 5 j 1 P 6 8 j z 4 8 n S O i 6 c H V z S b S N h x J S Y e X o M R Q d 3 9 9 u 8 K R q l I 0 1 n 9 8 m + + N R W N M w 5 Y f Y h r H 6 7 i c s 9 + z X R r 5 s 9 0 7 P U X R 4 5 u h l H Z t O g a q M z + m W x u V C p p 8 T v E I a x e F A 3 p V Q S c E D M O t a a s D q t i O x G M T a p 3 Z + + z T f / 4 o E I G C d c 7 q C M g T B V 0 4 D R 6 0 Y 1 E d u L v a U Y S g c 2 l E t C v z 8 S H 1 a 0 F D c N Z P T w 3 s f r C F 0 f x q T X h U K 8 D D N L L Y v / V O T m E v s N z L 0 f U K F 4 + l g F a B t g a 5 s O e p / R 9 m 5 q B X n x k a y e J o b H p 5 A R D V p K c R / k M k w e I + Z f m c P j 5 T Q M s c R W k 5 t 0 s Y y x S d R k 9 G E S s 2 + z A G C 3 D 3 U U N B l P B i T r a T a 5 D g Y q + p l 3 K h p I Y n 3 B J N B B h P y y 0 W a + D p B Z p A E a s 2 n r v 8 h 8 n E B m 1 E o L B R t E I 4 p m F G b k x H U 6 e d A V L i Z Y H b U f s T 4 P 1 g 5 q m A 5 J n 7 f S h D q R L s q 9 q k Z V P y F e 3 E T I 0 a 6 q t P J x H F N v e o S 4 N V O f p l k h a l Q M x v A z 5 w 8 3 v 8 x h t q f u O c u P s Y T C I O Q S O S S e m l R I 3 e K t Y O E t E d Y D g k s M G O g T v J s P N p G L l X H h / X l E 1 5 L K f w o u m B B f F t f E 7 o T R m 8 f w n F + Y U o S z M E I d Y l 2 J w V d Y F 9 M u G Y T V p 6 V d R T Z L G J s S h p Q u Z / 0 / R 9 g K u 7 e d H b T y z R b m 3 9 A 1 c l N p K A 0 G p W Q I M n c 8 s 4 v s I w d G 3 q 7 D Z W z 7 k P s P Y h i 9 E l Z j e P P R u v i d w o c E O Z M 7 Z o T O + b S 5 F Y H O n R r I N o P 8 H r 2 D T k b e i g D l L 0 O Y X O q g T f J q k 6 Y M p / a D M t v + G s H 2 H n o J Y a h e E W b i Z + a 1 8 T N L + T I Q w b / 0 6 2 x K + l H U c P f 3 D H Y f 7 8 r Z b W y I U z x 6 4 f A E 5 f P g z J A Z B R F i / c A 2 6 c V I O p m J X V s p l f H g V 2 t 4 8 M t N L P 8 h C Y v D j A s / G n 8 2 B 0 W / i t q 6 F 9 G o + F i D I N f d u 1 9 A P L o J m 9 0 j A s W I e 3 + x q g R N P 5 B w d W S l i 0 Y X w t j 8 K o 9 S o Y T z P x x W Z t 4 F + T v z r h u h a a 9 8 l x F T k h u d a 0 J Z P D w M n Q l j 9 B V u T m 5 H N l L E 6 D k b i v U M v D O i r + Y 8 X c z 0 5 L e 7 C M 5 1 z n O 1 a Z y 7 v x C Z 6 i 5 y h i 0 M + S d R s e 9 1 M R M R m h g V T V U W Q V b E 3 P k r m g 9 V R 1 l t J U l 4 M A 2 3 k 9 n m c n n x M 3 o 1 z i B o z K d p K N 2 P o o b j B J z Z J t p O m L R t N s l f z l j 2 Q r 5 n f T s G G 6 j e 2 Q h 1 t g y M N n u t / V 4 L 6 b e I h t c U 8 7 Q / C f 3 1 Q W f / 3 n b 9 q / / x X 2 H a d g m B c S E C 6 Q L 2 S X b f g O C 8 A c 6 A U / V V d i + H Z l l b j s 1 8 W x K 7 z d 8 S b q o v t N 9 Z X G b 5 z W G f 6 + b t J b z + 6 u G F c D n x Z 9 z 2 w + P J C F 9 8 M 4 U r P 7 z Q 7 t c e 8 H 4 b n 4 l Z + r 3 u i V a G 8 b v q g k j b 8 u k 8 t h 8 k Y G 5 4 E D w n m m f Z K G Z R R o 2 n w 2 9 B Z t 2 M 8 R u O Q w s G u b X Q x M S 4 s l 4 2 v s g h k 9 3 H l Z / M P 2 P q f l j 9 V L S a u E X B M 4 e j f F / e f I h A 0 Y u J K w G V b 9 i J 7 U c 7 q K T s O P O O X w S N d v 0 c t q X 5 W v 9 Y x G a z w Y 9 b 9 2 7 i 6 r V L S K 2 K a e e r I 9 S z V S j T n M o i U z b o V 9 Z y G j t S S + n b 3 T d E d c J E I h W G E E H C u h B 0 w s C / d R L u 0 a S r M R b P k W v w P 2 E A M h M Z l F J O M U M / Z i L k X J W V I B K d f h d 9 L M 5 7 M S z P u S + z T Y 4 z + V R O p Y P K j u f k M q O G Z O X / X 0 d N h M X Z q V k l o X 3 T L n g n n D A 4 m s i X Y i q T J L W W E + L L q 7 7 3 T t v h O 2 O H d 9 Y O 5 5 B V j s l z y 8 s o / c K i 9 l a n B f k 9 E Y S 7 d W S 3 y 4 g / T S O + m F Y R r x n P B N L 5 7 g R Y p h s 6 b P 2 F I + d t X M F W N d s B Y B C p X D s 8 t 5 T L 5 Z B P 5 h X D r d / d w M 7 N O t b v b G H q e g h z 3 / P h 4 F E Z Q 5 d N m L 4 2 i W r a g f B k G D N v e R C 5 1 8 D S F 3 t 4 9 L s N b N z Z x v 2 P H o l p K N d K F 9 T K V 6 t N C F r 8 l a O Y i Z h 9 z 4 v 4 f h J P P 1 l T b S B i 8 Q R u r j f g 8 P j l 9 4 1 D z E S k 9 3 M 4 8 2 b g G T M R O j N V S j V x f s J i S C Z x 9 q o W 9 i / s O x E M H s 4 6 s T i k 7 6 Y s K K 9 F M T I 2 3 b b h 9 F 3 f y x D b k 9 A 1 A f 9 K R 6 t 6 c 9 R Y Z C w B m Y 2 M x o w J D X y Y z g G h h u K x 1 k u u 8 y J 4 9 m v V L j K d M J x 0 N u t P 0 E e r a + W o / 0 q h D d 8 p I F p 2 8 s K E D L z 4 W G Q M E R D M s L e 4 G v B P e R G + 4 I N / w Q X 3 i A i 3 D p n j D D v k m F O 9 X P L e G b L D I Q w w d M k P 5 7 g J 7 n E r / G K q G y b 8 G H 9 F G N X v l j G r 4 O a K l p N H M K D a o r d D I E N R 4 B 2 F v a f 7 m u X Q Q m o / h Z V P k 4 j c r u L g Y Q 2 P f r 0 h 5 k 8 Y E 2 + Y x B e 8 o J Y 0 b K 0 t w j 8 v W j E g z 8 M B N I q f I 0 K Q z 3 3 m X S f O v B r G w r t j c M s z X f r g P E q m K v b v V k T S V 7 G z d V d t g n 4 c S J 9 n 3 z 6 D C T G Z t 2 4 n s X F 7 G / H 1 B C 5 I v 4 w 7 b W p j t 1 7 Q H 7 S b R r t M z E 5 L j B k U k Y M D J F M J Z S b v 3 s 7 A N 8 t d 5 g / T M L u U R 6 1 1 K x z J U n v Y 8 t h T s X t W z h S S l S N k B + E a Y + d N 5 b N J P o t z r c w 6 + Y 6 l w q i 5 V I N k x J g W o o P a i s R O M + 5 F c d Q V 2 F r O V 2 g J r 1 r 2 N w f u u 0 a 1 J V x 6 o b e 1 9 1 t 2 A 6 N + n b 5 I d s u C u d e O 3 m j h O O x n z X i 8 b 0 a m L E J P B r 1 p L c J M c y Z Y w 2 6 c m 9 5 p 9 x 4 E E j i T h I 9 C N e n G + R + I t J b r r H y 6 j 4 N F M f / e 8 m L 8 D T H d G G x 4 d x y e c D u V i K j s e R A Y 9 q E i p h B 3 s m x U j M i J O a i D w R k G Q U K T I R V E M R b E V r K 7 Y B S z N 2 P O 4 N U / v t 4 6 8 2 j Q 9 2 8 O J R B 4 N Q / X p A i q h l X U l G j G q b B o f s s z m t y 4 v y V t T 2 D p 8 x 0 E p 8 S 8 b g X E h G q U u U d Q y 7 k M Y w h L u z 1 + h 9 J U 1 b w Z g d H D 8 0 6 b S Z N K 5 m W d c 4 f T h 4 a p A i P V G s F 9 l b i n U 0 2 8 K f p U n R y r Q 3 f Y m I 6 k G E u g j s l 7 Q 4 M i U A Z T u J 7 s 1 m a s F v O 9 I H R 1 P g i M r j E s r U x C u R 1 N Q c V Y Z P L W O S 8 L + q M Z x c E 5 z b W t o l E f P H i E Y G g C d 3 9 z T 9 V 6 K J b 3 V c h 2 E F Y S Z j z c P d r s G R P b f s R T F w a i 2 Q D l e G f j S R h i N T i F O J 9 u s 4 Q A + 1 B 9 f Q j Z W E F L l R o A j i X N 9 Y 2 b E X H k I x i 7 4 s W 5 D y a U l V A o F O A f H 1 K m e i d o B j p s I y j b o 8 g 0 x L H H L p y T o o G e D A 5 i W C b F h L f H Y P Y m 8 e O / + Q N 8 e k + P u B 1 G C X G 1 G 8 c X Y m Y W E d U O y n j Y h q o o u Q u w t U o v m + 0 U s D U 8 / N U 6 S n E D p t / 0 4 s I H 3 A h B E z S M 6 u W l b T p W H 3 F H D a N c X 0 u x M s O B Z l X 6 X z q Q m T r J v S R W b 6 2 q O b Q p X w 1 X R q v g p g E 1 8 4 F Y D e K S / O M / / Q 9 / T p I 3 i R d V Z C O F m Z h x S 9 u S R 3 l x p Z k U 6 W g j w v M 1 X 6 n l J / E c g 5 w j D 0 R i 1 r Q V P w p j k a A 5 I G I u v g i o b f u p 3 N 4 j P E c l r c o A q x Y r P 4 s h e q 3 t 8 m C H f n N q y A V I n K Q h Z o I T 6 l 7 y o h v C I 3 x R 5 I j r 0 b V Q k V W R o k s H a F a E i Y p + B K 8 E N d 9 Q z i G j l k U I J I t m t W X N 4 o E F 1 8 a q G B Z f 4 v 6 u G S H 3 4 f k j H a 6 e y L V 7 2 K m W M R j K N Y x O O r C 3 v w e n S 4 R m H 7 5 Z F z N p 6 v L E o X C + j n v / Z l l 8 G p u Y l g b M v D r c d d 7 S 0 g o C z q D 4 E t L v r Y s z N 3 T 9 m z i C Z 0 V y e 7 S 8 Q J M Q Z j A 0 j M R q H Y G p / v 5 a o e G E K e 6 S P s u o B O F w O I j l 9 V 3 E M z V U S z m 4 n A 5 E s 0 0 x X 4 t I F w / E d P P D K 3 x j c o h m k H E 3 i V r Y X I n j 0 t l L S G w m c b A R k 7 Y a s f + w g I D 4 o r O v j W v T G u I j 0 W q q u B m I 0 + h C b Q 7 Y K M E f c q B q z M h R K g Y z K k m j S r l K 7 V R U 9 k a 5 U B R N H F T L 8 W N P 6 F e m l E n L 3 V d U t v 5 W g k l X l L R t j T T i u a A m v z R G G g y N q T T w X J K q L r M 1 s h W i F o 1 F v 4 v B h R e B N s d z W F K f 5 q q 0 m T n B S u 4 0 c K 2 N / F g 5 + / y s n X I s + H x a c R h 2 W w d 1 d l y A v W a S 7 1 W o W b 7 Q h X 9 V f K i 7 v 3 i K e l G k q K W M e r a K a 3 9 8 Q b 5 v q k 3 U / E 7 x L / o Q P H F f T I u r w l y 9 0 P p 9 s A b L 7 1 X h G r P g s 7 s 7 u L g w p Z a B d I I C b + e b G i b f 7 G a m a r m K p 5 + v w 2 E e g s V i x / T b h y d T i V K p j N x m G a 5 h K + w + 8 T 2 W k 8 j v m h B Y q M E 3 4 Z a W a W F q 9 h t 7 e f N + q 8 D L m W F 1 b x V C F + H 9 9 W c 3 M W K Y h X / O i M w m M P t O 9 x I Q n h d P 5 T A c 8 q E o 9 z R Z r L C 2 J J V a L b s S w d m p o J h z B 7 A 0 b e K V 5 G F x C v 0 V 3 c L Q J s x / 0 D b Z m B Z V j F V g m 6 y o V C W G y N m P C f G Z a O b p Y M S b e 0 O H 3 k u o f a L s 6 G 4 T 2 / / w i x 0 4 G 1 4 R 4 m Z U K y L A E o m 9 Z g 5 a 4 q A O M l S / X L 5 O U C t 1 U l E v Q x G 6 F t M S a A d Q y g v i p I z Q C 3 a G Y j B G I N V V 2 D 5 p v R A 9 n 0 F L v Z J 3 1 K 6 c 5 J b z d T A w p A I 1 P Y z I M 3 g e f 6 M i p N w / S B i 2 L t f k a m O W + 7 1 z b x v G d T G A C o s Y s 8 + r N j C V R w k L M r k w l 9 1 t g X f E B V e A q T T y 2 W n F Y s q F 8 8 N V F V x g J j c z 1 j l p b H G a V B X T Q a i m x P b w 1 3 F 7 t Q C T 3 S t M v I V X u X y 9 B W 6 c x / U 8 5 9 / T w u z 7 y / u o J U J C v I 9 x / t 1 z 4 u Q f y N j V s f D W r P q + F 3 k x + Y r b d Y T P e d T S + l t / e R t v / q 0 3 x M 5 J o S r u g x v d y b F b 9 / a U v z b 7 2 g R u 3 r q H 1 1 6 9 i m / / 7 I k w i A G v / O y 8 6 t P V T z K Y e 1 9 b n 3 Q c t h 9 v 4 2 A t L n 0 0 h G x q G x f e O 6 + 2 r e k E U 4 8 s c y V M T r A K U h O l a F O V K 6 M S E b 0 j D O V X P t T 2 S g K T 8 0 E R u k 3 E 7 t W R 3 i l i + g M n P L 6 A C q E X q g b Y G T M Q 0 D L h o s + Q C K h k Q X z D W B q N H b M 2 D 0 V m Y F B C 1 1 L P w 1 C E x l R a Q w k y F C d s j 9 o 3 6 q R 4 2 W u h B u E Z 2 5 C B 5 O K s o C R j f G z 4 t h M V a S s z I 0 T 3 t Y 6 0 8 c 0 X T 9 G M l J F J R 8 X H 8 M N i t m H k L G v V G e G d F B + W p c V E g n L / 3 r z 4 W E x Q N d W 8 K G b L i v n Y l q K 9 C a + l A r v L h W K l h j o X p V a N s F m E Y R p V 1 A x Z T F 8 f h s 1 j R 2 w x q Y 6 5 p 3 1 4 s r K F 6 5 f P Y k m 0 V i 2 7 j V c u z W L j y w w m X 3 O J Z N 8 U i R + A y V P A 1 J V R Z T J v P d x B M V X D u f c G 7 6 L B N q W 3 y m q 7 1 7 2 V f W m H Q U 1 S U / J X k H m W b a C D w m b 5 0 y j O f j C M S D Q G h 9 A Z K x i d f a d d n Y m 7 6 M 9 + r z 9 D M Q B R q m Q R v d d A N S u a 8 I w J 4 Z m A j B s F X 3 8 a I x P d + 9 U i z l w f l c F x w j e t a e N 0 N K P S n u D J 4 2 A v C p v V j O R D K x p F u e Y F I x I r F U z + 0 C h C Y U p G 0 v C s m h S R b W 7 D 0 7 F B N k F N b 0 j G 9 5 X j 0 z m 5 e z R D 8 d I k l M P E 0 s t Q y r w S n I Y Y T 4 v D r X i 5 o E O r + 2 Q n Q U 2 Y i Z k T / c 5 m k O T b f / V I L X i 7 d e s u Q p U 5 n H n X i 1 p R / K a 1 D P x j Y e T i K a X Z q v m q E k T D F / s n u s Y K B v i c G T V X w g w B b t h N 0 F R L 7 q S R j V T F t D S p t W x m o 0 s Y + A B e 3 7 A 8 h 5 b F s X z w D U Y d C 3 B 5 A m o 5 h M H O r T L n 1 X 5 T Y 7 4 G s o k s d m 5 n V b b E U U h E k 9 i 7 n c D l n 8 6 r S V Y + D + V e T p x 9 7 u h P q q B J p W c z E I s f i T C 5 F o K l l k N 5 1 Y L x G 2 Y V u t f x + N d 7 u P i T 7 k x v H S X x Y X Z v l T B 6 1 d a 1 n W c i J j 5 b e H B S M I M J m 1 s 5 W A s 1 X P z + r P h F M a R W p X W c O R f L o W q O q y k M + 7 w H o z N N b P / a i J E P m 3 A a J 0 U r G Z A p A l z F Q s b t t k v a e P y b C A w p M l Q L T a U B m n B L J 9 O c 4 I 8 H o Z / d r p t 9 / J Z M V S 8 3 x e H m e S c j e 6 E 3 Z d L 0 B 9 t y + D r f N U O p N U 0 i E N g f x 4 E t Z F S R h f M 7 w T C 5 m r c z N n C Q W F F B n 2 w u h 7 1 v U w i d d S I 0 3 m G b c 3 x l Y B l I i T 8 V + 3 0 q L A 8 p j v H a n n z X x O j 1 s P L N c m J u G O 0 H k F / L j 4 w Q p Y Y H + 1 y i Y J D r N 8 R Z b 2 A q w P H g z 5 p 4 8 v t t 0 Z p O 5 H I x 2 P 0 m l B N N M W W G M H z F 1 L U P 1 d e b N r w 5 X V b r k d w + F 4 K t r V o G I b a W E M Y V s 3 T I q m p Q T F 7 Q M g k 6 E 0 3 J U L a W / 8 F p j f 0 7 4 r f l H y J o m M D k D V d X R V i 2 9 d G v t k T o T K g 5 R h 0 0 T S N P s j A I 4 w 2 9 V h Q i 9 x 7 y a e 7 e u 4 / r 1 6 6 2 P h 3 G / V 8 t y T W l b W W H a H c T F t 7 X m D b X 2 B U T T v w y J f h F 2 N w U / 8 9 u x + Q l P z Y S H r U J A K d I z O a K t K 8 u / X j Y n + T c 1 t 2 / W I Y h s r v R Z O p I p 8 O v t l v s E L F k k l 7 m 0 h i n W w 6 T o X Q o c 0 9 u 8 r K W a A z C X w V D c W B p 2 x + H q h C D p e M 8 E o e a c x J 7 W y + 6 q W e b 3 7 / / E B f P n 1 d V V x c + P J p o V Z R S L s M a C 8 V Y G W 5 / A C n R I K n 9 A p y h B i x T Y x g P H m 4 f t 3 p Z j Z k w 7 J Z z c n G k 9 8 R R r 4 0 i V l 3 E s F 2 s k F A M i Y 2 i m H q i S Z w 5 z L 0 6 I b y r X Y f l j 7 l E f e z s 4 V W z O n Z 2 9 u A o e e C Z s G P n W / E 3 3 m Y A o N 2 O L D Z R S o u Z k v a A d U q i y w W h P B P y p j x C l l F 1 r 1 I l L X 5 g U y u m U j c r M 5 h J x D n R m m f f m 1 S C a O d B X A k R 3 5 U i b O J f E p o p e f i Z u c L Z 4 2 k L i E 7 k U j k s y 3 1 e m e x + p m I 1 K x p K q 4 d Y W L U j u S n a + v v j i o Y J + k t m T h U d A S Y X V y H X o I a i H R y N J e D z e 5 X a G x 5 l x / J i + k X I T r 0 X J E v 1 M h R N P e 0 8 N o Y E x R S h 7 4 q p D n f n y 8 d J N V S V Q Y J m 5 3 N K j 9 H 8 a / m P + q 9 1 h t r f 3 s e o D O z K H x K Y P 4 a h B o H j x h w 8 c 9 U K B 9 N r m u I 0 + 2 x I 7 R 4 I I V d g Z h a 4 m D R Z T t N Y M 3 A O W 8 W k b G B 7 N 4 L 3 / / i a I l I d S 1 8 K A 5 n n k M 8 m h C m Y H R 6 D e 8 y I 6 c t C u D K k X B X Q 2 Q d b 2 7 s Y H g q h s F f C z v K O a L K w + D J + V e s 8 u p J B o 2 I T / 5 A x 7 T q i x R 3 R J k 1 c + f A S 1 t f 3 k V s W o n d O w D a R x c g 0 t 0 P S + p h C / e F v 1 s T 3 M 6 k S Y X 6 5 v k F 8 x d n X p t X 3 u l s y i J k I Z v p z 2 c 0 g L H 2 1 h L n X 5 l r a C N i N b K F m z C M w 5 J J n a S B 2 z 4 T L f 3 R 4 6 f 9 R 2 L g v / l T Q p b Y 3 N S x / u t j 0 z r E C T b s R b r d P M V S j o Y e q q a E 6 t Q 8 f p p u Z d H Q z l f h m L y X C x + s d 7 s D + X f p y w T v r a 7 c G 3 Y / h c H 7 H 4 o f H Q W e o p 0 + f 4 r x o q G V h q E 4 N V a F p I U y w m T J h h i Z b 6 6 Y i m 9 Q D n + S Z d 7 7 d R 2 g h g E w 8 h + K + A 9 P v t P d M f v r b P Q S v 2 z E U P n q p P X P q o g + E G U t r c L q G Y B A p n R f p 7 / O O i l b J o y B E 6 I X c I x P H 6 P h Z R C N i 7 t j r 4 u Q 3 M b Y w B k / Y o z R U J l G B x y q m l Q g b l 8 u G e / e f w l k w w R t 2 i / b T T C 4 G K n Y e R V C K W z F x w 6 m q M i n T 7 5 e 7 u P w z L V j B b A Z 9 A p b h 7 K M Q i 8 W E q S z S b h e s P Z P m 8 e 0 4 I i s R 1 A N N j M w 5 4 X S b p U 9 N q B 5 Y x c S 2 Y P 5 9 H 3 J l g L G K Q V M Y n c h K H 0 e e 5 L D w 3 i j u / 8 U a j O G L X l R i 0 o F b F W Q 2 W 2 k h M q C c B 9 U i c x x J Y R P h J 1 X w Q j 5 q + k o L P B w G z 2 + D h V 0 6 c 8 C e D y c h o + 8 G v D P L Y T A B t x 8 Y h C B O w k y d M B n M M h h Z 8 S n a + X Y E d x L k x l + Z k r F r 4 z T y Q y Q t v l O Z Q Z + j M f H a K C x C K L V 4 A G O v W Z 4 x E 1 E p i 5 T v K X 7 Z D 1 W r W 2 2 l c / V H V z D / 9 g j m 3 h 3 G 1 T + a F + Z 0 q W X t U + J f T L / p w v z r I + I P 7 u L q z + Z w 5 f t n c e 7 t c 7 B 5 b T i I a T m h i U g J X r c L H r c N T x e X 8 O r 1 C 8 J M W m F 9 4 u G v N 7 D 6 S V L a a 1 G C h c x E s M 2 M T h J M 2 G 4 z U 3 f U s B / C 4 b B a K r + 1 1 V 0 1 l y g X q m I W 1 j E 6 7 8 S Q e 0 Y l h R t z f h w 8 a i p m I p L C 8 L d 3 r J o Q O w I H a 1 H s P Y 4 q Z i K Y Y 6 m o w D 1 h g G v K K t z c e h j h W L M 8 M G 1 + f u J / X O v D U W V J M I L m D F P 3 B 0 G T 5 3 I N + Z 0 e 7 X t e 8 F 5 / n W A / U I D Q x O q E z k y W U z I T 4 X Q 7 V D D A Y u t 2 c D l 5 m 8 i b M O W v q b o P n R j y 1 L A v W o I O 9 C D Q 3 3 r 6 y Z b S f M E r V S G s d v S M O P v B K B r r V t x 8 s N o 6 0 h / c 1 o V j 1 w / J V A b B Y A B m u f Z q R p x 5 o / h H C U 0 Y F 4 t F Y R a L W D x O P P g 6 g U v n L 6 n j Z J B L F 7 R 6 G d l I G Y n d D P Z v A f P v j i q T d + R M n w h d i 6 J r Y u o R m k / T F g 6 D w M 0 B u R Z t a n J K B X 8 I z p d V m z n s J r Y R O N O E 3 W V G o X 6 A r U 9 q 2 L m V F 2 Z q W w k M 5 t y Y q J D c + y I l w o 4 o R m 0 4 9 z 3 O z z U R E T M 7 u G D r t t u 4 n X 8 3 0 X R f U f / E B 2 M H d d q q N A 9 J + F o i L M 8 8 P Z E N Q r / 5 p 7 8 e t P u D Z h 4 Z 7 b S a S U e h W F I Z 2 7 W O Y v Z b K T M e 7 J o x G 6 q q i O e F 4 Q 4 V J c i U T F g I u 4 S A u 5 m E 9 k J W f K a V z 6 L Y u V m G f 9 K B i R 9 W U H M c K L O L E 6 w 6 u H x 8 5 L I Z n o h L + S 5 V b i L V B y Z O M N v 6 1 / R j E Z M 7 i w f I F O p I p 0 V 7 F K J w i 5 / 8 2 b + 8 i U 9 / 9 6 U Q s w E B 0 T j v v P m K X K e 7 f z b u b c D c C G B 4 J o T R G 9 K e P l v T 6 G C i L F F p 5 Z u 6 M a G e h 0 8 8 C L F 4 V B g l B m 5 s z Z 3 q P W 6 3 q r / u c F p R N W R h r 5 N m R c h X G 0 h + G 8 T o Z a c q 8 N K b h d N v l u Q g Z 8 K d X Q s 2 R N D 9 / q l R L Y u v 1 b U + T G 2 k E Q g H u 6 n e O + V E Z l X j 6 H 5 o P 4 b + r n 2 E 2 Q Q k f J P Y R / S d V E C i x W Q c 8 B f B o B W e f 6 W Q 5 6 H E 4 p P U 5 D 1 D 4 / 0 m b k + K 0 Z E R O H x O L c L W A r X S T K C M S X 9 D 5 e / 1 Q t + Q u n O W i + W F 1 z / L Y P v O L s I X 7 Z h 6 y 4 G R W T F 5 x M P R + 1 2 M H P V X h 9 M v 5 1 y y Y e O L P D L J n N p x n Q m m R b Q T V x m c K p Z 7 d 6 7 g F W s w u 6 c w O 2 q H 1 2 n C e 6 8 M w e + b w + a d P d w Q 8 3 D E P o G H v 1 1 u n d 8 N F m q p p l y o N B I I d x R Z G Q S f f w i Z 5 o a 6 q w N h N b d F M K G 1 n 8 t x 8 8 6 X 8 I Z s 0 k / t S W L C 5 / W K j k u A y + T p y / m q V 5 C 5 N Y r R V 4 z P y p Q d B 9 K g S x j S m X + C 8 6 E 8 L t k P M H 9 + S i w 3 s 2 J e e 1 O 7 Z x d D 0 W d y d G w o p Z G L Q Z p e V y 8 d + s N 0 M w o Z h w u 9 e R 5 n 9 I X g W k y m k S E h v 5 S G s X G 9 5 t N R 6 P Q B / j r B D A i a e Y O y I E 4 D O s 4 2 h x W 1 n p r l A V d / M 6 s T e 0 8 j e P z R B j a / K G L 3 S R T h 9 9 K Y + d A B X 7 A d L m a m g g 6 L M F c v T G M Z z H / g Q 3 b Z g s s X L + D R r V 2 U q + K 3 t M y r 9 L 7 8 3 l q S k a z J q 6 L + k p A L j b h i J r 9 P u 6 a K g M o j n H 9 / V v k / 1 3 5 0 D h 7 X p P g q b b O U m n D 9 8 4 x a e e y d a i A 4 3 Z 0 a N B D B C K K f u O G q k V h J b W 1 6 Y 6 o Q 5 7 p 0 L G 3 c x 2 u v v K U E S S c o K K j V K v k a d n 9 v w s j 0 J M K v l s Q X 3 c L i F / 0 Z n + B 0 x / b O j q J T F h W l B n O 5 n D h 3 d h 6 R x X 1 k N p q i Z b V C o m p 6 x K R t l N B i q I 5 B t V e 1 F b C c P + m B x i y d T E T w c / t h S W p d 1 x O 0 4 2 P y r T S M j W u n i c g v 2 S D x x 8 h o f N + L f s f + q t E 0 G V R t w e f x l / q B S 7 0 V h E E 7 s R 4 / m q E e / 3 5 L C L S K i e 8 L 8 7 0 j D v E f a 0 z U S U h V I T d q E h 0 l I S o 6 9 j y u Q / N H x I G / L M T 4 2 R 5 e f f U 6 V p 9 u q L A 0 C T C y k U T d U l L B g D z 2 n w U F G s Y y v r n 7 s G t M D u K P V I a G j m J j U / y S E u 7 + 5 W N s f V n C 8 u e 7 m L j h w O w r Z 1 A t N W F z H d + H q e 0 0 X K Y g w r M e P P 1 o X 9 p + e K F g u W U K F q R 9 v i G 7 P H F B n r V d V Y p L R k r p O l J f j W D 7 Z h 5 j H 9 R U P X d m l V z 8 Y A G G h k P 5 n G Q a L k M p i e / F 7 P l y W f O f J i c m F J 2 y B r q O c q G C f L T W q g O o I S X C J z T L c 4 D / L 9 K 5 4 c f W V l r 5 A A A A A E l F T k S u Q m C C < / I m a g e > < / T o u r > < / T o u r s > < / V i s u a l i z a t i o n > 
</file>

<file path=customXml/itemProps1.xml><?xml version="1.0" encoding="utf-8"?>
<ds:datastoreItem xmlns:ds="http://schemas.openxmlformats.org/officeDocument/2006/customXml" ds:itemID="{47277B29-A012-4B78-93B5-375CC1EFE7A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3499A05C-439F-4694-9FF2-F4E7B5FDCB18}">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98222F42-F3C8-40FD-8EFA-A50167AC620F}">
  <ds:schemaRefs>
    <ds:schemaRef ds:uri="http://www.w3.org/2001/XMLSchema"/>
    <ds:schemaRef ds:uri="http://microsoft.data.visualization.Client.Excel.LState/1.0"/>
  </ds:schemaRefs>
</ds:datastoreItem>
</file>

<file path=customXml/itemProps4.xml><?xml version="1.0" encoding="utf-8"?>
<ds:datastoreItem xmlns:ds="http://schemas.openxmlformats.org/officeDocument/2006/customXml" ds:itemID="{0CA2C7EF-ECE6-476F-828F-7125C54EB88B}">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1710000901-noSymbol</vt:lpstr>
      <vt:lpstr>Sheet1</vt:lpstr>
      <vt:lpstr>Master</vt:lpstr>
      <vt:lpstr>Descriptive</vt:lpstr>
      <vt:lpstr>Time Series</vt:lpstr>
      <vt:lpstr>Linear regression</vt:lpstr>
      <vt:lpstr>Linear Forecasting</vt:lpstr>
      <vt:lpstr>ANova_Statistical Inference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Aesha Bhatt</cp:lastModifiedBy>
  <dcterms:created xsi:type="dcterms:W3CDTF">2024-04-11T20:35:26Z</dcterms:created>
  <dcterms:modified xsi:type="dcterms:W3CDTF">2024-10-26T20:16:43Z</dcterms:modified>
</cp:coreProperties>
</file>