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560" yWindow="560" windowWidth="25040" windowHeight="16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 l="1"/>
  <c r="E15" i="1"/>
  <c r="E16" i="1"/>
  <c r="E17" i="1"/>
  <c r="E18" i="1"/>
  <c r="E19" i="1"/>
  <c r="E20" i="1"/>
  <c r="E21" i="1"/>
  <c r="E22" i="1"/>
  <c r="E23" i="1"/>
  <c r="E13" i="1"/>
  <c r="C14" i="1"/>
  <c r="C15" i="1"/>
  <c r="C16" i="1"/>
  <c r="C17" i="1"/>
  <c r="C18" i="1"/>
  <c r="C19" i="1"/>
  <c r="C20" i="1"/>
  <c r="C21" i="1"/>
  <c r="C22" i="1"/>
  <c r="C23" i="1"/>
  <c r="C13" i="1"/>
  <c r="B2" i="1"/>
  <c r="B8" i="1"/>
  <c r="B6" i="1"/>
</calcChain>
</file>

<file path=xl/sharedStrings.xml><?xml version="1.0" encoding="utf-8"?>
<sst xmlns="http://schemas.openxmlformats.org/spreadsheetml/2006/main" count="29" uniqueCount="18">
  <si>
    <t>Radius</t>
  </si>
  <si>
    <t>nm</t>
  </si>
  <si>
    <t>N/m</t>
  </si>
  <si>
    <t>k (boltzmann's)</t>
  </si>
  <si>
    <t>J/K</t>
  </si>
  <si>
    <t>σ (stress)</t>
  </si>
  <si>
    <t>Pa</t>
  </si>
  <si>
    <t>B</t>
  </si>
  <si>
    <t>Å^3/atom</t>
  </si>
  <si>
    <t>m^3/atom</t>
  </si>
  <si>
    <t>γ (surface tension)</t>
  </si>
  <si>
    <t>dynes/cm</t>
  </si>
  <si>
    <t>m</t>
  </si>
  <si>
    <t>diff [%]</t>
  </si>
  <si>
    <t>Exact [atom/m3]</t>
  </si>
  <si>
    <t>Buck [atom/m3]</t>
  </si>
  <si>
    <t>temperature [K]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</si>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</sst>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E+00"/>
  </numFmts>
  <fonts count="3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workbookViewId="0">
      <selection activeCell="D13" sqref="D13:D23"/>
    </sheetView>
  </sheetViews>
  <sheetFormatPr baseColWidth="10" defaultRowHeight="15" x14ac:dyDescent="0"/>
  <cols>
    <col min="1" max="1" width="14" customWidth="1"/>
    <col min="2" max="2" width="14.33203125" customWidth="1"/>
    <col min="3" max="4" width="15" customWidth="1"/>
  </cols>
  <sheetData>
    <row r="1" spans="1:13">
      <c r="A1" t="s">
        <v>0</v>
      </c>
      <c r="B1">
        <v>10</v>
      </c>
      <c r="C1" t="s">
        <v>1</v>
      </c>
    </row>
    <row r="2" spans="1:13">
      <c r="B2">
        <f>B1*0.000000001</f>
        <v>1E-8</v>
      </c>
      <c r="C2" t="s">
        <v>12</v>
      </c>
    </row>
    <row r="3" spans="1:13">
      <c r="A3" t="s">
        <v>3</v>
      </c>
      <c r="B3" s="1">
        <v>1.3800000000000001E-23</v>
      </c>
      <c r="C3" t="s">
        <v>4</v>
      </c>
    </row>
    <row r="4" spans="1:13">
      <c r="A4" t="s">
        <v>5</v>
      </c>
      <c r="B4" s="1">
        <v>0</v>
      </c>
      <c r="C4" t="s">
        <v>6</v>
      </c>
    </row>
    <row r="5" spans="1:13">
      <c r="A5" t="s">
        <v>7</v>
      </c>
      <c r="B5">
        <v>85</v>
      </c>
      <c r="C5" t="s">
        <v>8</v>
      </c>
    </row>
    <row r="6" spans="1:13">
      <c r="B6">
        <f>B5/1E+30</f>
        <v>8.5000000000000001E-29</v>
      </c>
      <c r="C6" t="s">
        <v>9</v>
      </c>
    </row>
    <row r="7" spans="1:13">
      <c r="A7" t="s">
        <v>10</v>
      </c>
      <c r="B7" s="1">
        <v>1000</v>
      </c>
      <c r="C7" t="s">
        <v>11</v>
      </c>
    </row>
    <row r="8" spans="1:13">
      <c r="B8" s="1">
        <f>B7*0.00001*100</f>
        <v>1</v>
      </c>
      <c r="C8" t="s">
        <v>2</v>
      </c>
    </row>
    <row r="12" spans="1:13">
      <c r="A12" t="s">
        <v>17</v>
      </c>
      <c r="B12" t="s">
        <v>16</v>
      </c>
      <c r="C12" t="s">
        <v>14</v>
      </c>
      <c r="D12" t="s">
        <v>15</v>
      </c>
      <c r="E12" t="s">
        <v>13</v>
      </c>
    </row>
    <row r="13" spans="1:13">
      <c r="A13" t="s">
        <v>17</v>
      </c>
      <c r="B13">
        <v>1000</v>
      </c>
      <c r="C13" s="2">
        <f>1/($B$6+ 1/((2*$B$8/$B$3/$B13)/$B$2+$B$4/$B$3/$B$13))</f>
        <v>6.4935064935064932E+27</v>
      </c>
      <c r="D13" s="2">
        <v>6.4935059999999998E+27</v>
      </c>
      <c r="E13" s="1">
        <f>ABS(D13-C13)/C13*100</f>
        <v>7.5999999977193342E-6</v>
      </c>
    </row>
    <row r="14" spans="1:13">
      <c r="A14" t="s">
        <v>17</v>
      </c>
      <c r="B14">
        <v>1100</v>
      </c>
      <c r="C14" s="2">
        <f t="shared" ref="C14:C23" si="0">1/($B$6+ 1/((2*$B$8/$B$3/$B14)/$B$2+$B$4/$B$3/$B$13))</f>
        <v>6.2150403977625855E+27</v>
      </c>
      <c r="D14" s="2">
        <v>6.2157069999999995E+27</v>
      </c>
      <c r="E14" s="1">
        <f t="shared" ref="E14:E23" si="1">ABS(D14-C14)/C14*100</f>
        <v>1.0725629999991037E-2</v>
      </c>
      <c r="I14" s="1"/>
      <c r="M14" s="1"/>
    </row>
    <row r="15" spans="1:13">
      <c r="A15" t="s">
        <v>17</v>
      </c>
      <c r="B15">
        <v>1200</v>
      </c>
      <c r="C15" s="2">
        <f t="shared" si="0"/>
        <v>5.9594755661501782E+27</v>
      </c>
      <c r="D15" s="2">
        <v>5.9600879999999997E+27</v>
      </c>
      <c r="E15" s="1">
        <f t="shared" si="1"/>
        <v>1.0276640000003822E-2</v>
      </c>
      <c r="I15" s="1"/>
      <c r="M15" s="1"/>
    </row>
    <row r="16" spans="1:13">
      <c r="A16" t="s">
        <v>17</v>
      </c>
      <c r="B16">
        <v>1300</v>
      </c>
      <c r="C16" s="2">
        <f t="shared" si="0"/>
        <v>5.7240984544934173E+27</v>
      </c>
      <c r="D16" s="2">
        <v>5.7246639999999995E+27</v>
      </c>
      <c r="E16" s="1">
        <f t="shared" si="1"/>
        <v>9.8800799999910795E-3</v>
      </c>
      <c r="I16" s="1"/>
      <c r="M16" s="1"/>
    </row>
    <row r="17" spans="1:13">
      <c r="A17" t="s">
        <v>17</v>
      </c>
      <c r="B17">
        <v>1400</v>
      </c>
      <c r="C17" s="2">
        <f t="shared" si="0"/>
        <v>5.5066079295154192E+27</v>
      </c>
      <c r="D17" s="2">
        <v>5.5071309999999999E+27</v>
      </c>
      <c r="E17" s="1">
        <f t="shared" si="1"/>
        <v>9.4989599999866121E-3</v>
      </c>
      <c r="I17" s="1"/>
      <c r="M17" s="1"/>
    </row>
    <row r="18" spans="1:13">
      <c r="A18" t="s">
        <v>17</v>
      </c>
      <c r="B18">
        <v>1500</v>
      </c>
      <c r="C18" s="2">
        <f t="shared" si="0"/>
        <v>5.3050397877984074E+27</v>
      </c>
      <c r="D18" s="2">
        <v>5.3055249999999999E+27</v>
      </c>
      <c r="E18" s="1">
        <f t="shared" si="1"/>
        <v>9.1462500000195242E-3</v>
      </c>
      <c r="I18" s="1"/>
      <c r="M18" s="1"/>
    </row>
    <row r="19" spans="1:13">
      <c r="A19" t="s">
        <v>17</v>
      </c>
      <c r="B19">
        <v>1600</v>
      </c>
      <c r="C19" s="2">
        <f t="shared" si="0"/>
        <v>5.117707267144319E+27</v>
      </c>
      <c r="D19" s="2">
        <v>5.1181590000000004E+27</v>
      </c>
      <c r="E19" s="1">
        <f t="shared" si="1"/>
        <v>8.8268600000148117E-3</v>
      </c>
      <c r="I19" s="1"/>
      <c r="M19" s="1"/>
    </row>
    <row r="20" spans="1:13">
      <c r="A20" t="s">
        <v>17</v>
      </c>
      <c r="B20">
        <v>1700</v>
      </c>
      <c r="C20" s="2">
        <f t="shared" si="0"/>
        <v>4.9431537320810667E+27</v>
      </c>
      <c r="D20" s="2">
        <v>4.9435749999999998E+27</v>
      </c>
      <c r="E20" s="1">
        <f t="shared" si="1"/>
        <v>8.5222500000152381E-3</v>
      </c>
      <c r="I20" s="1"/>
      <c r="M20" s="1"/>
    </row>
    <row r="21" spans="1:13">
      <c r="A21" t="s">
        <v>17</v>
      </c>
      <c r="B21">
        <v>1800</v>
      </c>
      <c r="C21" s="2">
        <f t="shared" si="0"/>
        <v>4.7801147227533455E+27</v>
      </c>
      <c r="D21" s="2">
        <v>4.7805090000000001E+27</v>
      </c>
      <c r="E21" s="1">
        <f t="shared" si="1"/>
        <v>8.2482800000147679E-3</v>
      </c>
      <c r="I21" s="1"/>
      <c r="M21" s="1"/>
    </row>
    <row r="22" spans="1:13">
      <c r="A22" t="s">
        <v>17</v>
      </c>
      <c r="B22">
        <v>1900</v>
      </c>
      <c r="C22" s="2">
        <f t="shared" si="0"/>
        <v>4.6274872744099951E+27</v>
      </c>
      <c r="D22" s="2">
        <v>4.6278570000000002E+27</v>
      </c>
      <c r="E22" s="1">
        <f t="shared" si="1"/>
        <v>7.989770000010013E-3</v>
      </c>
      <c r="I22" s="1"/>
      <c r="M22" s="1"/>
    </row>
    <row r="23" spans="1:13">
      <c r="A23" t="s">
        <v>17</v>
      </c>
      <c r="B23">
        <v>2000</v>
      </c>
      <c r="C23" s="2">
        <f t="shared" si="0"/>
        <v>4.4843049327354251E+27</v>
      </c>
      <c r="D23" s="2">
        <v>4.4846519999999998E+27</v>
      </c>
      <c r="E23" s="1">
        <f t="shared" si="1"/>
        <v>7.739600000015499E-3</v>
      </c>
      <c r="I23" s="1"/>
      <c r="M23" s="1"/>
    </row>
    <row r="24" spans="1:13">
      <c r="I24" s="1"/>
      <c r="M24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Topher</dc:creator>
  <cp:lastModifiedBy>Topher</cp:lastModifiedBy>
  <dcterms:created xsi:type="dcterms:W3CDTF">2014-10-09T19:09:08Z</dcterms:created>
  <dcterms:modified xsi:type="dcterms:W3CDTF">2014-10-09T19:19:12Z</dcterms:modified>
</cp:coreProperties>
</file>