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" i="1" l="1"/>
  <c r="J27" i="1"/>
  <c r="I28" i="1"/>
  <c r="J28" i="1"/>
  <c r="I29" i="1"/>
  <c r="J29" i="1"/>
  <c r="I30" i="1"/>
  <c r="J30" i="1"/>
  <c r="I31" i="1"/>
  <c r="J31" i="1"/>
  <c r="I32" i="1"/>
  <c r="J32" i="1"/>
  <c r="J26" i="1"/>
  <c r="I26" i="1"/>
  <c r="H27" i="1"/>
  <c r="H28" i="1"/>
  <c r="H29" i="1"/>
  <c r="H30" i="1"/>
  <c r="H31" i="1"/>
  <c r="H32" i="1"/>
  <c r="H26" i="1"/>
  <c r="Q17" i="1"/>
  <c r="Q18" i="1"/>
  <c r="Q19" i="1"/>
  <c r="Q20" i="1"/>
  <c r="Q21" i="1"/>
  <c r="Q22" i="1"/>
  <c r="Q16" i="1"/>
  <c r="P17" i="1"/>
  <c r="P18" i="1"/>
  <c r="P19" i="1"/>
  <c r="P20" i="1"/>
  <c r="P21" i="1"/>
  <c r="P22" i="1"/>
  <c r="P16" i="1"/>
  <c r="O17" i="1"/>
  <c r="O18" i="1"/>
  <c r="O19" i="1"/>
  <c r="O20" i="1"/>
  <c r="O21" i="1"/>
  <c r="O22" i="1"/>
  <c r="O16" i="1"/>
</calcChain>
</file>

<file path=xl/sharedStrings.xml><?xml version="1.0" encoding="utf-8"?>
<sst xmlns="http://schemas.openxmlformats.org/spreadsheetml/2006/main" count="23" uniqueCount="14">
  <si>
    <t xml:space="preserve"> time           </t>
  </si>
  <si>
    <t xml:space="preserve"> burnup         </t>
  </si>
  <si>
    <t xml:space="preserve"> densification  </t>
  </si>
  <si>
    <t xml:space="preserve"> p1             </t>
  </si>
  <si>
    <t xml:space="preserve"> p2             </t>
  </si>
  <si>
    <t xml:space="preserve"> p3             </t>
  </si>
  <si>
    <t xml:space="preserve"> porosity_pp    </t>
  </si>
  <si>
    <t xml:space="preserve"> volume         </t>
  </si>
  <si>
    <t>EXCEL por</t>
  </si>
  <si>
    <t>EXCEL vol</t>
  </si>
  <si>
    <t>% Diff</t>
  </si>
  <si>
    <t>Step</t>
  </si>
  <si>
    <t>BUCK vol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</si>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</sst>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E+00"/>
    <numFmt numFmtId="169" formatCode="0.000000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5" fontId="0" fillId="0" borderId="0" xfId="0" applyNumberFormat="1"/>
    <xf numFmtId="16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Q32"/>
  <sheetViews>
    <sheetView tabSelected="1" workbookViewId="0">
      <selection activeCell="F25" sqref="F25:J32"/>
    </sheetView>
  </sheetViews>
  <sheetFormatPr baseColWidth="10" defaultRowHeight="15" x14ac:dyDescent="0"/>
  <sheetData>
    <row r="15" spans="6:17">
      <c r="F15" s="1"/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  <c r="L15" s="1" t="s">
        <v>5</v>
      </c>
      <c r="M15" s="1" t="s">
        <v>6</v>
      </c>
      <c r="N15" t="s">
        <v>7</v>
      </c>
      <c r="O15" s="1" t="s">
        <v>8</v>
      </c>
      <c r="P15" s="1" t="s">
        <v>9</v>
      </c>
      <c r="Q15" s="1" t="s">
        <v>10</v>
      </c>
    </row>
    <row r="16" spans="6:17">
      <c r="F16" s="1"/>
      <c r="G16" s="1">
        <v>1000000</v>
      </c>
      <c r="H16" s="1">
        <v>3.6543700000000001E-3</v>
      </c>
      <c r="I16" s="1">
        <v>-1.550873E-2</v>
      </c>
      <c r="J16" s="1">
        <v>0</v>
      </c>
      <c r="K16" s="1">
        <v>0</v>
      </c>
      <c r="L16" s="1">
        <v>0</v>
      </c>
      <c r="M16" s="1">
        <v>3.4491269999999997E-2</v>
      </c>
      <c r="N16" s="1">
        <v>0.98449540000000002</v>
      </c>
      <c r="O16" s="1">
        <f>SUM(I16:L16)+0.05</f>
        <v>3.4491270000000004E-2</v>
      </c>
      <c r="P16" s="1">
        <f>1+O16-0.05</f>
        <v>0.98449126999999992</v>
      </c>
      <c r="Q16" s="1">
        <f>ABS(N16-P16)/P16*100</f>
        <v>4.1950600538104391E-4</v>
      </c>
    </row>
    <row r="17" spans="6:17">
      <c r="F17" s="1"/>
      <c r="G17" s="1">
        <v>2000000</v>
      </c>
      <c r="H17" s="1">
        <v>7.3087400000000002E-3</v>
      </c>
      <c r="I17" s="1">
        <v>-2.3943320000000001E-2</v>
      </c>
      <c r="J17" s="1">
        <v>0</v>
      </c>
      <c r="K17" s="1">
        <v>0</v>
      </c>
      <c r="L17" s="1">
        <v>0</v>
      </c>
      <c r="M17" s="1">
        <v>2.6056679999999999E-2</v>
      </c>
      <c r="N17" s="1">
        <v>0.97606199999999999</v>
      </c>
      <c r="O17" s="1">
        <f t="shared" ref="O17:O22" si="0">SUM(I17:L17)+0.05</f>
        <v>2.6056680000000002E-2</v>
      </c>
      <c r="P17" s="1">
        <f t="shared" ref="P17:P22" si="1">1+O17-0.05</f>
        <v>0.9760566799999999</v>
      </c>
      <c r="Q17" s="1">
        <f t="shared" ref="Q17:Q22" si="2">ABS(N17-P17)/P17*100</f>
        <v>5.4505031409511661E-4</v>
      </c>
    </row>
    <row r="18" spans="6:17">
      <c r="F18" s="1"/>
      <c r="G18" s="1">
        <v>3000000</v>
      </c>
      <c r="H18" s="1">
        <v>1.096311E-2</v>
      </c>
      <c r="I18" s="1">
        <v>-2.853056E-2</v>
      </c>
      <c r="J18" s="1">
        <v>0</v>
      </c>
      <c r="K18" s="1">
        <v>1.8325789999999999E-4</v>
      </c>
      <c r="L18" s="1">
        <v>6.6739779999999997E-4</v>
      </c>
      <c r="M18" s="1">
        <v>2.2320090000000001E-2</v>
      </c>
      <c r="N18" s="1">
        <v>0.97232569999999996</v>
      </c>
      <c r="O18" s="1">
        <f t="shared" si="0"/>
        <v>2.2320095700000004E-2</v>
      </c>
      <c r="P18" s="1">
        <f t="shared" si="1"/>
        <v>0.9723200957</v>
      </c>
      <c r="Q18" s="1">
        <f t="shared" si="2"/>
        <v>5.7638426118582003E-4</v>
      </c>
    </row>
    <row r="19" spans="6:17">
      <c r="F19" s="1"/>
      <c r="G19" s="1">
        <v>4000000</v>
      </c>
      <c r="H19" s="1">
        <v>1.461748E-2</v>
      </c>
      <c r="I19" s="1">
        <v>-3.102539E-2</v>
      </c>
      <c r="J19" s="1">
        <v>0</v>
      </c>
      <c r="K19" s="1">
        <v>1.049075E-3</v>
      </c>
      <c r="L19" s="1">
        <v>1.881593E-3</v>
      </c>
      <c r="M19" s="1">
        <v>2.1905279999999999E-2</v>
      </c>
      <c r="N19" s="1">
        <v>0.97191090000000002</v>
      </c>
      <c r="O19" s="1">
        <f t="shared" si="0"/>
        <v>2.1905278000000004E-2</v>
      </c>
      <c r="P19" s="1">
        <f t="shared" si="1"/>
        <v>0.97190527799999993</v>
      </c>
      <c r="Q19" s="1">
        <f t="shared" si="2"/>
        <v>5.7845143218719522E-4</v>
      </c>
    </row>
    <row r="20" spans="6:17">
      <c r="F20" s="1"/>
      <c r="G20" s="1">
        <v>5000000</v>
      </c>
      <c r="H20" s="1">
        <v>1.8271849999999999E-2</v>
      </c>
      <c r="I20" s="1">
        <v>-3.2382220000000003E-2</v>
      </c>
      <c r="J20" s="1">
        <v>1.046992E-4</v>
      </c>
      <c r="K20" s="1">
        <v>2.3591419999999998E-3</v>
      </c>
      <c r="L20" s="1">
        <v>2.700886E-3</v>
      </c>
      <c r="M20" s="1">
        <v>2.2782500000000001E-2</v>
      </c>
      <c r="N20" s="1">
        <v>0.97278819999999999</v>
      </c>
      <c r="O20" s="1">
        <f t="shared" si="0"/>
        <v>2.2782507200000003E-2</v>
      </c>
      <c r="P20" s="1">
        <f t="shared" si="1"/>
        <v>0.97278250720000004</v>
      </c>
      <c r="Q20" s="1">
        <f t="shared" si="2"/>
        <v>5.8520789157101268E-4</v>
      </c>
    </row>
    <row r="21" spans="6:17">
      <c r="G21" s="1">
        <v>6000000</v>
      </c>
      <c r="H21" s="1">
        <v>2.192622E-2</v>
      </c>
      <c r="I21" s="1">
        <v>-3.3120160000000003E-2</v>
      </c>
      <c r="J21" s="1">
        <v>2.2163909999999999E-4</v>
      </c>
      <c r="K21" s="1">
        <v>3.969205E-3</v>
      </c>
      <c r="L21" s="1">
        <v>3.3042470000000002E-3</v>
      </c>
      <c r="M21" s="1">
        <v>2.4374940000000001E-2</v>
      </c>
      <c r="N21" s="1">
        <v>0.97438069999999999</v>
      </c>
      <c r="O21" s="1">
        <f t="shared" si="0"/>
        <v>2.4374931099999997E-2</v>
      </c>
      <c r="P21" s="1">
        <f t="shared" si="1"/>
        <v>0.97437493110000006</v>
      </c>
      <c r="Q21" s="1">
        <f t="shared" si="2"/>
        <v>5.9206161979273705E-4</v>
      </c>
    </row>
    <row r="22" spans="6:17">
      <c r="G22" s="1">
        <v>7000000</v>
      </c>
      <c r="H22" s="1">
        <v>2.558059E-2</v>
      </c>
      <c r="I22" s="1">
        <v>-3.3521490000000001E-2</v>
      </c>
      <c r="J22" s="1">
        <v>3.3857890000000001E-4</v>
      </c>
      <c r="K22" s="1">
        <v>5.800202E-3</v>
      </c>
      <c r="L22" s="1">
        <v>3.7741210000000001E-3</v>
      </c>
      <c r="M22" s="1">
        <v>2.6391419999999999E-2</v>
      </c>
      <c r="N22" s="1">
        <v>0.97639719999999997</v>
      </c>
      <c r="O22" s="1">
        <f t="shared" si="0"/>
        <v>2.6391411900000002E-2</v>
      </c>
      <c r="P22" s="1">
        <f t="shared" si="1"/>
        <v>0.97639141189999989</v>
      </c>
      <c r="Q22" s="1">
        <f t="shared" si="2"/>
        <v>5.9280529606534039E-4</v>
      </c>
    </row>
    <row r="25" spans="6:17">
      <c r="F25" t="s">
        <v>13</v>
      </c>
      <c r="G25" t="s">
        <v>11</v>
      </c>
      <c r="H25" t="s">
        <v>12</v>
      </c>
      <c r="I25" t="s">
        <v>9</v>
      </c>
      <c r="J25" t="s">
        <v>10</v>
      </c>
    </row>
    <row r="26" spans="6:17">
      <c r="F26" t="s">
        <v>13</v>
      </c>
      <c r="G26">
        <v>10</v>
      </c>
      <c r="H26" s="3">
        <f>N16</f>
        <v>0.98449540000000002</v>
      </c>
      <c r="I26" s="3">
        <f>P16</f>
        <v>0.98449126999999992</v>
      </c>
      <c r="J26" s="2">
        <f>Q16</f>
        <v>4.1950600538104391E-4</v>
      </c>
    </row>
    <row r="27" spans="6:17">
      <c r="F27" t="s">
        <v>13</v>
      </c>
      <c r="G27">
        <v>20</v>
      </c>
      <c r="H27" s="3">
        <f t="shared" ref="H27:H32" si="3">N17</f>
        <v>0.97606199999999999</v>
      </c>
      <c r="I27" s="3">
        <f t="shared" ref="I27:J27" si="4">P17</f>
        <v>0.9760566799999999</v>
      </c>
      <c r="J27" s="2">
        <f t="shared" si="4"/>
        <v>5.4505031409511661E-4</v>
      </c>
    </row>
    <row r="28" spans="6:17">
      <c r="F28" t="s">
        <v>13</v>
      </c>
      <c r="G28">
        <v>30</v>
      </c>
      <c r="H28" s="3">
        <f t="shared" si="3"/>
        <v>0.97232569999999996</v>
      </c>
      <c r="I28" s="3">
        <f t="shared" ref="I28:J28" si="5">P18</f>
        <v>0.9723200957</v>
      </c>
      <c r="J28" s="2">
        <f t="shared" si="5"/>
        <v>5.7638426118582003E-4</v>
      </c>
    </row>
    <row r="29" spans="6:17">
      <c r="F29" t="s">
        <v>13</v>
      </c>
      <c r="G29">
        <v>40</v>
      </c>
      <c r="H29" s="3">
        <f t="shared" si="3"/>
        <v>0.97191090000000002</v>
      </c>
      <c r="I29" s="3">
        <f t="shared" ref="I29:J29" si="6">P19</f>
        <v>0.97190527799999993</v>
      </c>
      <c r="J29" s="2">
        <f t="shared" si="6"/>
        <v>5.7845143218719522E-4</v>
      </c>
    </row>
    <row r="30" spans="6:17">
      <c r="F30" t="s">
        <v>13</v>
      </c>
      <c r="G30">
        <v>50</v>
      </c>
      <c r="H30" s="3">
        <f t="shared" si="3"/>
        <v>0.97278819999999999</v>
      </c>
      <c r="I30" s="3">
        <f t="shared" ref="I30:J30" si="7">P20</f>
        <v>0.97278250720000004</v>
      </c>
      <c r="J30" s="2">
        <f t="shared" si="7"/>
        <v>5.8520789157101268E-4</v>
      </c>
    </row>
    <row r="31" spans="6:17">
      <c r="F31" t="s">
        <v>13</v>
      </c>
      <c r="G31">
        <v>60</v>
      </c>
      <c r="H31" s="3">
        <f t="shared" si="3"/>
        <v>0.97438069999999999</v>
      </c>
      <c r="I31" s="3">
        <f t="shared" ref="I31:J31" si="8">P21</f>
        <v>0.97437493110000006</v>
      </c>
      <c r="J31" s="2">
        <f t="shared" si="8"/>
        <v>5.9206161979273705E-4</v>
      </c>
    </row>
    <row r="32" spans="6:17">
      <c r="F32" t="s">
        <v>13</v>
      </c>
      <c r="G32">
        <v>70</v>
      </c>
      <c r="H32" s="3">
        <f t="shared" si="3"/>
        <v>0.97639719999999997</v>
      </c>
      <c r="I32" s="3">
        <f t="shared" ref="I32:J32" si="9">P22</f>
        <v>0.97639141189999989</v>
      </c>
      <c r="J32" s="2">
        <f t="shared" si="9"/>
        <v>5.9280529606534039E-4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2014-10-29T00:09:26Z</dcterms:created>
  <dcterms:modified xsi:type="dcterms:W3CDTF">2014-10-29T00:15:28Z</dcterms:modified>
</cp:coreProperties>
</file>