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1100" windowHeight="16060" tabRatio="500" activeTab="1"/>
  </bookViews>
  <sheets>
    <sheet name="zonal_t2" sheetId="1" r:id="rId1"/>
    <sheet name="zonal_ga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4" i="2"/>
  <c r="I16" i="1"/>
  <c r="H1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6" i="1"/>
  <c r="I6" i="1"/>
</calcChain>
</file>

<file path=xl/sharedStrings.xml><?xml version="1.0" encoding="utf-8"?>
<sst xmlns="http://schemas.openxmlformats.org/spreadsheetml/2006/main" count="36" uniqueCount="12">
  <si>
    <t>time</t>
  </si>
  <si>
    <t>zone</t>
  </si>
  <si>
    <t>BUCK T2</t>
  </si>
  <si>
    <t>burnup [FIMA]</t>
  </si>
  <si>
    <t>temperature [K]</t>
  </si>
  <si>
    <t>Analytical T2</t>
  </si>
  <si>
    <t>Nitrogen content</t>
  </si>
  <si>
    <t>% Diff</t>
  </si>
  <si>
    <t>#</t>
  </si>
  <si>
    <t>gas_gen</t>
  </si>
  <si>
    <t>gas_rel</t>
  </si>
  <si>
    <t>gas_rel_rate/gas_gen_rate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</si>
</sst>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E+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J16" sqref="J16"/>
    </sheetView>
  </sheetViews>
  <sheetFormatPr baseColWidth="10" defaultRowHeight="15" x14ac:dyDescent="0"/>
  <cols>
    <col min="2" max="2" width="16.83203125" customWidth="1"/>
    <col min="3" max="3" width="12.33203125" customWidth="1"/>
    <col min="4" max="4" width="14" customWidth="1"/>
    <col min="5" max="5" width="14.83203125" customWidth="1"/>
  </cols>
  <sheetData>
    <row r="2" spans="1:9">
      <c r="E2" t="s">
        <v>6</v>
      </c>
      <c r="F2">
        <v>0.5</v>
      </c>
    </row>
    <row r="5" spans="1:9">
      <c r="B5" t="s">
        <v>8</v>
      </c>
      <c r="C5" t="s">
        <v>0</v>
      </c>
      <c r="D5" t="s">
        <v>3</v>
      </c>
      <c r="E5" t="s">
        <v>4</v>
      </c>
      <c r="F5" t="s">
        <v>1</v>
      </c>
      <c r="G5" t="s">
        <v>2</v>
      </c>
      <c r="H5" t="s">
        <v>5</v>
      </c>
      <c r="I5" t="s">
        <v>7</v>
      </c>
    </row>
    <row r="6" spans="1:9">
      <c r="B6" t="s">
        <v>8</v>
      </c>
      <c r="C6" s="2">
        <v>10000</v>
      </c>
      <c r="D6" s="2">
        <v>3.383676E-3</v>
      </c>
      <c r="E6" s="2">
        <v>1220</v>
      </c>
      <c r="F6" s="3">
        <v>4</v>
      </c>
      <c r="G6" s="4">
        <v>1465.6020000000001</v>
      </c>
      <c r="H6" s="4">
        <f t="shared" ref="H6:H16" si="0">(-514*$F$2+145000)/8.314/LN(D6*100/(0.00000000136*$F$2^3-0.0000000439*$F$2^2+0.000000715*$F$2+0.000002))</f>
        <v>1465.5884948819973</v>
      </c>
      <c r="I6" s="2">
        <f>ABS(H6-G6)*100/H6</f>
        <v>9.2148089657511387E-4</v>
      </c>
    </row>
    <row r="7" spans="1:9">
      <c r="B7" t="s">
        <v>8</v>
      </c>
      <c r="C7" s="2">
        <v>20000</v>
      </c>
      <c r="D7" s="2">
        <v>6.7673519999999999E-3</v>
      </c>
      <c r="E7" s="2">
        <v>1240</v>
      </c>
      <c r="F7" s="3">
        <v>4</v>
      </c>
      <c r="G7" s="4">
        <v>1384.796</v>
      </c>
      <c r="H7" s="4">
        <f t="shared" si="0"/>
        <v>1384.7846195670986</v>
      </c>
      <c r="I7" s="2">
        <f t="shared" ref="I7:I16" si="1">ABS(H7-G7)*100/H7</f>
        <v>8.2181970687907676E-4</v>
      </c>
    </row>
    <row r="8" spans="1:9">
      <c r="B8" t="s">
        <v>8</v>
      </c>
      <c r="C8" s="2">
        <v>30000</v>
      </c>
      <c r="D8" s="2">
        <v>1.015103E-2</v>
      </c>
      <c r="E8" s="2">
        <v>1260</v>
      </c>
      <c r="F8" s="3">
        <v>4</v>
      </c>
      <c r="G8" s="4">
        <v>1341.53</v>
      </c>
      <c r="H8" s="4">
        <f t="shared" si="0"/>
        <v>1341.5187798690106</v>
      </c>
      <c r="I8" s="2">
        <f t="shared" si="1"/>
        <v>8.3637524556173543E-4</v>
      </c>
    </row>
    <row r="9" spans="1:9">
      <c r="B9" t="s">
        <v>8</v>
      </c>
      <c r="C9" s="2">
        <v>40000</v>
      </c>
      <c r="D9" s="2">
        <v>1.35347E-2</v>
      </c>
      <c r="E9" s="2">
        <v>1280</v>
      </c>
      <c r="F9" s="3">
        <v>4</v>
      </c>
      <c r="G9" s="4">
        <v>1312.4359999999999</v>
      </c>
      <c r="H9" s="4">
        <f t="shared" si="0"/>
        <v>1312.4252878231162</v>
      </c>
      <c r="I9" s="2">
        <f t="shared" si="1"/>
        <v>8.1621231952482844E-4</v>
      </c>
    </row>
    <row r="10" spans="1:9">
      <c r="B10" t="s">
        <v>8</v>
      </c>
      <c r="C10" s="2">
        <v>50000</v>
      </c>
      <c r="D10" s="2">
        <v>1.691838E-2</v>
      </c>
      <c r="E10" s="2">
        <v>1300</v>
      </c>
      <c r="F10" s="3">
        <v>3</v>
      </c>
      <c r="G10" s="4">
        <v>1290.723</v>
      </c>
      <c r="H10" s="4">
        <f t="shared" si="0"/>
        <v>1290.7131940734628</v>
      </c>
      <c r="I10" s="2">
        <f t="shared" si="1"/>
        <v>7.5972931726495715E-4</v>
      </c>
    </row>
    <row r="11" spans="1:9">
      <c r="B11" t="s">
        <v>8</v>
      </c>
      <c r="C11" s="2">
        <v>60000</v>
      </c>
      <c r="D11" s="2">
        <v>2.030206E-2</v>
      </c>
      <c r="E11" s="2">
        <v>1320</v>
      </c>
      <c r="F11" s="3">
        <v>3</v>
      </c>
      <c r="G11" s="4">
        <v>1273.509</v>
      </c>
      <c r="H11" s="4">
        <f t="shared" si="0"/>
        <v>1273.499289275655</v>
      </c>
      <c r="I11" s="2">
        <f t="shared" si="1"/>
        <v>7.6252294970374432E-4</v>
      </c>
    </row>
    <row r="12" spans="1:9">
      <c r="B12" t="s">
        <v>8</v>
      </c>
      <c r="C12" s="2">
        <v>70000</v>
      </c>
      <c r="D12" s="2">
        <v>2.3685729999999999E-2</v>
      </c>
      <c r="E12" s="2">
        <v>1340</v>
      </c>
      <c r="F12" s="3">
        <v>3</v>
      </c>
      <c r="G12" s="4">
        <v>1259.309</v>
      </c>
      <c r="H12" s="4">
        <f t="shared" si="0"/>
        <v>1259.2994049396323</v>
      </c>
      <c r="I12" s="2">
        <f t="shared" si="1"/>
        <v>7.6193638542702597E-4</v>
      </c>
    </row>
    <row r="13" spans="1:9">
      <c r="B13" t="s">
        <v>8</v>
      </c>
      <c r="C13" s="2">
        <v>80000</v>
      </c>
      <c r="D13" s="2">
        <v>2.7069409999999999E-2</v>
      </c>
      <c r="E13" s="2">
        <v>1360</v>
      </c>
      <c r="F13" s="3">
        <v>1</v>
      </c>
      <c r="G13" s="4">
        <v>1247.2619999999999</v>
      </c>
      <c r="H13" s="4">
        <f t="shared" si="0"/>
        <v>1247.2523834677816</v>
      </c>
      <c r="I13" s="2">
        <f t="shared" si="1"/>
        <v>7.710173454750735E-4</v>
      </c>
    </row>
    <row r="14" spans="1:9">
      <c r="B14" t="s">
        <v>8</v>
      </c>
      <c r="C14" s="2">
        <v>90000</v>
      </c>
      <c r="D14" s="2">
        <v>3.045308E-2</v>
      </c>
      <c r="E14" s="2">
        <v>1380</v>
      </c>
      <c r="F14" s="3">
        <v>1</v>
      </c>
      <c r="G14" s="4">
        <v>1236.825</v>
      </c>
      <c r="H14" s="4">
        <f t="shared" si="0"/>
        <v>1236.8159083456956</v>
      </c>
      <c r="I14" s="2">
        <f t="shared" si="1"/>
        <v>7.3508549195851311E-4</v>
      </c>
    </row>
    <row r="15" spans="1:9">
      <c r="A15" s="2"/>
      <c r="B15" t="s">
        <v>8</v>
      </c>
      <c r="C15" s="2">
        <v>100000</v>
      </c>
      <c r="D15" s="2">
        <v>3.383676E-2</v>
      </c>
      <c r="E15" s="2">
        <v>1400</v>
      </c>
      <c r="F15" s="3">
        <v>1</v>
      </c>
      <c r="G15" s="4">
        <v>1227.636</v>
      </c>
      <c r="H15" s="4">
        <f t="shared" si="0"/>
        <v>1227.6270324700179</v>
      </c>
      <c r="I15" s="2">
        <f t="shared" si="1"/>
        <v>7.3047674455800594E-4</v>
      </c>
    </row>
    <row r="16" spans="1:9">
      <c r="A16" s="2"/>
      <c r="C16" s="2">
        <v>110000</v>
      </c>
      <c r="D16" s="2">
        <v>3.722044E-2</v>
      </c>
      <c r="E16" s="2">
        <v>500</v>
      </c>
      <c r="F16" s="3">
        <v>1</v>
      </c>
      <c r="G16" s="4">
        <v>1219.441</v>
      </c>
      <c r="H16" s="4">
        <f t="shared" si="0"/>
        <v>1219.4315205035873</v>
      </c>
      <c r="I16" s="2">
        <f t="shared" si="1"/>
        <v>7.7737013135501269E-4</v>
      </c>
    </row>
    <row r="17" spans="3:7">
      <c r="C17" s="2"/>
    </row>
    <row r="18" spans="3:7">
      <c r="C18" s="2"/>
      <c r="D18" s="2"/>
      <c r="F18" s="2"/>
      <c r="G18" s="2"/>
    </row>
    <row r="19" spans="3:7">
      <c r="C19" s="2"/>
      <c r="D19" s="2"/>
      <c r="F19" s="2"/>
      <c r="G19" s="2"/>
    </row>
    <row r="20" spans="3:7">
      <c r="C20" s="1"/>
      <c r="D20" s="2"/>
      <c r="F20" s="2"/>
      <c r="G20" s="2"/>
    </row>
    <row r="21" spans="3:7">
      <c r="C21" s="2"/>
      <c r="D21" s="2"/>
      <c r="F21" s="2"/>
      <c r="G21" s="2"/>
    </row>
    <row r="22" spans="3:7">
      <c r="C22" s="2"/>
      <c r="D22" s="2"/>
      <c r="F22" s="2"/>
      <c r="G22" s="2"/>
    </row>
    <row r="23" spans="3:7">
      <c r="C23" s="2"/>
      <c r="D23" s="2"/>
      <c r="F23" s="2"/>
      <c r="G23" s="2"/>
    </row>
    <row r="24" spans="3:7">
      <c r="C24" s="2"/>
      <c r="D24" s="2"/>
    </row>
    <row r="25" spans="3:7">
      <c r="C25" s="2"/>
      <c r="D25" s="2"/>
    </row>
    <row r="26" spans="3:7">
      <c r="C26" s="2"/>
      <c r="D26" s="2"/>
    </row>
    <row r="27" spans="3:7">
      <c r="C27" s="2"/>
      <c r="D27" s="2"/>
    </row>
    <row r="28" spans="3:7">
      <c r="C28" s="2"/>
      <c r="D28" s="2"/>
    </row>
    <row r="29" spans="3:7">
      <c r="C29" s="2"/>
      <c r="D29" s="2"/>
    </row>
    <row r="30" spans="3:7">
      <c r="C30" s="2"/>
      <c r="D3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2" sqref="A2:A13"/>
    </sheetView>
  </sheetViews>
  <sheetFormatPr baseColWidth="10" defaultRowHeight="15" x14ac:dyDescent="0"/>
  <cols>
    <col min="6" max="6" width="22.5" customWidth="1"/>
  </cols>
  <sheetData>
    <row r="2" spans="1:6">
      <c r="A2" t="s">
        <v>8</v>
      </c>
      <c r="B2" t="s">
        <v>0</v>
      </c>
      <c r="C2" t="s">
        <v>1</v>
      </c>
      <c r="D2" t="s">
        <v>9</v>
      </c>
      <c r="E2" t="s">
        <v>10</v>
      </c>
      <c r="F2" t="s">
        <v>11</v>
      </c>
    </row>
    <row r="3" spans="1:6">
      <c r="A3" t="s">
        <v>8</v>
      </c>
      <c r="B3" s="3">
        <v>10000</v>
      </c>
      <c r="C3" s="3">
        <v>4</v>
      </c>
      <c r="D3" s="5">
        <v>41.514449999999997</v>
      </c>
      <c r="E3" s="5">
        <v>4.1514449999999998</v>
      </c>
      <c r="F3" s="5"/>
    </row>
    <row r="4" spans="1:6">
      <c r="A4" t="s">
        <v>8</v>
      </c>
      <c r="B4" s="3">
        <v>20000</v>
      </c>
      <c r="C4" s="3">
        <v>4</v>
      </c>
      <c r="D4" s="5">
        <v>83.028890000000004</v>
      </c>
      <c r="E4" s="5">
        <v>8.3028890000000004</v>
      </c>
      <c r="F4" s="5">
        <f>(E4-E3)/(D4-D3)</f>
        <v>9.9999999999999992E-2</v>
      </c>
    </row>
    <row r="5" spans="1:6">
      <c r="A5" t="s">
        <v>8</v>
      </c>
      <c r="B5" s="3">
        <v>30000</v>
      </c>
      <c r="C5" s="3">
        <v>4</v>
      </c>
      <c r="D5" s="5">
        <v>124.5433</v>
      </c>
      <c r="E5" s="5">
        <v>12.454330000000001</v>
      </c>
      <c r="F5" s="5">
        <f t="shared" ref="F5:F13" si="0">(E5-E4)/(D5-D4)</f>
        <v>0.1</v>
      </c>
    </row>
    <row r="6" spans="1:6">
      <c r="A6" t="s">
        <v>8</v>
      </c>
      <c r="B6" s="3">
        <v>40000</v>
      </c>
      <c r="C6" s="3">
        <v>4</v>
      </c>
      <c r="D6" s="5">
        <v>166.05779999999999</v>
      </c>
      <c r="E6" s="5">
        <v>16.605779999999999</v>
      </c>
      <c r="F6" s="5">
        <f t="shared" si="0"/>
        <v>0.1</v>
      </c>
    </row>
    <row r="7" spans="1:6">
      <c r="A7" t="s">
        <v>8</v>
      </c>
      <c r="B7" s="3">
        <v>50000</v>
      </c>
      <c r="C7" s="3">
        <v>3</v>
      </c>
      <c r="D7" s="5">
        <v>207.57220000000001</v>
      </c>
      <c r="E7" s="5">
        <v>21.795079999999999</v>
      </c>
      <c r="F7" s="5">
        <f t="shared" si="0"/>
        <v>0.12499999999999992</v>
      </c>
    </row>
    <row r="8" spans="1:6">
      <c r="A8" t="s">
        <v>8</v>
      </c>
      <c r="B8" s="3">
        <v>60000</v>
      </c>
      <c r="C8" s="3">
        <v>3</v>
      </c>
      <c r="D8" s="5">
        <v>249.08670000000001</v>
      </c>
      <c r="E8" s="5">
        <v>28.02225</v>
      </c>
      <c r="F8" s="5">
        <f t="shared" si="0"/>
        <v>0.1499998795601537</v>
      </c>
    </row>
    <row r="9" spans="1:6">
      <c r="A9" t="s">
        <v>8</v>
      </c>
      <c r="B9" s="3">
        <v>70000</v>
      </c>
      <c r="C9" s="3">
        <v>3</v>
      </c>
      <c r="D9" s="5">
        <v>290.60109999999997</v>
      </c>
      <c r="E9" s="5">
        <v>34.249420000000001</v>
      </c>
      <c r="F9" s="5">
        <f t="shared" si="0"/>
        <v>0.150000240880273</v>
      </c>
    </row>
    <row r="10" spans="1:6">
      <c r="A10" t="s">
        <v>8</v>
      </c>
      <c r="B10" s="3">
        <v>80000</v>
      </c>
      <c r="C10" s="3">
        <v>1</v>
      </c>
      <c r="D10" s="5">
        <v>332.11559999999997</v>
      </c>
      <c r="E10" s="5">
        <v>51.893059999999998</v>
      </c>
      <c r="F10" s="5">
        <f t="shared" si="0"/>
        <v>0.42499945802069156</v>
      </c>
    </row>
    <row r="11" spans="1:6">
      <c r="A11" t="s">
        <v>8</v>
      </c>
      <c r="B11" s="3">
        <v>90000</v>
      </c>
      <c r="C11" s="3">
        <v>1</v>
      </c>
      <c r="D11" s="5">
        <v>373.63</v>
      </c>
      <c r="E11" s="5">
        <v>80.95317</v>
      </c>
      <c r="F11" s="5">
        <f t="shared" si="0"/>
        <v>0.70000072264081825</v>
      </c>
    </row>
    <row r="12" spans="1:6">
      <c r="A12" t="s">
        <v>8</v>
      </c>
      <c r="B12" s="3">
        <v>100000</v>
      </c>
      <c r="C12" s="3">
        <v>1</v>
      </c>
      <c r="D12" s="5">
        <v>415.14449999999999</v>
      </c>
      <c r="E12" s="5">
        <v>110.0133</v>
      </c>
      <c r="F12" s="5">
        <f t="shared" si="0"/>
        <v>0.69999951824061479</v>
      </c>
    </row>
    <row r="13" spans="1:6">
      <c r="A13" t="s">
        <v>8</v>
      </c>
      <c r="B13" s="3">
        <v>110000</v>
      </c>
      <c r="C13" s="3">
        <v>1</v>
      </c>
      <c r="D13" s="5">
        <v>456.65890000000002</v>
      </c>
      <c r="E13" s="5">
        <v>139.07339999999999</v>
      </c>
      <c r="F13" s="5">
        <f t="shared" si="0"/>
        <v>0.70000048176054519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zonal_t2</vt:lpstr>
      <vt:lpstr>zonal_gas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2014-10-21T23:48:21Z</dcterms:modified>
</cp:coreProperties>
</file>