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alpha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15" i="2"/>
  <c r="D16" i="2"/>
  <c r="D17" i="2"/>
  <c r="D18" i="2"/>
  <c r="D19" i="2"/>
  <c r="D20" i="2"/>
  <c r="D21" i="2"/>
  <c r="D22" i="2"/>
  <c r="D23" i="2"/>
  <c r="D24" i="2"/>
  <c r="D15" i="2"/>
</calcChain>
</file>

<file path=xl/sharedStrings.xml><?xml version="1.0" encoding="utf-8"?>
<sst xmlns="http://schemas.openxmlformats.org/spreadsheetml/2006/main" count="21" uniqueCount="9">
  <si>
    <t>Analytical</t>
  </si>
  <si>
    <t>Temp [K]</t>
  </si>
  <si>
    <t>a</t>
  </si>
  <si>
    <t>b</t>
  </si>
  <si>
    <t>Buck</t>
  </si>
  <si>
    <t>x displacement (m)</t>
  </si>
  <si>
    <t>starting temp</t>
  </si>
  <si>
    <t>% diff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</si>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</sst>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" fontId="0" fillId="0" borderId="0" xfId="0" applyNumberFormat="1"/>
    <xf numFmtId="165" fontId="0" fillId="0" borderId="0" xfId="111" applyNumberFormat="1" applyFont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Normal" xfId="0" builtinId="0"/>
    <cellStyle name="Percent" xfId="1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25400</xdr:rowOff>
        </xdr:from>
        <xdr:to>
          <xdr:col>2</xdr:col>
          <xdr:colOff>88900</xdr:colOff>
          <xdr:row>1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39"/>
  <sheetViews>
    <sheetView tabSelected="1" workbookViewId="0">
      <selection activeCell="F21" sqref="F21"/>
    </sheetView>
  </sheetViews>
  <sheetFormatPr baseColWidth="10" defaultRowHeight="15" x14ac:dyDescent="0"/>
  <cols>
    <col min="2" max="2" width="11.6640625" customWidth="1"/>
    <col min="3" max="3" width="12.83203125" customWidth="1"/>
    <col min="4" max="4" width="13.5" customWidth="1"/>
    <col min="6" max="6" width="14.1640625" customWidth="1"/>
  </cols>
  <sheetData>
    <row r="3" spans="1:6">
      <c r="B3" t="s">
        <v>2</v>
      </c>
      <c r="C3" s="1">
        <v>1.007E-5</v>
      </c>
    </row>
    <row r="4" spans="1:6">
      <c r="B4" t="s">
        <v>3</v>
      </c>
      <c r="C4" s="1">
        <v>1.1700000000000001E-9</v>
      </c>
    </row>
    <row r="6" spans="1:6">
      <c r="B6" t="s">
        <v>6</v>
      </c>
      <c r="C6">
        <v>300</v>
      </c>
    </row>
    <row r="7" spans="1:6">
      <c r="C7" s="1"/>
    </row>
    <row r="8" spans="1:6">
      <c r="C8" s="1"/>
    </row>
    <row r="9" spans="1:6">
      <c r="C9" s="1"/>
      <c r="D9" s="2"/>
      <c r="E9" s="2"/>
      <c r="F9" s="2"/>
    </row>
    <row r="10" spans="1:6">
      <c r="E10" s="3"/>
      <c r="F10" s="1"/>
    </row>
    <row r="11" spans="1:6">
      <c r="E11" s="3"/>
      <c r="F11" s="1"/>
    </row>
    <row r="12" spans="1:6">
      <c r="A12" t="s">
        <v>8</v>
      </c>
      <c r="B12" t="s">
        <v>1</v>
      </c>
      <c r="C12" t="s">
        <v>5</v>
      </c>
    </row>
    <row r="13" spans="1:6">
      <c r="A13" t="s">
        <v>8</v>
      </c>
      <c r="C13" t="s">
        <v>4</v>
      </c>
      <c r="D13" t="s">
        <v>0</v>
      </c>
      <c r="E13" t="s">
        <v>7</v>
      </c>
    </row>
    <row r="14" spans="1:6">
      <c r="A14" t="s">
        <v>8</v>
      </c>
      <c r="B14" s="5">
        <v>300</v>
      </c>
      <c r="C14" s="5">
        <v>0</v>
      </c>
      <c r="D14" s="5">
        <v>0</v>
      </c>
      <c r="E14" s="6"/>
      <c r="F14" s="4"/>
    </row>
    <row r="15" spans="1:6">
      <c r="A15" t="s">
        <v>8</v>
      </c>
      <c r="B15" s="5">
        <v>420</v>
      </c>
      <c r="C15" s="4">
        <v>1.259739E-3</v>
      </c>
      <c r="D15" s="4">
        <f>EXP($C$3*(B15-$B$14)+$C$4/2*(B15^2-$B$14^2))-1</f>
        <v>1.2597368026607825E-3</v>
      </c>
      <c r="E15" s="6">
        <f>(C15-D15)/D15*100</f>
        <v>1.7442843718148024E-4</v>
      </c>
      <c r="F15" s="4"/>
    </row>
    <row r="16" spans="1:6">
      <c r="A16" t="s">
        <v>8</v>
      </c>
      <c r="B16" s="5">
        <v>540</v>
      </c>
      <c r="C16" s="4">
        <v>2.537957E-3</v>
      </c>
      <c r="D16" s="4">
        <f t="shared" ref="D16:D24" si="0">EXP($C$3*(B16-$B$14)+$C$4/2*(B16^2-$B$14^2))-1</f>
        <v>2.5379511592475978E-3</v>
      </c>
      <c r="E16" s="6">
        <f t="shared" ref="E16:E24" si="1">(C16-D16)/D16*100</f>
        <v>2.3013651704242201E-4</v>
      </c>
      <c r="F16" s="4"/>
    </row>
    <row r="17" spans="1:6">
      <c r="A17" t="s">
        <v>8</v>
      </c>
      <c r="B17" s="5">
        <v>660</v>
      </c>
      <c r="C17" s="4">
        <v>3.834718E-3</v>
      </c>
      <c r="D17" s="4">
        <f t="shared" si="0"/>
        <v>3.8347097568860455E-3</v>
      </c>
      <c r="E17" s="6">
        <f t="shared" si="1"/>
        <v>2.1496057008327368E-4</v>
      </c>
      <c r="F17" s="4"/>
    </row>
    <row r="18" spans="1:6">
      <c r="A18" t="s">
        <v>8</v>
      </c>
      <c r="B18" s="5">
        <v>780</v>
      </c>
      <c r="C18" s="4">
        <v>5.1500920000000002E-3</v>
      </c>
      <c r="D18" s="4">
        <f t="shared" si="0"/>
        <v>5.1500803063093681E-3</v>
      </c>
      <c r="E18" s="6">
        <f t="shared" si="1"/>
        <v>2.2705841339604052E-4</v>
      </c>
      <c r="F18" s="4"/>
    </row>
    <row r="19" spans="1:6">
      <c r="A19" t="s">
        <v>8</v>
      </c>
      <c r="B19" s="5">
        <v>900</v>
      </c>
      <c r="C19" s="4">
        <v>6.4841459999999997E-3</v>
      </c>
      <c r="D19" s="4">
        <f t="shared" si="0"/>
        <v>6.4841315477479622E-3</v>
      </c>
      <c r="E19" s="6">
        <f t="shared" si="1"/>
        <v>2.2288647185900857E-4</v>
      </c>
    </row>
    <row r="20" spans="1:6">
      <c r="A20" t="s">
        <v>8</v>
      </c>
      <c r="B20" s="5">
        <v>1020</v>
      </c>
      <c r="C20" s="4">
        <v>7.836951E-3</v>
      </c>
      <c r="D20" s="4">
        <f t="shared" si="0"/>
        <v>7.8369332569148131E-3</v>
      </c>
      <c r="E20" s="6">
        <f t="shared" si="1"/>
        <v>2.2640342344631829E-4</v>
      </c>
      <c r="F20" s="4"/>
    </row>
    <row r="21" spans="1:6">
      <c r="A21" t="s">
        <v>8</v>
      </c>
      <c r="B21" s="5">
        <v>1140</v>
      </c>
      <c r="C21" s="4">
        <v>9.2085770000000008E-3</v>
      </c>
      <c r="D21" s="4">
        <f t="shared" si="0"/>
        <v>9.2085562510852981E-3</v>
      </c>
      <c r="E21" s="6">
        <f t="shared" si="1"/>
        <v>2.2532212582464315E-4</v>
      </c>
    </row>
    <row r="22" spans="1:6">
      <c r="A22" t="s">
        <v>8</v>
      </c>
      <c r="B22" s="5">
        <v>1260</v>
      </c>
      <c r="C22" s="4">
        <v>1.05991E-2</v>
      </c>
      <c r="D22" s="4">
        <f t="shared" si="0"/>
        <v>1.0599072395272469E-2</v>
      </c>
      <c r="E22" s="6">
        <f t="shared" si="1"/>
        <v>2.6044474933407881E-4</v>
      </c>
    </row>
    <row r="23" spans="1:6">
      <c r="A23" t="s">
        <v>8</v>
      </c>
      <c r="B23" s="5">
        <v>1380</v>
      </c>
      <c r="C23" s="4">
        <v>1.200858E-2</v>
      </c>
      <c r="D23" s="4">
        <f t="shared" si="0"/>
        <v>1.2008554608499589E-2</v>
      </c>
      <c r="E23" s="6">
        <f t="shared" si="1"/>
        <v>2.114451009196607E-4</v>
      </c>
      <c r="F23" s="1"/>
    </row>
    <row r="24" spans="1:6">
      <c r="A24" t="s">
        <v>8</v>
      </c>
      <c r="B24" s="5">
        <v>1500</v>
      </c>
      <c r="C24" s="4">
        <v>1.343711E-2</v>
      </c>
      <c r="D24" s="4">
        <f t="shared" si="0"/>
        <v>1.3437076870169928E-2</v>
      </c>
      <c r="E24" s="6">
        <f t="shared" si="1"/>
        <v>2.4655533634376607E-4</v>
      </c>
      <c r="F24" s="1"/>
    </row>
    <row r="25" spans="1:6">
      <c r="E25" s="1"/>
      <c r="F25" s="1"/>
    </row>
    <row r="26" spans="1:6">
      <c r="E26" s="1"/>
      <c r="F26" s="1"/>
    </row>
    <row r="27" spans="1:6">
      <c r="E27" s="1"/>
      <c r="F27" s="1"/>
    </row>
    <row r="28" spans="1:6">
      <c r="E28" s="1"/>
      <c r="F28" s="1"/>
    </row>
    <row r="29" spans="1:6">
      <c r="D29" s="1"/>
      <c r="E29" s="1"/>
      <c r="F29" s="1"/>
    </row>
    <row r="30" spans="1:6">
      <c r="D30" s="1"/>
      <c r="E30" s="1"/>
      <c r="F30" s="1"/>
    </row>
    <row r="31" spans="1:6">
      <c r="D31" s="1"/>
      <c r="E31" s="1"/>
      <c r="F31" s="1"/>
    </row>
    <row r="32" spans="1:6">
      <c r="D32" s="1"/>
      <c r="E32" s="1"/>
      <c r="F32" s="1"/>
    </row>
    <row r="33" spans="4:6">
      <c r="D33" s="1"/>
      <c r="E33" s="1"/>
      <c r="F33" s="1"/>
    </row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2052" r:id="rId3">
          <objectPr defaultSize="0" r:id="rId4">
            <anchor moveWithCells="1">
              <from>
                <xdr:col>1</xdr:col>
                <xdr:colOff>0</xdr:colOff>
                <xdr:row>0</xdr:row>
                <xdr:rowOff>25400</xdr:rowOff>
              </from>
              <to>
                <xdr:col>2</xdr:col>
                <xdr:colOff>88900</xdr:colOff>
                <xdr:row>1</xdr:row>
                <xdr:rowOff>38100</xdr:rowOff>
              </to>
            </anchor>
          </objectPr>
        </oleObject>
      </mc:Choice>
      <mc:Fallback>
        <oleObject progId="Equation.DSMT4" shapeId="2052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2013-06-26T03:05:05Z</dcterms:created>
  <dcterms:modified xsi:type="dcterms:W3CDTF">2014-11-14T23:12:36Z</dcterms:modified>
</cp:coreProperties>
</file>