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I14" i="1"/>
  <c r="I13" i="1"/>
  <c r="I7" i="1"/>
  <c r="C19" i="1"/>
  <c r="C20" i="1"/>
  <c r="C21" i="1"/>
  <c r="C22" i="1"/>
  <c r="C23" i="1"/>
  <c r="C24" i="1"/>
  <c r="C25" i="1"/>
  <c r="C26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<sst xmlns="http://schemas.openxmlformats.org/spreadsheetml/2006/main" count="25" uniqueCount="23">
  <si>
    <t>thermal</t>
  </si>
  <si>
    <t>temperature</t>
  </si>
  <si>
    <t>stress</t>
  </si>
  <si>
    <t>fission rate</t>
  </si>
  <si>
    <t>analytical</t>
  </si>
  <si>
    <t>e=a*s^b*exp(-c/T)</t>
  </si>
  <si>
    <t>a</t>
  </si>
  <si>
    <t>b</t>
  </si>
  <si>
    <t>c</t>
  </si>
  <si>
    <t>youngs</t>
  </si>
  <si>
    <t>Pascalls</t>
  </si>
  <si>
    <t>dt</t>
  </si>
  <si>
    <t>disp_y</t>
  </si>
  <si>
    <t>elastic strain</t>
  </si>
  <si>
    <t>% diff</t>
  </si>
  <si>
    <t>irradiation</t>
  </si>
  <si>
    <t>e=d*f*s</t>
  </si>
  <si>
    <t>d</t>
  </si>
  <si>
    <t>thermal strain rate</t>
  </si>
  <si>
    <t>fission strain rate</t>
  </si>
  <si>
    <t>+----------------+----------------+----------------+----------------+----------------+</t>
  </si>
  <si>
    <t>| time           | node_x         | node_y         | node_z         | temperature (K)|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</si>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</sst>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1028700</xdr:colOff>
          <xdr:row>4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1346200</xdr:colOff>
          <xdr:row>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5"/>
  <sheetViews>
    <sheetView tabSelected="1" workbookViewId="0">
      <selection activeCell="B17" sqref="B17:D26"/>
    </sheetView>
  </sheetViews>
  <sheetFormatPr baseColWidth="10" defaultRowHeight="15" x14ac:dyDescent="0"/>
  <cols>
    <col min="2" max="2" width="16.5" customWidth="1"/>
    <col min="3" max="3" width="19.1640625" customWidth="1"/>
    <col min="4" max="5" width="19.5" customWidth="1"/>
    <col min="7" max="7" width="19.5" customWidth="1"/>
    <col min="8" max="8" width="18.1640625" customWidth="1"/>
  </cols>
  <sheetData>
    <row r="2" spans="2:9">
      <c r="B2" t="s">
        <v>0</v>
      </c>
      <c r="E2" t="s">
        <v>15</v>
      </c>
    </row>
    <row r="4" spans="2:9">
      <c r="H4" t="s">
        <v>2</v>
      </c>
      <c r="I4" s="1">
        <v>50000000</v>
      </c>
    </row>
    <row r="5" spans="2:9">
      <c r="H5" t="s">
        <v>9</v>
      </c>
      <c r="I5" s="1">
        <v>200000000000</v>
      </c>
    </row>
    <row r="6" spans="2:9">
      <c r="B6" t="s">
        <v>5</v>
      </c>
      <c r="E6" t="s">
        <v>16</v>
      </c>
      <c r="H6" t="s">
        <v>10</v>
      </c>
      <c r="I6">
        <v>0.3</v>
      </c>
    </row>
    <row r="7" spans="2:9">
      <c r="H7" t="s">
        <v>13</v>
      </c>
      <c r="I7" s="1">
        <f>I4/I5</f>
        <v>2.5000000000000001E-4</v>
      </c>
    </row>
    <row r="8" spans="2:9">
      <c r="B8" t="s">
        <v>6</v>
      </c>
      <c r="C8" s="1">
        <v>9.4799999999999995E-9</v>
      </c>
      <c r="E8" t="s">
        <v>17</v>
      </c>
      <c r="F8" s="1">
        <v>1.0000000000000001E-37</v>
      </c>
    </row>
    <row r="9" spans="2:9">
      <c r="B9" t="s">
        <v>7</v>
      </c>
      <c r="C9">
        <v>2.44</v>
      </c>
      <c r="H9" t="s">
        <v>11</v>
      </c>
      <c r="I9" s="1">
        <v>10000</v>
      </c>
    </row>
    <row r="10" spans="2:9">
      <c r="B10" t="s">
        <v>8</v>
      </c>
      <c r="C10">
        <v>63200</v>
      </c>
    </row>
    <row r="11" spans="2:9">
      <c r="H11" t="s">
        <v>1</v>
      </c>
      <c r="I11">
        <v>1350</v>
      </c>
    </row>
    <row r="12" spans="2:9">
      <c r="H12" t="s">
        <v>3</v>
      </c>
      <c r="I12" s="1">
        <v>1E+20</v>
      </c>
    </row>
    <row r="13" spans="2:9">
      <c r="H13" t="s">
        <v>18</v>
      </c>
      <c r="I13">
        <f>$C$8*$I$4^$C$9*EXP(-$C$10/$I$11)</f>
        <v>2.6969904120905394E-10</v>
      </c>
    </row>
    <row r="14" spans="2:9">
      <c r="H14" t="s">
        <v>19</v>
      </c>
      <c r="I14" s="1">
        <f>$I$12*$F$8*$I$4</f>
        <v>5.0000000000000003E-10</v>
      </c>
    </row>
    <row r="15" spans="2:9">
      <c r="B15" t="s">
        <v>12</v>
      </c>
    </row>
    <row r="16" spans="2:9">
      <c r="B16" t="s">
        <v>22</v>
      </c>
      <c r="C16" t="s">
        <v>4</v>
      </c>
      <c r="D16" t="s">
        <v>14</v>
      </c>
    </row>
    <row r="17" spans="1:4">
      <c r="A17">
        <v>1</v>
      </c>
      <c r="B17" s="2">
        <v>2.5773019999999997E-4</v>
      </c>
      <c r="C17" s="2">
        <f>I7+$I$13*$I$9+$I$14*$I$9</f>
        <v>2.5769699041209058E-4</v>
      </c>
      <c r="D17" s="2">
        <f>ABS(B17-C17)/C17*100</f>
        <v>1.2887068590242481E-2</v>
      </c>
    </row>
    <row r="18" spans="1:4">
      <c r="A18">
        <v>2</v>
      </c>
      <c r="B18" s="2">
        <v>2.6542919999999998E-4</v>
      </c>
      <c r="C18" s="2">
        <f>C17+$I$13*$I$9+$I$14*$I$9</f>
        <v>2.6539398082418115E-4</v>
      </c>
      <c r="D18" s="2">
        <f t="shared" ref="D18:D26" si="0">ABS(B18-C18)/C18*100</f>
        <v>1.3270525469138466E-2</v>
      </c>
    </row>
    <row r="19" spans="1:4">
      <c r="A19">
        <v>3</v>
      </c>
      <c r="B19" s="2">
        <v>2.7312830000000003E-4</v>
      </c>
      <c r="C19" s="2">
        <f t="shared" ref="C19:C26" si="1">C18+$I$13*$I$9+$I$14*$I$9</f>
        <v>2.7309097123627172E-4</v>
      </c>
      <c r="D19" s="2">
        <f t="shared" si="0"/>
        <v>1.3668984939091333E-2</v>
      </c>
    </row>
    <row r="20" spans="1:4">
      <c r="A20">
        <v>4</v>
      </c>
      <c r="B20" s="2">
        <v>2.8082740000000001E-4</v>
      </c>
      <c r="C20" s="2">
        <f t="shared" si="1"/>
        <v>2.8078796164836229E-4</v>
      </c>
      <c r="D20" s="2">
        <f t="shared" si="0"/>
        <v>1.404559917960815E-2</v>
      </c>
    </row>
    <row r="21" spans="1:4">
      <c r="A21">
        <v>5</v>
      </c>
      <c r="B21" s="2">
        <v>2.8852659999999998E-4</v>
      </c>
      <c r="C21" s="2">
        <f t="shared" si="1"/>
        <v>2.8848495206045287E-4</v>
      </c>
      <c r="D21" s="2">
        <f t="shared" si="0"/>
        <v>1.4436780584101269E-2</v>
      </c>
    </row>
    <row r="22" spans="1:4">
      <c r="A22">
        <v>6</v>
      </c>
      <c r="B22" s="2">
        <v>2.9622580000000001E-4</v>
      </c>
      <c r="C22" s="2">
        <f t="shared" si="1"/>
        <v>2.9618194247254344E-4</v>
      </c>
      <c r="D22" s="2">
        <f t="shared" si="0"/>
        <v>1.4807630435009954E-2</v>
      </c>
    </row>
    <row r="23" spans="1:4">
      <c r="A23">
        <v>7</v>
      </c>
      <c r="B23" s="2">
        <v>3.0392510000000001E-4</v>
      </c>
      <c r="C23" s="2">
        <f t="shared" si="1"/>
        <v>3.0387893288463401E-4</v>
      </c>
      <c r="D23" s="2">
        <f t="shared" si="0"/>
        <v>1.5192601516580192E-2</v>
      </c>
    </row>
    <row r="24" spans="1:4">
      <c r="A24">
        <v>8</v>
      </c>
      <c r="B24" s="2">
        <v>3.1162449999999999E-4</v>
      </c>
      <c r="C24" s="2">
        <f t="shared" si="1"/>
        <v>3.1157592329672458E-4</v>
      </c>
      <c r="D24" s="2">
        <f t="shared" si="0"/>
        <v>1.5590647300801804E-2</v>
      </c>
    </row>
    <row r="25" spans="1:4">
      <c r="A25">
        <v>9</v>
      </c>
      <c r="B25" s="2">
        <v>3.1932389999999997E-4</v>
      </c>
      <c r="C25" s="2">
        <f t="shared" si="1"/>
        <v>3.1927291370881515E-4</v>
      </c>
      <c r="D25" s="2">
        <f t="shared" si="0"/>
        <v>1.5969501011701963E-2</v>
      </c>
    </row>
    <row r="26" spans="1:4">
      <c r="A26">
        <v>10</v>
      </c>
      <c r="B26" s="2">
        <v>3.2702339999999999E-4</v>
      </c>
      <c r="C26" s="2">
        <f t="shared" si="1"/>
        <v>3.2696990412090573E-4</v>
      </c>
      <c r="D26" s="2">
        <f t="shared" si="0"/>
        <v>1.6361101869021757E-2</v>
      </c>
    </row>
    <row r="31" spans="1:4">
      <c r="C31" t="s">
        <v>20</v>
      </c>
    </row>
    <row r="32" spans="1:4">
      <c r="C32" t="s">
        <v>21</v>
      </c>
    </row>
    <row r="33" spans="3:8">
      <c r="C33" t="s">
        <v>20</v>
      </c>
    </row>
    <row r="34" spans="3:8">
      <c r="D34" s="1">
        <v>0</v>
      </c>
      <c r="E34" s="1">
        <v>0</v>
      </c>
      <c r="F34" s="1">
        <v>0</v>
      </c>
      <c r="G34" s="1">
        <v>0</v>
      </c>
      <c r="H34" s="1">
        <v>1350</v>
      </c>
    </row>
    <row r="35" spans="3:8">
      <c r="D35" s="1">
        <v>10000</v>
      </c>
      <c r="E35" s="1">
        <v>7.8845389999999995E-5</v>
      </c>
      <c r="F35" s="1">
        <v>2.5773019999999997E-4</v>
      </c>
      <c r="G35" s="1">
        <v>7.8845389999999995E-5</v>
      </c>
      <c r="H35" s="1">
        <v>1350</v>
      </c>
    </row>
    <row r="36" spans="3:8">
      <c r="D36" s="1">
        <v>20000</v>
      </c>
      <c r="E36" s="1">
        <v>8.2693570000000002E-5</v>
      </c>
      <c r="F36" s="1">
        <v>2.6542919999999998E-4</v>
      </c>
      <c r="G36" s="1">
        <v>8.2693570000000002E-5</v>
      </c>
      <c r="H36" s="1">
        <v>1350</v>
      </c>
    </row>
    <row r="37" spans="3:8">
      <c r="D37" s="1">
        <v>30000</v>
      </c>
      <c r="E37" s="1">
        <v>8.6541739999999994E-5</v>
      </c>
      <c r="F37" s="1">
        <v>2.7312830000000003E-4</v>
      </c>
      <c r="G37" s="1">
        <v>8.6541739999999994E-5</v>
      </c>
      <c r="H37" s="1">
        <v>1350</v>
      </c>
    </row>
    <row r="38" spans="3:8">
      <c r="D38" s="1">
        <v>40000</v>
      </c>
      <c r="E38" s="1">
        <v>9.03899E-5</v>
      </c>
      <c r="F38" s="1">
        <v>2.8082740000000001E-4</v>
      </c>
      <c r="G38" s="1">
        <v>9.03899E-5</v>
      </c>
      <c r="H38" s="1">
        <v>1350</v>
      </c>
    </row>
    <row r="39" spans="3:8">
      <c r="D39" s="1">
        <v>50000</v>
      </c>
      <c r="E39" s="1">
        <v>9.4238040000000004E-5</v>
      </c>
      <c r="F39" s="1">
        <v>2.8852659999999998E-4</v>
      </c>
      <c r="G39" s="1">
        <v>9.4238040000000004E-5</v>
      </c>
      <c r="H39" s="1">
        <v>1350</v>
      </c>
    </row>
    <row r="40" spans="3:8">
      <c r="D40" s="1">
        <v>60000</v>
      </c>
      <c r="E40" s="1">
        <v>9.8086159999999993E-5</v>
      </c>
      <c r="F40" s="1">
        <v>2.9622580000000001E-4</v>
      </c>
      <c r="G40" s="1">
        <v>9.8086159999999993E-5</v>
      </c>
      <c r="H40" s="1">
        <v>1350</v>
      </c>
    </row>
    <row r="41" spans="3:8">
      <c r="D41" s="1">
        <v>70000</v>
      </c>
      <c r="E41" s="1">
        <v>1.019343E-4</v>
      </c>
      <c r="F41" s="1">
        <v>3.0392510000000001E-4</v>
      </c>
      <c r="G41" s="1">
        <v>1.019343E-4</v>
      </c>
      <c r="H41" s="1">
        <v>1350</v>
      </c>
    </row>
    <row r="42" spans="3:8">
      <c r="D42" s="1">
        <v>80000</v>
      </c>
      <c r="E42" s="1">
        <v>1.057824E-4</v>
      </c>
      <c r="F42" s="1">
        <v>3.1162449999999999E-4</v>
      </c>
      <c r="G42" s="1">
        <v>1.057824E-4</v>
      </c>
      <c r="H42" s="1">
        <v>1350</v>
      </c>
    </row>
    <row r="43" spans="3:8">
      <c r="D43" s="1">
        <v>90000</v>
      </c>
      <c r="E43" s="1">
        <v>1.0963040000000001E-4</v>
      </c>
      <c r="F43" s="1">
        <v>3.1932389999999997E-4</v>
      </c>
      <c r="G43" s="1">
        <v>1.0963040000000001E-4</v>
      </c>
      <c r="H43" s="1">
        <v>1350</v>
      </c>
    </row>
    <row r="44" spans="3:8">
      <c r="D44" s="1">
        <v>100000</v>
      </c>
      <c r="E44" s="1">
        <v>1.1347849999999999E-4</v>
      </c>
      <c r="F44" s="1">
        <v>3.2702339999999999E-4</v>
      </c>
      <c r="G44" s="1">
        <v>1.1347849999999999E-4</v>
      </c>
      <c r="H44" s="1">
        <v>1350</v>
      </c>
    </row>
    <row r="45" spans="3:8">
      <c r="C45" t="s">
        <v>20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1028700</xdr:colOff>
                <xdr:row>4</xdr:row>
                <xdr:rowOff>50800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1346200</xdr:colOff>
                <xdr:row>3</xdr:row>
                <xdr:rowOff>38100</xdr:rowOff>
              </to>
            </anchor>
          </objectPr>
        </oleObject>
      </mc:Choice>
      <mc:Fallback>
        <oleObject progId="Equation.DSMT4"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2013-07-06T15:14:08Z</dcterms:created>
  <dcterms:modified xsi:type="dcterms:W3CDTF">2014-05-30T18:17:39Z</dcterms:modified>
</cp:coreProperties>
</file>