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esultados" sheetId="1" r:id="rId1"/>
    <sheet name="Disponibilidades" sheetId="5" r:id="rId2"/>
    <sheet name="Tenencia" sheetId="6" r:id="rId3"/>
    <sheet name="Vector" sheetId="16" r:id="rId4"/>
    <sheet name="Captacion" sheetId="8" r:id="rId5"/>
    <sheet name="TC" sheetId="10" r:id="rId6"/>
    <sheet name="PrestamosPersonale" sheetId="11" r:id="rId7"/>
    <sheet name="CatalogoMinimo" sheetId="13" r:id="rId8"/>
    <sheet name="Reservas" sheetId="14" r:id="rId9"/>
    <sheet name="Ingresos" sheetId="15" r:id="rId10"/>
    <sheet name="Catalogos" sheetId="9" r:id="rId11"/>
  </sheets>
  <definedNames>
    <definedName name="_xlnm._FilterDatabase" localSheetId="10" hidden="1">Catalogos!$A:$A</definedName>
    <definedName name="_xlnm._FilterDatabase" localSheetId="0" hidden="1">Resultados!#REF!</definedName>
    <definedName name="_xlnm.Extract" localSheetId="10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A94" i="1" l="1"/>
  <c r="G36" i="8" l="1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U8" i="6"/>
  <c r="V8" i="6"/>
  <c r="W8" i="6"/>
  <c r="X8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U50" i="6"/>
  <c r="V50" i="6"/>
  <c r="W50" i="6"/>
  <c r="X50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5" i="6"/>
  <c r="V55" i="6"/>
  <c r="W55" i="6"/>
  <c r="X55" i="6"/>
  <c r="U56" i="6"/>
  <c r="V56" i="6"/>
  <c r="W56" i="6"/>
  <c r="X56" i="6"/>
  <c r="U57" i="6"/>
  <c r="V57" i="6"/>
  <c r="W57" i="6"/>
  <c r="X57" i="6"/>
  <c r="U58" i="6"/>
  <c r="V58" i="6"/>
  <c r="W58" i="6"/>
  <c r="X58" i="6"/>
  <c r="U59" i="6"/>
  <c r="V59" i="6"/>
  <c r="W59" i="6"/>
  <c r="X59" i="6"/>
  <c r="U60" i="6"/>
  <c r="V60" i="6"/>
  <c r="W60" i="6"/>
  <c r="X60" i="6"/>
  <c r="U61" i="6"/>
  <c r="V61" i="6"/>
  <c r="W61" i="6"/>
  <c r="X61" i="6"/>
  <c r="U62" i="6"/>
  <c r="V62" i="6"/>
  <c r="W62" i="6"/>
  <c r="X62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7" i="6"/>
  <c r="V67" i="6"/>
  <c r="W67" i="6"/>
  <c r="X67" i="6"/>
  <c r="U68" i="6"/>
  <c r="V68" i="6"/>
  <c r="W68" i="6"/>
  <c r="X68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3" i="6"/>
  <c r="V73" i="6"/>
  <c r="W73" i="6"/>
  <c r="X73" i="6"/>
  <c r="U74" i="6"/>
  <c r="V74" i="6"/>
  <c r="W74" i="6"/>
  <c r="X74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79" i="6"/>
  <c r="V79" i="6"/>
  <c r="W79" i="6"/>
  <c r="X79" i="6"/>
  <c r="U80" i="6"/>
  <c r="V80" i="6"/>
  <c r="W80" i="6"/>
  <c r="X80" i="6"/>
  <c r="U81" i="6"/>
  <c r="V81" i="6"/>
  <c r="W81" i="6"/>
  <c r="X81" i="6"/>
  <c r="U82" i="6"/>
  <c r="V82" i="6"/>
  <c r="W82" i="6"/>
  <c r="X82" i="6"/>
  <c r="U83" i="6"/>
  <c r="V83" i="6"/>
  <c r="W83" i="6"/>
  <c r="X83" i="6"/>
  <c r="U84" i="6"/>
  <c r="V84" i="6"/>
  <c r="W84" i="6"/>
  <c r="X84" i="6"/>
  <c r="U85" i="6"/>
  <c r="V85" i="6"/>
  <c r="W85" i="6"/>
  <c r="X85" i="6"/>
  <c r="U86" i="6"/>
  <c r="V86" i="6"/>
  <c r="W86" i="6"/>
  <c r="X86" i="6"/>
  <c r="U87" i="6"/>
  <c r="V87" i="6"/>
  <c r="W87" i="6"/>
  <c r="X87" i="6"/>
  <c r="U88" i="6"/>
  <c r="V88" i="6"/>
  <c r="W88" i="6"/>
  <c r="X88" i="6"/>
  <c r="U89" i="6"/>
  <c r="V89" i="6"/>
  <c r="W89" i="6"/>
  <c r="X89" i="6"/>
  <c r="U90" i="6"/>
  <c r="V90" i="6"/>
  <c r="W90" i="6"/>
  <c r="X90" i="6"/>
  <c r="U91" i="6"/>
  <c r="V91" i="6"/>
  <c r="W91" i="6"/>
  <c r="X91" i="6"/>
  <c r="U92" i="6"/>
  <c r="V92" i="6"/>
  <c r="W92" i="6"/>
  <c r="X92" i="6"/>
  <c r="U93" i="6"/>
  <c r="V93" i="6"/>
  <c r="W93" i="6"/>
  <c r="X93" i="6"/>
  <c r="U94" i="6"/>
  <c r="V94" i="6"/>
  <c r="W94" i="6"/>
  <c r="X94" i="6"/>
  <c r="U95" i="6"/>
  <c r="V95" i="6"/>
  <c r="W95" i="6"/>
  <c r="X95" i="6"/>
  <c r="U96" i="6"/>
  <c r="V96" i="6"/>
  <c r="W96" i="6"/>
  <c r="X96" i="6"/>
  <c r="U97" i="6"/>
  <c r="V97" i="6"/>
  <c r="W97" i="6"/>
  <c r="X97" i="6"/>
  <c r="U98" i="6"/>
  <c r="V98" i="6"/>
  <c r="W98" i="6"/>
  <c r="X98" i="6"/>
  <c r="U99" i="6"/>
  <c r="V99" i="6"/>
  <c r="W99" i="6"/>
  <c r="X99" i="6"/>
  <c r="U100" i="6"/>
  <c r="V100" i="6"/>
  <c r="W100" i="6"/>
  <c r="X100" i="6"/>
  <c r="U101" i="6"/>
  <c r="V101" i="6"/>
  <c r="W101" i="6"/>
  <c r="X101" i="6"/>
  <c r="U102" i="6"/>
  <c r="V102" i="6"/>
  <c r="W102" i="6"/>
  <c r="X102" i="6"/>
  <c r="U103" i="6"/>
  <c r="V103" i="6"/>
  <c r="W103" i="6"/>
  <c r="X103" i="6"/>
  <c r="U104" i="6"/>
  <c r="V104" i="6"/>
  <c r="W104" i="6"/>
  <c r="X104" i="6"/>
  <c r="U105" i="6"/>
  <c r="V105" i="6"/>
  <c r="W105" i="6"/>
  <c r="X105" i="6"/>
  <c r="U106" i="6"/>
  <c r="V106" i="6"/>
  <c r="W106" i="6"/>
  <c r="X106" i="6"/>
  <c r="U107" i="6"/>
  <c r="V107" i="6"/>
  <c r="W107" i="6"/>
  <c r="X107" i="6"/>
  <c r="U108" i="6"/>
  <c r="V108" i="6"/>
  <c r="W108" i="6"/>
  <c r="X108" i="6"/>
  <c r="U109" i="6"/>
  <c r="V109" i="6"/>
  <c r="W109" i="6"/>
  <c r="X109" i="6"/>
  <c r="U110" i="6"/>
  <c r="V110" i="6"/>
  <c r="W110" i="6"/>
  <c r="X110" i="6"/>
  <c r="U3" i="6"/>
  <c r="V3" i="6"/>
  <c r="W3" i="6"/>
  <c r="X3" i="6"/>
  <c r="U4" i="6"/>
  <c r="V4" i="6"/>
  <c r="W4" i="6"/>
  <c r="X4" i="6"/>
  <c r="U5" i="6"/>
  <c r="V5" i="6"/>
  <c r="W5" i="6"/>
  <c r="X5" i="6"/>
  <c r="U6" i="6"/>
  <c r="V6" i="6"/>
  <c r="W6" i="6"/>
  <c r="X6" i="6"/>
  <c r="U7" i="6"/>
  <c r="V7" i="6"/>
  <c r="W7" i="6"/>
  <c r="X7" i="6"/>
  <c r="X2" i="6"/>
  <c r="W2" i="6"/>
  <c r="V2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2" i="6"/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649" i="6"/>
  <c r="AD650" i="6"/>
  <c r="AD651" i="6"/>
  <c r="AD652" i="6"/>
  <c r="AD653" i="6"/>
  <c r="AD654" i="6"/>
  <c r="AD655" i="6"/>
  <c r="AD656" i="6"/>
  <c r="AD657" i="6"/>
  <c r="AD658" i="6"/>
  <c r="AD659" i="6"/>
  <c r="AD660" i="6"/>
  <c r="AD661" i="6"/>
  <c r="AD662" i="6"/>
  <c r="AD663" i="6"/>
  <c r="AD664" i="6"/>
  <c r="AD665" i="6"/>
  <c r="AD666" i="6"/>
  <c r="AD667" i="6"/>
  <c r="AD668" i="6"/>
  <c r="AD669" i="6"/>
  <c r="AD670" i="6"/>
  <c r="AD671" i="6"/>
  <c r="AD672" i="6"/>
  <c r="AD673" i="6"/>
  <c r="AD674" i="6"/>
  <c r="AD675" i="6"/>
  <c r="AD676" i="6"/>
  <c r="AD677" i="6"/>
  <c r="AD678" i="6"/>
  <c r="AD679" i="6"/>
  <c r="AD680" i="6"/>
  <c r="AD681" i="6"/>
  <c r="AD682" i="6"/>
  <c r="AD683" i="6"/>
  <c r="AD684" i="6"/>
  <c r="AD685" i="6"/>
  <c r="AD686" i="6"/>
  <c r="AD687" i="6"/>
  <c r="AD688" i="6"/>
  <c r="AD689" i="6"/>
  <c r="AD690" i="6"/>
  <c r="AD691" i="6"/>
  <c r="AD692" i="6"/>
  <c r="AD693" i="6"/>
  <c r="AD694" i="6"/>
  <c r="AD695" i="6"/>
  <c r="AD696" i="6"/>
  <c r="AD697" i="6"/>
  <c r="AD698" i="6"/>
  <c r="AD699" i="6"/>
  <c r="AD700" i="6"/>
  <c r="AD701" i="6"/>
  <c r="AD702" i="6"/>
  <c r="AD703" i="6"/>
  <c r="AD704" i="6"/>
  <c r="AD705" i="6"/>
  <c r="AD706" i="6"/>
  <c r="AD707" i="6"/>
  <c r="AD708" i="6"/>
  <c r="AD709" i="6"/>
  <c r="AD710" i="6"/>
  <c r="AD711" i="6"/>
  <c r="AD712" i="6"/>
  <c r="AD713" i="6"/>
  <c r="AD714" i="6"/>
  <c r="AD715" i="6"/>
  <c r="AD716" i="6"/>
  <c r="AD717" i="6"/>
  <c r="AD718" i="6"/>
  <c r="AD719" i="6"/>
  <c r="AD720" i="6"/>
  <c r="AD721" i="6"/>
  <c r="AD722" i="6"/>
  <c r="AD723" i="6"/>
  <c r="AD724" i="6"/>
  <c r="AD725" i="6"/>
  <c r="AD726" i="6"/>
  <c r="AD727" i="6"/>
  <c r="AD728" i="6"/>
  <c r="AD729" i="6"/>
  <c r="AD730" i="6"/>
  <c r="AD731" i="6"/>
  <c r="AD732" i="6"/>
  <c r="AD733" i="6"/>
  <c r="AD734" i="6"/>
  <c r="AD735" i="6"/>
  <c r="AD736" i="6"/>
  <c r="AD737" i="6"/>
  <c r="AD738" i="6"/>
  <c r="AD739" i="6"/>
  <c r="AD740" i="6"/>
  <c r="AD741" i="6"/>
  <c r="AD742" i="6"/>
  <c r="AD743" i="6"/>
  <c r="AD744" i="6"/>
  <c r="AD745" i="6"/>
  <c r="AD746" i="6"/>
  <c r="AD747" i="6"/>
  <c r="AD748" i="6"/>
  <c r="AD749" i="6"/>
  <c r="AD750" i="6"/>
  <c r="AD751" i="6"/>
  <c r="AD752" i="6"/>
  <c r="AD753" i="6"/>
  <c r="AD754" i="6"/>
  <c r="AD755" i="6"/>
  <c r="AD756" i="6"/>
  <c r="AD757" i="6"/>
  <c r="AD758" i="6"/>
  <c r="AD759" i="6"/>
  <c r="AD760" i="6"/>
  <c r="AD761" i="6"/>
  <c r="AD762" i="6"/>
  <c r="AD763" i="6"/>
  <c r="AD764" i="6"/>
  <c r="AD765" i="6"/>
  <c r="AD766" i="6"/>
  <c r="AD767" i="6"/>
  <c r="AD768" i="6"/>
  <c r="AD769" i="6"/>
  <c r="AD770" i="6"/>
  <c r="AD771" i="6"/>
  <c r="AD772" i="6"/>
  <c r="AD773" i="6"/>
  <c r="AD774" i="6"/>
  <c r="AD775" i="6"/>
  <c r="AD776" i="6"/>
  <c r="AD777" i="6"/>
  <c r="AD778" i="6"/>
  <c r="AD779" i="6"/>
  <c r="AD780" i="6"/>
  <c r="AD781" i="6"/>
  <c r="AD782" i="6"/>
  <c r="AD783" i="6"/>
  <c r="AD784" i="6"/>
  <c r="AD785" i="6"/>
  <c r="AD786" i="6"/>
  <c r="AD787" i="6"/>
  <c r="AD788" i="6"/>
  <c r="AD789" i="6"/>
  <c r="AD790" i="6"/>
  <c r="AD791" i="6"/>
  <c r="AD792" i="6"/>
  <c r="AD793" i="6"/>
  <c r="AD794" i="6"/>
  <c r="AD795" i="6"/>
  <c r="AD796" i="6"/>
  <c r="AD797" i="6"/>
  <c r="AD798" i="6"/>
  <c r="AD799" i="6"/>
  <c r="AD800" i="6"/>
  <c r="AD801" i="6"/>
  <c r="AD802" i="6"/>
  <c r="AD803" i="6"/>
  <c r="AD804" i="6"/>
  <c r="AD805" i="6"/>
  <c r="AD806" i="6"/>
  <c r="AD807" i="6"/>
  <c r="AD808" i="6"/>
  <c r="AD809" i="6"/>
  <c r="AD810" i="6"/>
  <c r="AD811" i="6"/>
  <c r="AD812" i="6"/>
  <c r="AD813" i="6"/>
  <c r="AD814" i="6"/>
  <c r="AD815" i="6"/>
  <c r="AD816" i="6"/>
  <c r="AD817" i="6"/>
  <c r="AD818" i="6"/>
  <c r="AD819" i="6"/>
  <c r="AD820" i="6"/>
  <c r="AD821" i="6"/>
  <c r="AD822" i="6"/>
  <c r="AD823" i="6"/>
  <c r="AD824" i="6"/>
  <c r="AD825" i="6"/>
  <c r="AD826" i="6"/>
  <c r="AD827" i="6"/>
  <c r="AD828" i="6"/>
  <c r="AD829" i="6"/>
  <c r="AD830" i="6"/>
  <c r="AD831" i="6"/>
  <c r="AD832" i="6"/>
  <c r="AD833" i="6"/>
  <c r="AD834" i="6"/>
  <c r="AD835" i="6"/>
  <c r="AD836" i="6"/>
  <c r="AD837" i="6"/>
  <c r="AD838" i="6"/>
  <c r="AD839" i="6"/>
  <c r="AD840" i="6"/>
  <c r="AD841" i="6"/>
  <c r="AD842" i="6"/>
  <c r="AD843" i="6"/>
  <c r="AD844" i="6"/>
  <c r="AD845" i="6"/>
  <c r="AD846" i="6"/>
  <c r="AD847" i="6"/>
  <c r="AD848" i="6"/>
  <c r="AD849" i="6"/>
  <c r="AD850" i="6"/>
  <c r="AD851" i="6"/>
  <c r="AD852" i="6"/>
  <c r="AD853" i="6"/>
  <c r="AD854" i="6"/>
  <c r="AD855" i="6"/>
  <c r="AD856" i="6"/>
  <c r="AD857" i="6"/>
  <c r="AD858" i="6"/>
  <c r="AD859" i="6"/>
  <c r="AD860" i="6"/>
  <c r="AD861" i="6"/>
  <c r="AD862" i="6"/>
  <c r="AD863" i="6"/>
  <c r="AD864" i="6"/>
  <c r="AD865" i="6"/>
  <c r="AD866" i="6"/>
  <c r="AD867" i="6"/>
  <c r="AD868" i="6"/>
  <c r="AD869" i="6"/>
  <c r="AD870" i="6"/>
  <c r="AD871" i="6"/>
  <c r="AD872" i="6"/>
  <c r="AD873" i="6"/>
  <c r="AD874" i="6"/>
  <c r="AD875" i="6"/>
  <c r="AD876" i="6"/>
  <c r="AD877" i="6"/>
  <c r="AD878" i="6"/>
  <c r="AD879" i="6"/>
  <c r="AD880" i="6"/>
  <c r="AD881" i="6"/>
  <c r="AD882" i="6"/>
  <c r="AD883" i="6"/>
  <c r="AD884" i="6"/>
  <c r="AD885" i="6"/>
  <c r="AD886" i="6"/>
  <c r="AD887" i="6"/>
  <c r="AD888" i="6"/>
  <c r="AD889" i="6"/>
  <c r="AD890" i="6"/>
  <c r="AD891" i="6"/>
  <c r="AD892" i="6"/>
  <c r="AD893" i="6"/>
  <c r="AD894" i="6"/>
  <c r="AD895" i="6"/>
  <c r="AD896" i="6"/>
  <c r="AD897" i="6"/>
  <c r="AD898" i="6"/>
  <c r="AD899" i="6"/>
  <c r="AD900" i="6"/>
  <c r="AD901" i="6"/>
  <c r="AD902" i="6"/>
  <c r="AD903" i="6"/>
  <c r="AD904" i="6"/>
  <c r="AD905" i="6"/>
  <c r="AD906" i="6"/>
  <c r="AD907" i="6"/>
  <c r="AD908" i="6"/>
  <c r="AD909" i="6"/>
  <c r="AD910" i="6"/>
  <c r="AD911" i="6"/>
  <c r="AD912" i="6"/>
  <c r="AD913" i="6"/>
  <c r="AD914" i="6"/>
  <c r="AD915" i="6"/>
  <c r="AD916" i="6"/>
  <c r="AD917" i="6"/>
  <c r="AD918" i="6"/>
  <c r="AD919" i="6"/>
  <c r="AD920" i="6"/>
  <c r="AD921" i="6"/>
  <c r="AD922" i="6"/>
  <c r="AD923" i="6"/>
  <c r="AD924" i="6"/>
  <c r="AD925" i="6"/>
  <c r="AD926" i="6"/>
  <c r="AD927" i="6"/>
  <c r="AD928" i="6"/>
  <c r="AD929" i="6"/>
  <c r="AD930" i="6"/>
  <c r="AD931" i="6"/>
  <c r="AD932" i="6"/>
  <c r="AD933" i="6"/>
  <c r="AD934" i="6"/>
  <c r="AD935" i="6"/>
  <c r="AD936" i="6"/>
  <c r="AD937" i="6"/>
  <c r="AD938" i="6"/>
  <c r="AD939" i="6"/>
  <c r="AD940" i="6"/>
  <c r="AD941" i="6"/>
  <c r="AD942" i="6"/>
  <c r="AD943" i="6"/>
  <c r="AD944" i="6"/>
  <c r="AD945" i="6"/>
  <c r="AD946" i="6"/>
  <c r="AD947" i="6"/>
  <c r="AD948" i="6"/>
  <c r="AD949" i="6"/>
  <c r="AD950" i="6"/>
  <c r="AD951" i="6"/>
  <c r="AD952" i="6"/>
  <c r="AD953" i="6"/>
  <c r="AD954" i="6"/>
  <c r="AD955" i="6"/>
  <c r="AD956" i="6"/>
  <c r="AD957" i="6"/>
  <c r="AD958" i="6"/>
  <c r="AD959" i="6"/>
  <c r="AD960" i="6"/>
  <c r="AD961" i="6"/>
  <c r="AD962" i="6"/>
  <c r="AD963" i="6"/>
  <c r="AD964" i="6"/>
  <c r="AD965" i="6"/>
  <c r="AD966" i="6"/>
  <c r="AD967" i="6"/>
  <c r="AD968" i="6"/>
  <c r="AD969" i="6"/>
  <c r="AD970" i="6"/>
  <c r="AD971" i="6"/>
  <c r="AD972" i="6"/>
  <c r="AD973" i="6"/>
  <c r="AD974" i="6"/>
  <c r="AD975" i="6"/>
  <c r="AD976" i="6"/>
  <c r="AD977" i="6"/>
  <c r="AD978" i="6"/>
  <c r="AD979" i="6"/>
  <c r="AD980" i="6"/>
  <c r="AD981" i="6"/>
  <c r="AD982" i="6"/>
  <c r="AD983" i="6"/>
  <c r="AD984" i="6"/>
  <c r="AD985" i="6"/>
  <c r="AD986" i="6"/>
  <c r="AD987" i="6"/>
  <c r="AD988" i="6"/>
  <c r="AD989" i="6"/>
  <c r="AD990" i="6"/>
  <c r="AD991" i="6"/>
  <c r="AD992" i="6"/>
  <c r="AD993" i="6"/>
  <c r="AD994" i="6"/>
  <c r="AD995" i="6"/>
  <c r="AD996" i="6"/>
  <c r="AD997" i="6"/>
  <c r="AD2" i="6"/>
  <c r="AB7" i="6"/>
  <c r="AB6" i="6"/>
  <c r="AB5" i="6"/>
  <c r="AB4" i="6"/>
  <c r="AB3" i="6"/>
  <c r="AB2" i="6"/>
  <c r="P111" i="6" l="1"/>
  <c r="Q111" i="6"/>
  <c r="R111" i="6"/>
  <c r="S111" i="6"/>
  <c r="AB111" i="6"/>
  <c r="Y111" i="6" s="1"/>
  <c r="AE111" i="6" s="1"/>
  <c r="AC111" i="6"/>
  <c r="Z111" i="6" s="1"/>
  <c r="AA111" i="6"/>
  <c r="P112" i="6"/>
  <c r="Q112" i="6"/>
  <c r="R112" i="6"/>
  <c r="S112" i="6"/>
  <c r="AB112" i="6"/>
  <c r="Y112" i="6" s="1"/>
  <c r="AE112" i="6" s="1"/>
  <c r="AC112" i="6"/>
  <c r="Z112" i="6" s="1"/>
  <c r="AA112" i="6"/>
  <c r="P113" i="6"/>
  <c r="Q113" i="6"/>
  <c r="R113" i="6"/>
  <c r="S113" i="6"/>
  <c r="AB113" i="6"/>
  <c r="Y113" i="6" s="1"/>
  <c r="AE113" i="6" s="1"/>
  <c r="AC113" i="6"/>
  <c r="Z113" i="6" s="1"/>
  <c r="AA113" i="6"/>
  <c r="P114" i="6"/>
  <c r="Q114" i="6"/>
  <c r="R114" i="6"/>
  <c r="S114" i="6"/>
  <c r="AB114" i="6"/>
  <c r="Y114" i="6" s="1"/>
  <c r="AE114" i="6" s="1"/>
  <c r="AC114" i="6"/>
  <c r="Z114" i="6" s="1"/>
  <c r="AA114" i="6"/>
  <c r="P115" i="6"/>
  <c r="Q115" i="6"/>
  <c r="R115" i="6"/>
  <c r="S115" i="6"/>
  <c r="AB115" i="6"/>
  <c r="Y115" i="6" s="1"/>
  <c r="AE115" i="6" s="1"/>
  <c r="AC115" i="6"/>
  <c r="Z115" i="6" s="1"/>
  <c r="AA115" i="6"/>
  <c r="P116" i="6"/>
  <c r="Q116" i="6"/>
  <c r="R116" i="6"/>
  <c r="S116" i="6"/>
  <c r="AB116" i="6"/>
  <c r="Y116" i="6" s="1"/>
  <c r="AE116" i="6" s="1"/>
  <c r="AC116" i="6"/>
  <c r="Z116" i="6" s="1"/>
  <c r="AA116" i="6"/>
  <c r="P117" i="6"/>
  <c r="Q117" i="6"/>
  <c r="R117" i="6"/>
  <c r="S117" i="6"/>
  <c r="AB117" i="6"/>
  <c r="Y117" i="6" s="1"/>
  <c r="AE117" i="6" s="1"/>
  <c r="AC117" i="6"/>
  <c r="Z117" i="6" s="1"/>
  <c r="AA117" i="6"/>
  <c r="P118" i="6"/>
  <c r="Q118" i="6"/>
  <c r="R118" i="6"/>
  <c r="S118" i="6"/>
  <c r="AB118" i="6"/>
  <c r="Y118" i="6" s="1"/>
  <c r="AE118" i="6" s="1"/>
  <c r="AC118" i="6"/>
  <c r="Z118" i="6" s="1"/>
  <c r="AA118" i="6"/>
  <c r="P119" i="6"/>
  <c r="Q119" i="6"/>
  <c r="R119" i="6"/>
  <c r="S119" i="6"/>
  <c r="AB119" i="6"/>
  <c r="Y119" i="6" s="1"/>
  <c r="AE119" i="6" s="1"/>
  <c r="AC119" i="6"/>
  <c r="Z119" i="6" s="1"/>
  <c r="AA119" i="6"/>
  <c r="P120" i="6"/>
  <c r="Q120" i="6"/>
  <c r="R120" i="6"/>
  <c r="S120" i="6"/>
  <c r="AB120" i="6"/>
  <c r="Y120" i="6" s="1"/>
  <c r="AE120" i="6" s="1"/>
  <c r="AC120" i="6"/>
  <c r="Z120" i="6" s="1"/>
  <c r="AA120" i="6"/>
  <c r="P121" i="6"/>
  <c r="Q121" i="6"/>
  <c r="R121" i="6"/>
  <c r="S121" i="6"/>
  <c r="AB121" i="6"/>
  <c r="Y121" i="6" s="1"/>
  <c r="AE121" i="6" s="1"/>
  <c r="AC121" i="6"/>
  <c r="Z121" i="6" s="1"/>
  <c r="AA121" i="6"/>
  <c r="P122" i="6"/>
  <c r="Q122" i="6"/>
  <c r="R122" i="6"/>
  <c r="S122" i="6"/>
  <c r="AB122" i="6"/>
  <c r="Y122" i="6" s="1"/>
  <c r="AE122" i="6" s="1"/>
  <c r="AC122" i="6"/>
  <c r="Z122" i="6" s="1"/>
  <c r="AA122" i="6"/>
  <c r="P123" i="6"/>
  <c r="Q123" i="6"/>
  <c r="R123" i="6"/>
  <c r="S123" i="6"/>
  <c r="AB123" i="6"/>
  <c r="Y123" i="6" s="1"/>
  <c r="AE123" i="6" s="1"/>
  <c r="AC123" i="6"/>
  <c r="Z123" i="6" s="1"/>
  <c r="AA123" i="6"/>
  <c r="P124" i="6"/>
  <c r="Q124" i="6"/>
  <c r="R124" i="6"/>
  <c r="S124" i="6"/>
  <c r="AB124" i="6"/>
  <c r="Y124" i="6" s="1"/>
  <c r="AE124" i="6" s="1"/>
  <c r="AC124" i="6"/>
  <c r="Z124" i="6" s="1"/>
  <c r="AA124" i="6"/>
  <c r="P125" i="6"/>
  <c r="Q125" i="6"/>
  <c r="R125" i="6"/>
  <c r="S125" i="6"/>
  <c r="AB125" i="6"/>
  <c r="Y125" i="6" s="1"/>
  <c r="AE125" i="6" s="1"/>
  <c r="AC125" i="6"/>
  <c r="Z125" i="6" s="1"/>
  <c r="AA125" i="6"/>
  <c r="P126" i="6"/>
  <c r="Q126" i="6"/>
  <c r="R126" i="6"/>
  <c r="S126" i="6"/>
  <c r="AB126" i="6"/>
  <c r="Y126" i="6" s="1"/>
  <c r="AE126" i="6" s="1"/>
  <c r="AC126" i="6"/>
  <c r="Z126" i="6" s="1"/>
  <c r="AA126" i="6"/>
  <c r="P127" i="6"/>
  <c r="Q127" i="6"/>
  <c r="R127" i="6"/>
  <c r="S127" i="6"/>
  <c r="AB127" i="6"/>
  <c r="Y127" i="6" s="1"/>
  <c r="AE127" i="6" s="1"/>
  <c r="AC127" i="6"/>
  <c r="Z127" i="6" s="1"/>
  <c r="AA127" i="6"/>
  <c r="P128" i="6"/>
  <c r="Q128" i="6"/>
  <c r="R128" i="6"/>
  <c r="S128" i="6"/>
  <c r="AB128" i="6"/>
  <c r="Y128" i="6" s="1"/>
  <c r="AE128" i="6" s="1"/>
  <c r="AC128" i="6"/>
  <c r="Z128" i="6" s="1"/>
  <c r="AA128" i="6"/>
  <c r="P129" i="6"/>
  <c r="Q129" i="6"/>
  <c r="R129" i="6"/>
  <c r="S129" i="6"/>
  <c r="AB129" i="6"/>
  <c r="Y129" i="6" s="1"/>
  <c r="AE129" i="6" s="1"/>
  <c r="AC129" i="6"/>
  <c r="Z129" i="6" s="1"/>
  <c r="AA129" i="6"/>
  <c r="P130" i="6"/>
  <c r="Q130" i="6"/>
  <c r="R130" i="6"/>
  <c r="S130" i="6"/>
  <c r="AB130" i="6"/>
  <c r="Y130" i="6" s="1"/>
  <c r="AE130" i="6" s="1"/>
  <c r="AC130" i="6"/>
  <c r="Z130" i="6" s="1"/>
  <c r="AA130" i="6"/>
  <c r="P131" i="6"/>
  <c r="Q131" i="6"/>
  <c r="R131" i="6"/>
  <c r="S131" i="6"/>
  <c r="AB131" i="6"/>
  <c r="Y131" i="6" s="1"/>
  <c r="AE131" i="6" s="1"/>
  <c r="AC131" i="6"/>
  <c r="Z131" i="6" s="1"/>
  <c r="AA131" i="6"/>
  <c r="P132" i="6"/>
  <c r="Q132" i="6"/>
  <c r="R132" i="6"/>
  <c r="S132" i="6"/>
  <c r="AB132" i="6"/>
  <c r="Y132" i="6" s="1"/>
  <c r="AE132" i="6" s="1"/>
  <c r="AC132" i="6"/>
  <c r="Z132" i="6" s="1"/>
  <c r="AA132" i="6"/>
  <c r="P133" i="6"/>
  <c r="Q133" i="6"/>
  <c r="R133" i="6"/>
  <c r="S133" i="6"/>
  <c r="AB133" i="6"/>
  <c r="Y133" i="6" s="1"/>
  <c r="AE133" i="6" s="1"/>
  <c r="AC133" i="6"/>
  <c r="Z133" i="6" s="1"/>
  <c r="AA133" i="6"/>
  <c r="P134" i="6"/>
  <c r="Q134" i="6"/>
  <c r="R134" i="6"/>
  <c r="S134" i="6"/>
  <c r="AB134" i="6"/>
  <c r="Y134" i="6" s="1"/>
  <c r="AE134" i="6" s="1"/>
  <c r="AC134" i="6"/>
  <c r="Z134" i="6" s="1"/>
  <c r="AA134" i="6"/>
  <c r="P135" i="6"/>
  <c r="Q135" i="6"/>
  <c r="R135" i="6"/>
  <c r="S135" i="6"/>
  <c r="AB135" i="6"/>
  <c r="Y135" i="6" s="1"/>
  <c r="AE135" i="6" s="1"/>
  <c r="AC135" i="6"/>
  <c r="Z135" i="6" s="1"/>
  <c r="AA135" i="6"/>
  <c r="P136" i="6"/>
  <c r="Q136" i="6"/>
  <c r="R136" i="6"/>
  <c r="S136" i="6"/>
  <c r="AB136" i="6"/>
  <c r="Y136" i="6" s="1"/>
  <c r="AE136" i="6" s="1"/>
  <c r="AC136" i="6"/>
  <c r="Z136" i="6" s="1"/>
  <c r="AA136" i="6"/>
  <c r="P137" i="6"/>
  <c r="Q137" i="6"/>
  <c r="R137" i="6"/>
  <c r="S137" i="6"/>
  <c r="AB137" i="6"/>
  <c r="Y137" i="6" s="1"/>
  <c r="AE137" i="6" s="1"/>
  <c r="AC137" i="6"/>
  <c r="Z137" i="6" s="1"/>
  <c r="AA137" i="6"/>
  <c r="P138" i="6"/>
  <c r="Q138" i="6"/>
  <c r="R138" i="6"/>
  <c r="S138" i="6"/>
  <c r="AB138" i="6"/>
  <c r="Y138" i="6" s="1"/>
  <c r="AE138" i="6" s="1"/>
  <c r="AC138" i="6"/>
  <c r="Z138" i="6" s="1"/>
  <c r="AA138" i="6"/>
  <c r="P139" i="6"/>
  <c r="Q139" i="6"/>
  <c r="R139" i="6"/>
  <c r="S139" i="6"/>
  <c r="AB139" i="6"/>
  <c r="Y139" i="6" s="1"/>
  <c r="AE139" i="6" s="1"/>
  <c r="AC139" i="6"/>
  <c r="Z139" i="6" s="1"/>
  <c r="AA139" i="6"/>
  <c r="P140" i="6"/>
  <c r="Q140" i="6"/>
  <c r="R140" i="6"/>
  <c r="S140" i="6"/>
  <c r="AB140" i="6"/>
  <c r="Y140" i="6" s="1"/>
  <c r="AE140" i="6" s="1"/>
  <c r="AC140" i="6"/>
  <c r="Z140" i="6" s="1"/>
  <c r="AA140" i="6"/>
  <c r="P141" i="6"/>
  <c r="Q141" i="6"/>
  <c r="R141" i="6"/>
  <c r="S141" i="6"/>
  <c r="AB141" i="6"/>
  <c r="Y141" i="6" s="1"/>
  <c r="AE141" i="6" s="1"/>
  <c r="AC141" i="6"/>
  <c r="Z141" i="6" s="1"/>
  <c r="AA141" i="6"/>
  <c r="P142" i="6"/>
  <c r="Q142" i="6"/>
  <c r="R142" i="6"/>
  <c r="S142" i="6"/>
  <c r="AB142" i="6"/>
  <c r="Y142" i="6" s="1"/>
  <c r="AE142" i="6" s="1"/>
  <c r="AC142" i="6"/>
  <c r="Z142" i="6" s="1"/>
  <c r="AA142" i="6"/>
  <c r="P143" i="6"/>
  <c r="Q143" i="6"/>
  <c r="R143" i="6"/>
  <c r="S143" i="6"/>
  <c r="AB143" i="6"/>
  <c r="Y143" i="6" s="1"/>
  <c r="AE143" i="6" s="1"/>
  <c r="AC143" i="6"/>
  <c r="Z143" i="6" s="1"/>
  <c r="AA143" i="6"/>
  <c r="P144" i="6"/>
  <c r="Q144" i="6"/>
  <c r="R144" i="6"/>
  <c r="S144" i="6"/>
  <c r="AB144" i="6"/>
  <c r="Y144" i="6" s="1"/>
  <c r="AE144" i="6" s="1"/>
  <c r="AC144" i="6"/>
  <c r="Z144" i="6" s="1"/>
  <c r="AA144" i="6"/>
  <c r="P145" i="6"/>
  <c r="Q145" i="6"/>
  <c r="R145" i="6"/>
  <c r="S145" i="6"/>
  <c r="AB145" i="6"/>
  <c r="Y145" i="6" s="1"/>
  <c r="AE145" i="6" s="1"/>
  <c r="AC145" i="6"/>
  <c r="Z145" i="6" s="1"/>
  <c r="AA145" i="6"/>
  <c r="P146" i="6"/>
  <c r="Q146" i="6"/>
  <c r="R146" i="6"/>
  <c r="S146" i="6"/>
  <c r="AB146" i="6"/>
  <c r="Y146" i="6" s="1"/>
  <c r="AE146" i="6" s="1"/>
  <c r="AC146" i="6"/>
  <c r="Z146" i="6" s="1"/>
  <c r="AA146" i="6"/>
  <c r="P147" i="6"/>
  <c r="Q147" i="6"/>
  <c r="R147" i="6"/>
  <c r="S147" i="6"/>
  <c r="AB147" i="6"/>
  <c r="Y147" i="6" s="1"/>
  <c r="AE147" i="6" s="1"/>
  <c r="AC147" i="6"/>
  <c r="Z147" i="6" s="1"/>
  <c r="AA147" i="6"/>
  <c r="P148" i="6"/>
  <c r="Q148" i="6"/>
  <c r="R148" i="6"/>
  <c r="S148" i="6"/>
  <c r="AB148" i="6"/>
  <c r="Y148" i="6" s="1"/>
  <c r="AE148" i="6" s="1"/>
  <c r="AC148" i="6"/>
  <c r="Z148" i="6" s="1"/>
  <c r="AA148" i="6"/>
  <c r="P149" i="6"/>
  <c r="Q149" i="6"/>
  <c r="R149" i="6"/>
  <c r="S149" i="6"/>
  <c r="AB149" i="6"/>
  <c r="Y149" i="6" s="1"/>
  <c r="AE149" i="6" s="1"/>
  <c r="AC149" i="6"/>
  <c r="Z149" i="6" s="1"/>
  <c r="AA149" i="6"/>
  <c r="P150" i="6"/>
  <c r="Q150" i="6"/>
  <c r="R150" i="6"/>
  <c r="S150" i="6"/>
  <c r="AB150" i="6"/>
  <c r="Y150" i="6" s="1"/>
  <c r="AE150" i="6" s="1"/>
  <c r="AC150" i="6"/>
  <c r="Z150" i="6" s="1"/>
  <c r="AA150" i="6"/>
  <c r="P151" i="6"/>
  <c r="Q151" i="6"/>
  <c r="R151" i="6"/>
  <c r="S151" i="6"/>
  <c r="AB151" i="6"/>
  <c r="Y151" i="6" s="1"/>
  <c r="AE151" i="6" s="1"/>
  <c r="AC151" i="6"/>
  <c r="Z151" i="6" s="1"/>
  <c r="AA151" i="6"/>
  <c r="P152" i="6"/>
  <c r="Q152" i="6"/>
  <c r="R152" i="6"/>
  <c r="S152" i="6"/>
  <c r="AB152" i="6"/>
  <c r="Y152" i="6" s="1"/>
  <c r="AE152" i="6" s="1"/>
  <c r="AC152" i="6"/>
  <c r="Z152" i="6" s="1"/>
  <c r="AA152" i="6"/>
  <c r="P153" i="6"/>
  <c r="Q153" i="6"/>
  <c r="R153" i="6"/>
  <c r="S153" i="6"/>
  <c r="AB153" i="6"/>
  <c r="Y153" i="6" s="1"/>
  <c r="AE153" i="6" s="1"/>
  <c r="AC153" i="6"/>
  <c r="Z153" i="6" s="1"/>
  <c r="AA153" i="6"/>
  <c r="P154" i="6"/>
  <c r="Q154" i="6"/>
  <c r="R154" i="6"/>
  <c r="S154" i="6"/>
  <c r="AB154" i="6"/>
  <c r="Y154" i="6" s="1"/>
  <c r="AE154" i="6" s="1"/>
  <c r="AC154" i="6"/>
  <c r="Z154" i="6" s="1"/>
  <c r="AA154" i="6"/>
  <c r="P155" i="6"/>
  <c r="Q155" i="6"/>
  <c r="R155" i="6"/>
  <c r="S155" i="6"/>
  <c r="AB155" i="6"/>
  <c r="Y155" i="6" s="1"/>
  <c r="AE155" i="6" s="1"/>
  <c r="AC155" i="6"/>
  <c r="Z155" i="6" s="1"/>
  <c r="AA155" i="6"/>
  <c r="P156" i="6"/>
  <c r="Q156" i="6"/>
  <c r="R156" i="6"/>
  <c r="S156" i="6"/>
  <c r="AB156" i="6"/>
  <c r="Y156" i="6" s="1"/>
  <c r="AE156" i="6" s="1"/>
  <c r="AC156" i="6"/>
  <c r="Z156" i="6" s="1"/>
  <c r="AA156" i="6"/>
  <c r="P157" i="6"/>
  <c r="Q157" i="6"/>
  <c r="R157" i="6"/>
  <c r="S157" i="6"/>
  <c r="AB157" i="6"/>
  <c r="Y157" i="6" s="1"/>
  <c r="AE157" i="6" s="1"/>
  <c r="AC157" i="6"/>
  <c r="Z157" i="6" s="1"/>
  <c r="AA157" i="6"/>
  <c r="P158" i="6"/>
  <c r="Q158" i="6"/>
  <c r="R158" i="6"/>
  <c r="S158" i="6"/>
  <c r="AB158" i="6"/>
  <c r="Y158" i="6" s="1"/>
  <c r="AE158" i="6" s="1"/>
  <c r="AC158" i="6"/>
  <c r="Z158" i="6" s="1"/>
  <c r="AA158" i="6"/>
  <c r="P159" i="6"/>
  <c r="Q159" i="6"/>
  <c r="R159" i="6"/>
  <c r="S159" i="6"/>
  <c r="AB159" i="6"/>
  <c r="Y159" i="6" s="1"/>
  <c r="AE159" i="6" s="1"/>
  <c r="AC159" i="6"/>
  <c r="Z159" i="6" s="1"/>
  <c r="AA159" i="6"/>
  <c r="P160" i="6"/>
  <c r="Q160" i="6"/>
  <c r="R160" i="6"/>
  <c r="S160" i="6"/>
  <c r="AB160" i="6"/>
  <c r="Y160" i="6" s="1"/>
  <c r="AE160" i="6" s="1"/>
  <c r="AC160" i="6"/>
  <c r="Z160" i="6" s="1"/>
  <c r="AA160" i="6"/>
  <c r="P161" i="6"/>
  <c r="Q161" i="6"/>
  <c r="R161" i="6"/>
  <c r="S161" i="6"/>
  <c r="AB161" i="6"/>
  <c r="Y161" i="6" s="1"/>
  <c r="AE161" i="6" s="1"/>
  <c r="AC161" i="6"/>
  <c r="Z161" i="6" s="1"/>
  <c r="AA161" i="6"/>
  <c r="P162" i="6"/>
  <c r="Q162" i="6"/>
  <c r="R162" i="6"/>
  <c r="S162" i="6"/>
  <c r="AB162" i="6"/>
  <c r="Y162" i="6" s="1"/>
  <c r="AE162" i="6" s="1"/>
  <c r="AC162" i="6"/>
  <c r="Z162" i="6" s="1"/>
  <c r="AA162" i="6"/>
  <c r="P163" i="6"/>
  <c r="Q163" i="6"/>
  <c r="R163" i="6"/>
  <c r="S163" i="6"/>
  <c r="AB163" i="6"/>
  <c r="Y163" i="6" s="1"/>
  <c r="AE163" i="6" s="1"/>
  <c r="AC163" i="6"/>
  <c r="Z163" i="6" s="1"/>
  <c r="AA163" i="6"/>
  <c r="P164" i="6"/>
  <c r="Q164" i="6"/>
  <c r="R164" i="6"/>
  <c r="S164" i="6"/>
  <c r="AB164" i="6"/>
  <c r="Y164" i="6" s="1"/>
  <c r="AE164" i="6" s="1"/>
  <c r="AC164" i="6"/>
  <c r="Z164" i="6" s="1"/>
  <c r="AA164" i="6"/>
  <c r="P165" i="6"/>
  <c r="Q165" i="6"/>
  <c r="R165" i="6"/>
  <c r="S165" i="6"/>
  <c r="AB165" i="6"/>
  <c r="Y165" i="6" s="1"/>
  <c r="AE165" i="6" s="1"/>
  <c r="AC165" i="6"/>
  <c r="Z165" i="6" s="1"/>
  <c r="AA165" i="6"/>
  <c r="P166" i="6"/>
  <c r="Q166" i="6"/>
  <c r="R166" i="6"/>
  <c r="S166" i="6"/>
  <c r="AB166" i="6"/>
  <c r="Y166" i="6" s="1"/>
  <c r="AE166" i="6" s="1"/>
  <c r="AC166" i="6"/>
  <c r="Z166" i="6" s="1"/>
  <c r="AA166" i="6"/>
  <c r="P167" i="6"/>
  <c r="Q167" i="6"/>
  <c r="R167" i="6"/>
  <c r="S167" i="6"/>
  <c r="AB167" i="6"/>
  <c r="Y167" i="6" s="1"/>
  <c r="AE167" i="6" s="1"/>
  <c r="AC167" i="6"/>
  <c r="Z167" i="6" s="1"/>
  <c r="AA167" i="6"/>
  <c r="P168" i="6"/>
  <c r="Q168" i="6"/>
  <c r="R168" i="6"/>
  <c r="S168" i="6"/>
  <c r="AB168" i="6"/>
  <c r="Y168" i="6" s="1"/>
  <c r="AE168" i="6" s="1"/>
  <c r="AC168" i="6"/>
  <c r="Z168" i="6" s="1"/>
  <c r="AA168" i="6"/>
  <c r="P169" i="6"/>
  <c r="Q169" i="6"/>
  <c r="R169" i="6"/>
  <c r="S169" i="6"/>
  <c r="AB169" i="6"/>
  <c r="Y169" i="6" s="1"/>
  <c r="AE169" i="6" s="1"/>
  <c r="AC169" i="6"/>
  <c r="Z169" i="6" s="1"/>
  <c r="AA169" i="6"/>
  <c r="P170" i="6"/>
  <c r="Q170" i="6"/>
  <c r="R170" i="6"/>
  <c r="S170" i="6"/>
  <c r="AB170" i="6"/>
  <c r="Y170" i="6" s="1"/>
  <c r="AE170" i="6" s="1"/>
  <c r="AC170" i="6"/>
  <c r="Z170" i="6" s="1"/>
  <c r="AA170" i="6"/>
  <c r="P171" i="6"/>
  <c r="Q171" i="6"/>
  <c r="R171" i="6"/>
  <c r="S171" i="6"/>
  <c r="AB171" i="6"/>
  <c r="Y171" i="6" s="1"/>
  <c r="AE171" i="6" s="1"/>
  <c r="AC171" i="6"/>
  <c r="Z171" i="6" s="1"/>
  <c r="AA171" i="6"/>
  <c r="P172" i="6"/>
  <c r="Q172" i="6"/>
  <c r="R172" i="6"/>
  <c r="S172" i="6"/>
  <c r="AB172" i="6"/>
  <c r="Y172" i="6" s="1"/>
  <c r="AE172" i="6" s="1"/>
  <c r="AC172" i="6"/>
  <c r="Z172" i="6" s="1"/>
  <c r="AA172" i="6"/>
  <c r="P173" i="6"/>
  <c r="Q173" i="6"/>
  <c r="R173" i="6"/>
  <c r="S173" i="6"/>
  <c r="AB173" i="6"/>
  <c r="Y173" i="6" s="1"/>
  <c r="AE173" i="6" s="1"/>
  <c r="AC173" i="6"/>
  <c r="Z173" i="6" s="1"/>
  <c r="AA173" i="6"/>
  <c r="P174" i="6"/>
  <c r="Q174" i="6"/>
  <c r="R174" i="6"/>
  <c r="S174" i="6"/>
  <c r="AB174" i="6"/>
  <c r="Y174" i="6" s="1"/>
  <c r="AE174" i="6" s="1"/>
  <c r="AC174" i="6"/>
  <c r="Z174" i="6" s="1"/>
  <c r="AA174" i="6"/>
  <c r="P175" i="6"/>
  <c r="Q175" i="6"/>
  <c r="R175" i="6"/>
  <c r="S175" i="6"/>
  <c r="AB175" i="6"/>
  <c r="Y175" i="6" s="1"/>
  <c r="AE175" i="6" s="1"/>
  <c r="AC175" i="6"/>
  <c r="Z175" i="6" s="1"/>
  <c r="AA175" i="6"/>
  <c r="P176" i="6"/>
  <c r="Q176" i="6"/>
  <c r="R176" i="6"/>
  <c r="S176" i="6"/>
  <c r="AB176" i="6"/>
  <c r="Y176" i="6" s="1"/>
  <c r="AE176" i="6" s="1"/>
  <c r="AC176" i="6"/>
  <c r="Z176" i="6" s="1"/>
  <c r="AA176" i="6"/>
  <c r="P177" i="6"/>
  <c r="Q177" i="6"/>
  <c r="R177" i="6"/>
  <c r="S177" i="6"/>
  <c r="AB177" i="6"/>
  <c r="Y177" i="6" s="1"/>
  <c r="AE177" i="6" s="1"/>
  <c r="AC177" i="6"/>
  <c r="Z177" i="6" s="1"/>
  <c r="AA177" i="6"/>
  <c r="P178" i="6"/>
  <c r="Q178" i="6"/>
  <c r="R178" i="6"/>
  <c r="S178" i="6"/>
  <c r="AB178" i="6"/>
  <c r="Y178" i="6" s="1"/>
  <c r="AE178" i="6" s="1"/>
  <c r="AC178" i="6"/>
  <c r="Z178" i="6" s="1"/>
  <c r="AA178" i="6"/>
  <c r="P179" i="6"/>
  <c r="Q179" i="6"/>
  <c r="R179" i="6"/>
  <c r="S179" i="6"/>
  <c r="AB179" i="6"/>
  <c r="Y179" i="6" s="1"/>
  <c r="AE179" i="6" s="1"/>
  <c r="AC179" i="6"/>
  <c r="Z179" i="6" s="1"/>
  <c r="AA179" i="6"/>
  <c r="P180" i="6"/>
  <c r="Q180" i="6"/>
  <c r="R180" i="6"/>
  <c r="S180" i="6"/>
  <c r="AB180" i="6"/>
  <c r="Y180" i="6" s="1"/>
  <c r="AE180" i="6" s="1"/>
  <c r="AC180" i="6"/>
  <c r="Z180" i="6" s="1"/>
  <c r="AA180" i="6"/>
  <c r="P181" i="6"/>
  <c r="Q181" i="6"/>
  <c r="R181" i="6"/>
  <c r="S181" i="6"/>
  <c r="AB181" i="6"/>
  <c r="Y181" i="6" s="1"/>
  <c r="AE181" i="6" s="1"/>
  <c r="AC181" i="6"/>
  <c r="Z181" i="6" s="1"/>
  <c r="AA181" i="6"/>
  <c r="P182" i="6"/>
  <c r="Q182" i="6"/>
  <c r="R182" i="6"/>
  <c r="S182" i="6"/>
  <c r="AB182" i="6"/>
  <c r="Y182" i="6" s="1"/>
  <c r="AE182" i="6" s="1"/>
  <c r="AC182" i="6"/>
  <c r="Z182" i="6" s="1"/>
  <c r="AA182" i="6"/>
  <c r="P183" i="6"/>
  <c r="Q183" i="6"/>
  <c r="R183" i="6"/>
  <c r="S183" i="6"/>
  <c r="AB183" i="6"/>
  <c r="Y183" i="6" s="1"/>
  <c r="AE183" i="6" s="1"/>
  <c r="AC183" i="6"/>
  <c r="Z183" i="6" s="1"/>
  <c r="AA183" i="6"/>
  <c r="P184" i="6"/>
  <c r="Q184" i="6"/>
  <c r="R184" i="6"/>
  <c r="S184" i="6"/>
  <c r="AB184" i="6"/>
  <c r="Y184" i="6" s="1"/>
  <c r="AE184" i="6" s="1"/>
  <c r="AC184" i="6"/>
  <c r="Z184" i="6" s="1"/>
  <c r="AA184" i="6"/>
  <c r="P185" i="6"/>
  <c r="Q185" i="6"/>
  <c r="R185" i="6"/>
  <c r="S185" i="6"/>
  <c r="AB185" i="6"/>
  <c r="Y185" i="6" s="1"/>
  <c r="AE185" i="6" s="1"/>
  <c r="AC185" i="6"/>
  <c r="Z185" i="6" s="1"/>
  <c r="AA185" i="6"/>
  <c r="P186" i="6"/>
  <c r="Q186" i="6"/>
  <c r="R186" i="6"/>
  <c r="S186" i="6"/>
  <c r="AB186" i="6"/>
  <c r="Y186" i="6" s="1"/>
  <c r="AE186" i="6" s="1"/>
  <c r="AC186" i="6"/>
  <c r="Z186" i="6" s="1"/>
  <c r="AA186" i="6"/>
  <c r="P187" i="6"/>
  <c r="Q187" i="6"/>
  <c r="R187" i="6"/>
  <c r="S187" i="6"/>
  <c r="AB187" i="6"/>
  <c r="Y187" i="6" s="1"/>
  <c r="AE187" i="6" s="1"/>
  <c r="AC187" i="6"/>
  <c r="Z187" i="6" s="1"/>
  <c r="AA187" i="6"/>
  <c r="P188" i="6"/>
  <c r="Q188" i="6"/>
  <c r="R188" i="6"/>
  <c r="S188" i="6"/>
  <c r="AB188" i="6"/>
  <c r="Y188" i="6" s="1"/>
  <c r="AE188" i="6" s="1"/>
  <c r="AC188" i="6"/>
  <c r="Z188" i="6" s="1"/>
  <c r="AA188" i="6"/>
  <c r="P189" i="6"/>
  <c r="Q189" i="6"/>
  <c r="R189" i="6"/>
  <c r="S189" i="6"/>
  <c r="AB189" i="6"/>
  <c r="Y189" i="6" s="1"/>
  <c r="AE189" i="6" s="1"/>
  <c r="AC189" i="6"/>
  <c r="Z189" i="6" s="1"/>
  <c r="AA189" i="6"/>
  <c r="P190" i="6"/>
  <c r="Q190" i="6"/>
  <c r="R190" i="6"/>
  <c r="S190" i="6"/>
  <c r="AB190" i="6"/>
  <c r="Y190" i="6" s="1"/>
  <c r="AE190" i="6" s="1"/>
  <c r="AC190" i="6"/>
  <c r="Z190" i="6" s="1"/>
  <c r="AA190" i="6"/>
  <c r="P191" i="6"/>
  <c r="Q191" i="6"/>
  <c r="R191" i="6"/>
  <c r="S191" i="6"/>
  <c r="AB191" i="6"/>
  <c r="Y191" i="6" s="1"/>
  <c r="AE191" i="6" s="1"/>
  <c r="AC191" i="6"/>
  <c r="Z191" i="6" s="1"/>
  <c r="AA191" i="6"/>
  <c r="P192" i="6"/>
  <c r="Q192" i="6"/>
  <c r="R192" i="6"/>
  <c r="S192" i="6"/>
  <c r="AB192" i="6"/>
  <c r="Y192" i="6" s="1"/>
  <c r="AE192" i="6" s="1"/>
  <c r="AC192" i="6"/>
  <c r="Z192" i="6" s="1"/>
  <c r="AA192" i="6"/>
  <c r="P193" i="6"/>
  <c r="Q193" i="6"/>
  <c r="R193" i="6"/>
  <c r="S193" i="6"/>
  <c r="AB193" i="6"/>
  <c r="Y193" i="6" s="1"/>
  <c r="AE193" i="6" s="1"/>
  <c r="AC193" i="6"/>
  <c r="Z193" i="6" s="1"/>
  <c r="AA193" i="6"/>
  <c r="P194" i="6"/>
  <c r="Q194" i="6"/>
  <c r="R194" i="6"/>
  <c r="S194" i="6"/>
  <c r="AB194" i="6"/>
  <c r="Y194" i="6" s="1"/>
  <c r="AE194" i="6" s="1"/>
  <c r="AC194" i="6"/>
  <c r="Z194" i="6" s="1"/>
  <c r="AA194" i="6"/>
  <c r="P195" i="6"/>
  <c r="Q195" i="6"/>
  <c r="R195" i="6"/>
  <c r="S195" i="6"/>
  <c r="AB195" i="6"/>
  <c r="Y195" i="6" s="1"/>
  <c r="AE195" i="6" s="1"/>
  <c r="AC195" i="6"/>
  <c r="Z195" i="6" s="1"/>
  <c r="AA195" i="6"/>
  <c r="P196" i="6"/>
  <c r="Q196" i="6"/>
  <c r="R196" i="6"/>
  <c r="S196" i="6"/>
  <c r="AB196" i="6"/>
  <c r="Y196" i="6" s="1"/>
  <c r="AE196" i="6" s="1"/>
  <c r="AC196" i="6"/>
  <c r="Z196" i="6" s="1"/>
  <c r="AA196" i="6"/>
  <c r="P197" i="6"/>
  <c r="Q197" i="6"/>
  <c r="R197" i="6"/>
  <c r="S197" i="6"/>
  <c r="AB197" i="6"/>
  <c r="Y197" i="6" s="1"/>
  <c r="AE197" i="6" s="1"/>
  <c r="AC197" i="6"/>
  <c r="Z197" i="6" s="1"/>
  <c r="AA197" i="6"/>
  <c r="P198" i="6"/>
  <c r="Q198" i="6"/>
  <c r="R198" i="6"/>
  <c r="S198" i="6"/>
  <c r="AB198" i="6"/>
  <c r="Y198" i="6" s="1"/>
  <c r="AE198" i="6" s="1"/>
  <c r="AC198" i="6"/>
  <c r="Z198" i="6" s="1"/>
  <c r="AA198" i="6"/>
  <c r="P199" i="6"/>
  <c r="Q199" i="6"/>
  <c r="R199" i="6"/>
  <c r="S199" i="6"/>
  <c r="AB199" i="6"/>
  <c r="Y199" i="6" s="1"/>
  <c r="AE199" i="6" s="1"/>
  <c r="AC199" i="6"/>
  <c r="Z199" i="6" s="1"/>
  <c r="AA199" i="6"/>
  <c r="P200" i="6"/>
  <c r="Q200" i="6"/>
  <c r="R200" i="6"/>
  <c r="S200" i="6"/>
  <c r="AB200" i="6"/>
  <c r="Y200" i="6" s="1"/>
  <c r="AE200" i="6" s="1"/>
  <c r="AC200" i="6"/>
  <c r="Z200" i="6" s="1"/>
  <c r="AA200" i="6"/>
  <c r="P201" i="6"/>
  <c r="Q201" i="6"/>
  <c r="R201" i="6"/>
  <c r="S201" i="6"/>
  <c r="AB201" i="6"/>
  <c r="Y201" i="6" s="1"/>
  <c r="AE201" i="6" s="1"/>
  <c r="AC201" i="6"/>
  <c r="Z201" i="6" s="1"/>
  <c r="AA201" i="6"/>
  <c r="P202" i="6"/>
  <c r="Q202" i="6"/>
  <c r="R202" i="6"/>
  <c r="S202" i="6"/>
  <c r="AB202" i="6"/>
  <c r="Y202" i="6" s="1"/>
  <c r="AE202" i="6" s="1"/>
  <c r="AC202" i="6"/>
  <c r="Z202" i="6" s="1"/>
  <c r="AA202" i="6"/>
  <c r="P203" i="6"/>
  <c r="Q203" i="6"/>
  <c r="R203" i="6"/>
  <c r="S203" i="6"/>
  <c r="AB203" i="6"/>
  <c r="Y203" i="6" s="1"/>
  <c r="AE203" i="6" s="1"/>
  <c r="AC203" i="6"/>
  <c r="Z203" i="6" s="1"/>
  <c r="AA203" i="6"/>
  <c r="P204" i="6"/>
  <c r="Q204" i="6"/>
  <c r="R204" i="6"/>
  <c r="S204" i="6"/>
  <c r="AB204" i="6"/>
  <c r="Y204" i="6" s="1"/>
  <c r="AE204" i="6" s="1"/>
  <c r="AC204" i="6"/>
  <c r="Z204" i="6" s="1"/>
  <c r="AA204" i="6"/>
  <c r="P205" i="6"/>
  <c r="Q205" i="6"/>
  <c r="R205" i="6"/>
  <c r="S205" i="6"/>
  <c r="AB205" i="6"/>
  <c r="Y205" i="6" s="1"/>
  <c r="AE205" i="6" s="1"/>
  <c r="AC205" i="6"/>
  <c r="Z205" i="6" s="1"/>
  <c r="AA205" i="6"/>
  <c r="P206" i="6"/>
  <c r="Q206" i="6"/>
  <c r="R206" i="6"/>
  <c r="S206" i="6"/>
  <c r="AB206" i="6"/>
  <c r="Y206" i="6" s="1"/>
  <c r="AE206" i="6" s="1"/>
  <c r="AC206" i="6"/>
  <c r="Z206" i="6" s="1"/>
  <c r="AA206" i="6"/>
  <c r="P207" i="6"/>
  <c r="Q207" i="6"/>
  <c r="R207" i="6"/>
  <c r="S207" i="6"/>
  <c r="AB207" i="6"/>
  <c r="Y207" i="6" s="1"/>
  <c r="AE207" i="6" s="1"/>
  <c r="AC207" i="6"/>
  <c r="Z207" i="6" s="1"/>
  <c r="AA207" i="6"/>
  <c r="P208" i="6"/>
  <c r="Q208" i="6"/>
  <c r="R208" i="6"/>
  <c r="S208" i="6"/>
  <c r="AB208" i="6"/>
  <c r="Y208" i="6" s="1"/>
  <c r="AE208" i="6" s="1"/>
  <c r="AC208" i="6"/>
  <c r="Z208" i="6" s="1"/>
  <c r="AA208" i="6"/>
  <c r="P209" i="6"/>
  <c r="Q209" i="6"/>
  <c r="R209" i="6"/>
  <c r="S209" i="6"/>
  <c r="AB209" i="6"/>
  <c r="Y209" i="6" s="1"/>
  <c r="AE209" i="6" s="1"/>
  <c r="AC209" i="6"/>
  <c r="Z209" i="6" s="1"/>
  <c r="AA209" i="6"/>
  <c r="P210" i="6"/>
  <c r="Q210" i="6"/>
  <c r="R210" i="6"/>
  <c r="S210" i="6"/>
  <c r="AB210" i="6"/>
  <c r="Y210" i="6" s="1"/>
  <c r="AE210" i="6" s="1"/>
  <c r="AC210" i="6"/>
  <c r="Z210" i="6" s="1"/>
  <c r="AA210" i="6"/>
  <c r="P211" i="6"/>
  <c r="Q211" i="6"/>
  <c r="R211" i="6"/>
  <c r="S211" i="6"/>
  <c r="AB211" i="6"/>
  <c r="Y211" i="6" s="1"/>
  <c r="AE211" i="6" s="1"/>
  <c r="AC211" i="6"/>
  <c r="Z211" i="6" s="1"/>
  <c r="AA211" i="6"/>
  <c r="P212" i="6"/>
  <c r="Q212" i="6"/>
  <c r="R212" i="6"/>
  <c r="S212" i="6"/>
  <c r="AB212" i="6"/>
  <c r="Y212" i="6" s="1"/>
  <c r="AE212" i="6" s="1"/>
  <c r="AC212" i="6"/>
  <c r="Z212" i="6" s="1"/>
  <c r="AA212" i="6"/>
  <c r="P213" i="6"/>
  <c r="Q213" i="6"/>
  <c r="R213" i="6"/>
  <c r="S213" i="6"/>
  <c r="AB213" i="6"/>
  <c r="Y213" i="6" s="1"/>
  <c r="AE213" i="6" s="1"/>
  <c r="AC213" i="6"/>
  <c r="Z213" i="6" s="1"/>
  <c r="AA213" i="6"/>
  <c r="P214" i="6"/>
  <c r="Q214" i="6"/>
  <c r="R214" i="6"/>
  <c r="S214" i="6"/>
  <c r="AB214" i="6"/>
  <c r="Y214" i="6" s="1"/>
  <c r="AE214" i="6" s="1"/>
  <c r="AC214" i="6"/>
  <c r="Z214" i="6" s="1"/>
  <c r="AA214" i="6"/>
  <c r="P215" i="6"/>
  <c r="Q215" i="6"/>
  <c r="R215" i="6"/>
  <c r="S215" i="6"/>
  <c r="AB215" i="6"/>
  <c r="Y215" i="6" s="1"/>
  <c r="AE215" i="6" s="1"/>
  <c r="AC215" i="6"/>
  <c r="Z215" i="6" s="1"/>
  <c r="AA215" i="6"/>
  <c r="P216" i="6"/>
  <c r="Q216" i="6"/>
  <c r="R216" i="6"/>
  <c r="S216" i="6"/>
  <c r="AB216" i="6"/>
  <c r="Y216" i="6" s="1"/>
  <c r="AE216" i="6" s="1"/>
  <c r="AC216" i="6"/>
  <c r="Z216" i="6" s="1"/>
  <c r="AA216" i="6"/>
  <c r="P217" i="6"/>
  <c r="Q217" i="6"/>
  <c r="R217" i="6"/>
  <c r="S217" i="6"/>
  <c r="AB217" i="6"/>
  <c r="Y217" i="6" s="1"/>
  <c r="AE217" i="6" s="1"/>
  <c r="AC217" i="6"/>
  <c r="Z217" i="6" s="1"/>
  <c r="AA217" i="6"/>
  <c r="P218" i="6"/>
  <c r="Q218" i="6"/>
  <c r="R218" i="6"/>
  <c r="S218" i="6"/>
  <c r="AB218" i="6"/>
  <c r="Y218" i="6" s="1"/>
  <c r="AE218" i="6" s="1"/>
  <c r="AC218" i="6"/>
  <c r="Z218" i="6" s="1"/>
  <c r="AA218" i="6"/>
  <c r="P219" i="6"/>
  <c r="Q219" i="6"/>
  <c r="R219" i="6"/>
  <c r="S219" i="6"/>
  <c r="AB219" i="6"/>
  <c r="Y219" i="6" s="1"/>
  <c r="AE219" i="6" s="1"/>
  <c r="AC219" i="6"/>
  <c r="Z219" i="6" s="1"/>
  <c r="AA219" i="6"/>
  <c r="P220" i="6"/>
  <c r="Q220" i="6"/>
  <c r="R220" i="6"/>
  <c r="S220" i="6"/>
  <c r="AB220" i="6"/>
  <c r="Y220" i="6" s="1"/>
  <c r="AE220" i="6" s="1"/>
  <c r="AC220" i="6"/>
  <c r="Z220" i="6" s="1"/>
  <c r="AA220" i="6"/>
  <c r="P221" i="6"/>
  <c r="Q221" i="6"/>
  <c r="R221" i="6"/>
  <c r="S221" i="6"/>
  <c r="AB221" i="6"/>
  <c r="Y221" i="6" s="1"/>
  <c r="AE221" i="6" s="1"/>
  <c r="AC221" i="6"/>
  <c r="Z221" i="6" s="1"/>
  <c r="AA221" i="6"/>
  <c r="P222" i="6"/>
  <c r="Q222" i="6"/>
  <c r="R222" i="6"/>
  <c r="S222" i="6"/>
  <c r="AB222" i="6"/>
  <c r="Y222" i="6" s="1"/>
  <c r="AE222" i="6" s="1"/>
  <c r="AC222" i="6"/>
  <c r="Z222" i="6" s="1"/>
  <c r="AA222" i="6"/>
  <c r="P223" i="6"/>
  <c r="Q223" i="6"/>
  <c r="R223" i="6"/>
  <c r="S223" i="6"/>
  <c r="AB223" i="6"/>
  <c r="Y223" i="6" s="1"/>
  <c r="AE223" i="6" s="1"/>
  <c r="AC223" i="6"/>
  <c r="Z223" i="6" s="1"/>
  <c r="AA223" i="6"/>
  <c r="P224" i="6"/>
  <c r="Q224" i="6"/>
  <c r="R224" i="6"/>
  <c r="S224" i="6"/>
  <c r="AB224" i="6"/>
  <c r="Y224" i="6" s="1"/>
  <c r="AE224" i="6" s="1"/>
  <c r="AC224" i="6"/>
  <c r="Z224" i="6" s="1"/>
  <c r="AA224" i="6"/>
  <c r="P225" i="6"/>
  <c r="Q225" i="6"/>
  <c r="R225" i="6"/>
  <c r="S225" i="6"/>
  <c r="AB225" i="6"/>
  <c r="Y225" i="6" s="1"/>
  <c r="AE225" i="6" s="1"/>
  <c r="AC225" i="6"/>
  <c r="Z225" i="6" s="1"/>
  <c r="AA225" i="6"/>
  <c r="P226" i="6"/>
  <c r="Q226" i="6"/>
  <c r="R226" i="6"/>
  <c r="S226" i="6"/>
  <c r="AB226" i="6"/>
  <c r="Y226" i="6" s="1"/>
  <c r="AE226" i="6" s="1"/>
  <c r="AC226" i="6"/>
  <c r="Z226" i="6" s="1"/>
  <c r="AA226" i="6"/>
  <c r="P227" i="6"/>
  <c r="Q227" i="6"/>
  <c r="R227" i="6"/>
  <c r="S227" i="6"/>
  <c r="AB227" i="6"/>
  <c r="Y227" i="6" s="1"/>
  <c r="AE227" i="6" s="1"/>
  <c r="AC227" i="6"/>
  <c r="Z227" i="6" s="1"/>
  <c r="AA227" i="6"/>
  <c r="P228" i="6"/>
  <c r="Q228" i="6"/>
  <c r="R228" i="6"/>
  <c r="S228" i="6"/>
  <c r="AB228" i="6"/>
  <c r="Y228" i="6" s="1"/>
  <c r="AE228" i="6" s="1"/>
  <c r="AC228" i="6"/>
  <c r="Z228" i="6" s="1"/>
  <c r="AA228" i="6"/>
  <c r="P229" i="6"/>
  <c r="Q229" i="6"/>
  <c r="R229" i="6"/>
  <c r="S229" i="6"/>
  <c r="AB229" i="6"/>
  <c r="Y229" i="6" s="1"/>
  <c r="AE229" i="6" s="1"/>
  <c r="AC229" i="6"/>
  <c r="Z229" i="6" s="1"/>
  <c r="AA229" i="6"/>
  <c r="P230" i="6"/>
  <c r="Q230" i="6"/>
  <c r="R230" i="6"/>
  <c r="S230" i="6"/>
  <c r="AB230" i="6"/>
  <c r="Y230" i="6" s="1"/>
  <c r="AE230" i="6" s="1"/>
  <c r="AC230" i="6"/>
  <c r="Z230" i="6" s="1"/>
  <c r="AA230" i="6"/>
  <c r="P231" i="6"/>
  <c r="Q231" i="6"/>
  <c r="R231" i="6"/>
  <c r="S231" i="6"/>
  <c r="AB231" i="6"/>
  <c r="Y231" i="6" s="1"/>
  <c r="AE231" i="6" s="1"/>
  <c r="AC231" i="6"/>
  <c r="Z231" i="6" s="1"/>
  <c r="AA231" i="6"/>
  <c r="P232" i="6"/>
  <c r="Q232" i="6"/>
  <c r="R232" i="6"/>
  <c r="S232" i="6"/>
  <c r="AB232" i="6"/>
  <c r="Y232" i="6" s="1"/>
  <c r="AE232" i="6" s="1"/>
  <c r="AC232" i="6"/>
  <c r="Z232" i="6" s="1"/>
  <c r="AA232" i="6"/>
  <c r="P233" i="6"/>
  <c r="Q233" i="6"/>
  <c r="R233" i="6"/>
  <c r="S233" i="6"/>
  <c r="AB233" i="6"/>
  <c r="Y233" i="6" s="1"/>
  <c r="AE233" i="6" s="1"/>
  <c r="AC233" i="6"/>
  <c r="Z233" i="6" s="1"/>
  <c r="AA233" i="6"/>
  <c r="P234" i="6"/>
  <c r="Q234" i="6"/>
  <c r="R234" i="6"/>
  <c r="S234" i="6"/>
  <c r="AB234" i="6"/>
  <c r="Y234" i="6" s="1"/>
  <c r="AE234" i="6" s="1"/>
  <c r="AC234" i="6"/>
  <c r="Z234" i="6" s="1"/>
  <c r="AA234" i="6"/>
  <c r="P235" i="6"/>
  <c r="Q235" i="6"/>
  <c r="R235" i="6"/>
  <c r="S235" i="6"/>
  <c r="AB235" i="6"/>
  <c r="Y235" i="6" s="1"/>
  <c r="AE235" i="6" s="1"/>
  <c r="AC235" i="6"/>
  <c r="Z235" i="6" s="1"/>
  <c r="AA235" i="6"/>
  <c r="P236" i="6"/>
  <c r="Q236" i="6"/>
  <c r="R236" i="6"/>
  <c r="S236" i="6"/>
  <c r="AB236" i="6"/>
  <c r="Y236" i="6" s="1"/>
  <c r="AE236" i="6" s="1"/>
  <c r="AC236" i="6"/>
  <c r="Z236" i="6" s="1"/>
  <c r="AA236" i="6"/>
  <c r="P237" i="6"/>
  <c r="Q237" i="6"/>
  <c r="R237" i="6"/>
  <c r="S237" i="6"/>
  <c r="AB237" i="6"/>
  <c r="Y237" i="6" s="1"/>
  <c r="AE237" i="6" s="1"/>
  <c r="AC237" i="6"/>
  <c r="Z237" i="6" s="1"/>
  <c r="AA237" i="6"/>
  <c r="P238" i="6"/>
  <c r="Q238" i="6"/>
  <c r="R238" i="6"/>
  <c r="S238" i="6"/>
  <c r="AB238" i="6"/>
  <c r="Y238" i="6" s="1"/>
  <c r="AE238" i="6" s="1"/>
  <c r="AC238" i="6"/>
  <c r="Z238" i="6" s="1"/>
  <c r="AA238" i="6"/>
  <c r="P239" i="6"/>
  <c r="Q239" i="6"/>
  <c r="R239" i="6"/>
  <c r="S239" i="6"/>
  <c r="AB239" i="6"/>
  <c r="Y239" i="6" s="1"/>
  <c r="AE239" i="6" s="1"/>
  <c r="AC239" i="6"/>
  <c r="Z239" i="6" s="1"/>
  <c r="AA239" i="6"/>
  <c r="P240" i="6"/>
  <c r="Q240" i="6"/>
  <c r="R240" i="6"/>
  <c r="S240" i="6"/>
  <c r="AB240" i="6"/>
  <c r="Y240" i="6" s="1"/>
  <c r="AE240" i="6" s="1"/>
  <c r="AC240" i="6"/>
  <c r="Z240" i="6" s="1"/>
  <c r="AA240" i="6"/>
  <c r="P241" i="6"/>
  <c r="Q241" i="6"/>
  <c r="R241" i="6"/>
  <c r="S241" i="6"/>
  <c r="AB241" i="6"/>
  <c r="Y241" i="6" s="1"/>
  <c r="AE241" i="6" s="1"/>
  <c r="AC241" i="6"/>
  <c r="Z241" i="6" s="1"/>
  <c r="AA241" i="6"/>
  <c r="P242" i="6"/>
  <c r="Q242" i="6"/>
  <c r="R242" i="6"/>
  <c r="S242" i="6"/>
  <c r="AB242" i="6"/>
  <c r="Y242" i="6" s="1"/>
  <c r="AE242" i="6" s="1"/>
  <c r="AC242" i="6"/>
  <c r="Z242" i="6" s="1"/>
  <c r="AA242" i="6"/>
  <c r="P243" i="6"/>
  <c r="Q243" i="6"/>
  <c r="R243" i="6"/>
  <c r="S243" i="6"/>
  <c r="AB243" i="6"/>
  <c r="Y243" i="6" s="1"/>
  <c r="AE243" i="6" s="1"/>
  <c r="AC243" i="6"/>
  <c r="Z243" i="6" s="1"/>
  <c r="AA243" i="6"/>
  <c r="P244" i="6"/>
  <c r="Q244" i="6"/>
  <c r="R244" i="6"/>
  <c r="S244" i="6"/>
  <c r="AB244" i="6"/>
  <c r="Y244" i="6" s="1"/>
  <c r="AE244" i="6" s="1"/>
  <c r="AC244" i="6"/>
  <c r="Z244" i="6" s="1"/>
  <c r="AA244" i="6"/>
  <c r="P245" i="6"/>
  <c r="Q245" i="6"/>
  <c r="R245" i="6"/>
  <c r="S245" i="6"/>
  <c r="AB245" i="6"/>
  <c r="Y245" i="6" s="1"/>
  <c r="AE245" i="6" s="1"/>
  <c r="AC245" i="6"/>
  <c r="Z245" i="6" s="1"/>
  <c r="AA245" i="6"/>
  <c r="P246" i="6"/>
  <c r="Q246" i="6"/>
  <c r="R246" i="6"/>
  <c r="S246" i="6"/>
  <c r="AB246" i="6"/>
  <c r="Y246" i="6" s="1"/>
  <c r="AE246" i="6" s="1"/>
  <c r="AC246" i="6"/>
  <c r="Z246" i="6" s="1"/>
  <c r="AA246" i="6"/>
  <c r="P247" i="6"/>
  <c r="Q247" i="6"/>
  <c r="R247" i="6"/>
  <c r="S247" i="6"/>
  <c r="AB247" i="6"/>
  <c r="Y247" i="6" s="1"/>
  <c r="AE247" i="6" s="1"/>
  <c r="AC247" i="6"/>
  <c r="Z247" i="6" s="1"/>
  <c r="AA247" i="6"/>
  <c r="P248" i="6"/>
  <c r="Q248" i="6"/>
  <c r="R248" i="6"/>
  <c r="S248" i="6"/>
  <c r="AB248" i="6"/>
  <c r="Y248" i="6" s="1"/>
  <c r="AE248" i="6" s="1"/>
  <c r="AC248" i="6"/>
  <c r="Z248" i="6" s="1"/>
  <c r="AA248" i="6"/>
  <c r="P249" i="6"/>
  <c r="Q249" i="6"/>
  <c r="R249" i="6"/>
  <c r="S249" i="6"/>
  <c r="AB249" i="6"/>
  <c r="Y249" i="6" s="1"/>
  <c r="AE249" i="6" s="1"/>
  <c r="AC249" i="6"/>
  <c r="Z249" i="6" s="1"/>
  <c r="AA249" i="6"/>
  <c r="P250" i="6"/>
  <c r="Q250" i="6"/>
  <c r="R250" i="6"/>
  <c r="S250" i="6"/>
  <c r="AB250" i="6"/>
  <c r="Y250" i="6" s="1"/>
  <c r="AE250" i="6" s="1"/>
  <c r="AC250" i="6"/>
  <c r="Z250" i="6" s="1"/>
  <c r="AA250" i="6"/>
  <c r="P251" i="6"/>
  <c r="Q251" i="6"/>
  <c r="R251" i="6"/>
  <c r="S251" i="6"/>
  <c r="AB251" i="6"/>
  <c r="Y251" i="6" s="1"/>
  <c r="AE251" i="6" s="1"/>
  <c r="AC251" i="6"/>
  <c r="Z251" i="6" s="1"/>
  <c r="AA251" i="6"/>
  <c r="P252" i="6"/>
  <c r="Q252" i="6"/>
  <c r="R252" i="6"/>
  <c r="S252" i="6"/>
  <c r="AB252" i="6"/>
  <c r="Y252" i="6" s="1"/>
  <c r="AE252" i="6" s="1"/>
  <c r="AC252" i="6"/>
  <c r="Z252" i="6" s="1"/>
  <c r="AA252" i="6"/>
  <c r="P253" i="6"/>
  <c r="Q253" i="6"/>
  <c r="R253" i="6"/>
  <c r="S253" i="6"/>
  <c r="AB253" i="6"/>
  <c r="Y253" i="6" s="1"/>
  <c r="AE253" i="6" s="1"/>
  <c r="AC253" i="6"/>
  <c r="Z253" i="6" s="1"/>
  <c r="AA253" i="6"/>
  <c r="P254" i="6"/>
  <c r="Q254" i="6"/>
  <c r="R254" i="6"/>
  <c r="S254" i="6"/>
  <c r="AB254" i="6"/>
  <c r="Y254" i="6" s="1"/>
  <c r="AE254" i="6" s="1"/>
  <c r="AC254" i="6"/>
  <c r="Z254" i="6" s="1"/>
  <c r="AA254" i="6"/>
  <c r="P255" i="6"/>
  <c r="Q255" i="6"/>
  <c r="R255" i="6"/>
  <c r="S255" i="6"/>
  <c r="AB255" i="6"/>
  <c r="Y255" i="6" s="1"/>
  <c r="AE255" i="6" s="1"/>
  <c r="AC255" i="6"/>
  <c r="Z255" i="6" s="1"/>
  <c r="AA255" i="6"/>
  <c r="P256" i="6"/>
  <c r="Q256" i="6"/>
  <c r="R256" i="6"/>
  <c r="S256" i="6"/>
  <c r="AB256" i="6"/>
  <c r="Y256" i="6" s="1"/>
  <c r="AE256" i="6" s="1"/>
  <c r="AC256" i="6"/>
  <c r="Z256" i="6" s="1"/>
  <c r="AA256" i="6"/>
  <c r="P257" i="6"/>
  <c r="Q257" i="6"/>
  <c r="R257" i="6"/>
  <c r="S257" i="6"/>
  <c r="AB257" i="6"/>
  <c r="Y257" i="6" s="1"/>
  <c r="AE257" i="6" s="1"/>
  <c r="AC257" i="6"/>
  <c r="Z257" i="6" s="1"/>
  <c r="AA257" i="6"/>
  <c r="P258" i="6"/>
  <c r="Q258" i="6"/>
  <c r="R258" i="6"/>
  <c r="S258" i="6"/>
  <c r="AB258" i="6"/>
  <c r="Y258" i="6" s="1"/>
  <c r="AE258" i="6" s="1"/>
  <c r="AC258" i="6"/>
  <c r="Z258" i="6" s="1"/>
  <c r="AA258" i="6"/>
  <c r="P259" i="6"/>
  <c r="Q259" i="6"/>
  <c r="R259" i="6"/>
  <c r="S259" i="6"/>
  <c r="AB259" i="6"/>
  <c r="Y259" i="6" s="1"/>
  <c r="AE259" i="6" s="1"/>
  <c r="AC259" i="6"/>
  <c r="Z259" i="6" s="1"/>
  <c r="AA259" i="6"/>
  <c r="P260" i="6"/>
  <c r="Q260" i="6"/>
  <c r="R260" i="6"/>
  <c r="S260" i="6"/>
  <c r="AB260" i="6"/>
  <c r="Y260" i="6" s="1"/>
  <c r="AE260" i="6" s="1"/>
  <c r="AC260" i="6"/>
  <c r="Z260" i="6" s="1"/>
  <c r="AA260" i="6"/>
  <c r="P261" i="6"/>
  <c r="Q261" i="6"/>
  <c r="R261" i="6"/>
  <c r="S261" i="6"/>
  <c r="AB261" i="6"/>
  <c r="Y261" i="6" s="1"/>
  <c r="AE261" i="6" s="1"/>
  <c r="AC261" i="6"/>
  <c r="Z261" i="6" s="1"/>
  <c r="AA261" i="6"/>
  <c r="P262" i="6"/>
  <c r="Q262" i="6"/>
  <c r="R262" i="6"/>
  <c r="S262" i="6"/>
  <c r="AB262" i="6"/>
  <c r="Y262" i="6" s="1"/>
  <c r="AE262" i="6" s="1"/>
  <c r="AC262" i="6"/>
  <c r="Z262" i="6" s="1"/>
  <c r="AA262" i="6"/>
  <c r="P263" i="6"/>
  <c r="Q263" i="6"/>
  <c r="R263" i="6"/>
  <c r="S263" i="6"/>
  <c r="AB263" i="6"/>
  <c r="Y263" i="6" s="1"/>
  <c r="AE263" i="6" s="1"/>
  <c r="AC263" i="6"/>
  <c r="Z263" i="6" s="1"/>
  <c r="AA263" i="6"/>
  <c r="P264" i="6"/>
  <c r="Q264" i="6"/>
  <c r="R264" i="6"/>
  <c r="S264" i="6"/>
  <c r="AB264" i="6"/>
  <c r="Y264" i="6" s="1"/>
  <c r="AE264" i="6" s="1"/>
  <c r="AC264" i="6"/>
  <c r="Z264" i="6" s="1"/>
  <c r="AA264" i="6"/>
  <c r="P265" i="6"/>
  <c r="Q265" i="6"/>
  <c r="R265" i="6"/>
  <c r="S265" i="6"/>
  <c r="AB265" i="6"/>
  <c r="Y265" i="6" s="1"/>
  <c r="AE265" i="6" s="1"/>
  <c r="AC265" i="6"/>
  <c r="Z265" i="6" s="1"/>
  <c r="AA265" i="6"/>
  <c r="P266" i="6"/>
  <c r="Q266" i="6"/>
  <c r="R266" i="6"/>
  <c r="S266" i="6"/>
  <c r="AB266" i="6"/>
  <c r="Y266" i="6" s="1"/>
  <c r="AE266" i="6" s="1"/>
  <c r="AC266" i="6"/>
  <c r="Z266" i="6" s="1"/>
  <c r="AA266" i="6"/>
  <c r="P267" i="6"/>
  <c r="Q267" i="6"/>
  <c r="R267" i="6"/>
  <c r="S267" i="6"/>
  <c r="AB267" i="6"/>
  <c r="Y267" i="6" s="1"/>
  <c r="AE267" i="6" s="1"/>
  <c r="AC267" i="6"/>
  <c r="Z267" i="6" s="1"/>
  <c r="AA267" i="6"/>
  <c r="P268" i="6"/>
  <c r="Q268" i="6"/>
  <c r="R268" i="6"/>
  <c r="S268" i="6"/>
  <c r="AB268" i="6"/>
  <c r="Y268" i="6" s="1"/>
  <c r="AE268" i="6" s="1"/>
  <c r="AC268" i="6"/>
  <c r="Z268" i="6" s="1"/>
  <c r="AA268" i="6"/>
  <c r="P269" i="6"/>
  <c r="Q269" i="6"/>
  <c r="R269" i="6"/>
  <c r="S269" i="6"/>
  <c r="AB269" i="6"/>
  <c r="Y269" i="6" s="1"/>
  <c r="AE269" i="6" s="1"/>
  <c r="AC269" i="6"/>
  <c r="Z269" i="6" s="1"/>
  <c r="AA269" i="6"/>
  <c r="P270" i="6"/>
  <c r="Q270" i="6"/>
  <c r="R270" i="6"/>
  <c r="S270" i="6"/>
  <c r="AB270" i="6"/>
  <c r="Y270" i="6" s="1"/>
  <c r="AE270" i="6" s="1"/>
  <c r="AC270" i="6"/>
  <c r="Z270" i="6" s="1"/>
  <c r="AA270" i="6"/>
  <c r="P271" i="6"/>
  <c r="Q271" i="6"/>
  <c r="R271" i="6"/>
  <c r="S271" i="6"/>
  <c r="AB271" i="6"/>
  <c r="Y271" i="6" s="1"/>
  <c r="AE271" i="6" s="1"/>
  <c r="AC271" i="6"/>
  <c r="Z271" i="6" s="1"/>
  <c r="AA271" i="6"/>
  <c r="P272" i="6"/>
  <c r="Q272" i="6"/>
  <c r="R272" i="6"/>
  <c r="S272" i="6"/>
  <c r="AB272" i="6"/>
  <c r="Y272" i="6" s="1"/>
  <c r="AE272" i="6" s="1"/>
  <c r="AC272" i="6"/>
  <c r="Z272" i="6" s="1"/>
  <c r="AA272" i="6"/>
  <c r="P273" i="6"/>
  <c r="Q273" i="6"/>
  <c r="R273" i="6"/>
  <c r="S273" i="6"/>
  <c r="AB273" i="6"/>
  <c r="Y273" i="6" s="1"/>
  <c r="AE273" i="6" s="1"/>
  <c r="AC273" i="6"/>
  <c r="Z273" i="6" s="1"/>
  <c r="AA273" i="6"/>
  <c r="P274" i="6"/>
  <c r="Q274" i="6"/>
  <c r="R274" i="6"/>
  <c r="S274" i="6"/>
  <c r="AB274" i="6"/>
  <c r="Y274" i="6" s="1"/>
  <c r="AE274" i="6" s="1"/>
  <c r="AC274" i="6"/>
  <c r="Z274" i="6" s="1"/>
  <c r="AA274" i="6"/>
  <c r="P275" i="6"/>
  <c r="Q275" i="6"/>
  <c r="R275" i="6"/>
  <c r="S275" i="6"/>
  <c r="AB275" i="6"/>
  <c r="Y275" i="6" s="1"/>
  <c r="AE275" i="6" s="1"/>
  <c r="AC275" i="6"/>
  <c r="Z275" i="6" s="1"/>
  <c r="AA275" i="6"/>
  <c r="P276" i="6"/>
  <c r="Q276" i="6"/>
  <c r="R276" i="6"/>
  <c r="S276" i="6"/>
  <c r="AB276" i="6"/>
  <c r="Y276" i="6" s="1"/>
  <c r="AE276" i="6" s="1"/>
  <c r="AC276" i="6"/>
  <c r="Z276" i="6" s="1"/>
  <c r="AA276" i="6"/>
  <c r="P277" i="6"/>
  <c r="Q277" i="6"/>
  <c r="R277" i="6"/>
  <c r="S277" i="6"/>
  <c r="AB277" i="6"/>
  <c r="Y277" i="6" s="1"/>
  <c r="AE277" i="6" s="1"/>
  <c r="AC277" i="6"/>
  <c r="Z277" i="6" s="1"/>
  <c r="AA277" i="6"/>
  <c r="P278" i="6"/>
  <c r="Q278" i="6"/>
  <c r="R278" i="6"/>
  <c r="S278" i="6"/>
  <c r="AB278" i="6"/>
  <c r="Y278" i="6" s="1"/>
  <c r="AE278" i="6" s="1"/>
  <c r="AC278" i="6"/>
  <c r="Z278" i="6" s="1"/>
  <c r="AA278" i="6"/>
  <c r="P279" i="6"/>
  <c r="Q279" i="6"/>
  <c r="R279" i="6"/>
  <c r="S279" i="6"/>
  <c r="AB279" i="6"/>
  <c r="Y279" i="6" s="1"/>
  <c r="AE279" i="6" s="1"/>
  <c r="AC279" i="6"/>
  <c r="Z279" i="6" s="1"/>
  <c r="AA279" i="6"/>
  <c r="P280" i="6"/>
  <c r="Q280" i="6"/>
  <c r="R280" i="6"/>
  <c r="S280" i="6"/>
  <c r="AB280" i="6"/>
  <c r="Y280" i="6" s="1"/>
  <c r="AE280" i="6" s="1"/>
  <c r="AC280" i="6"/>
  <c r="Z280" i="6" s="1"/>
  <c r="AA280" i="6"/>
  <c r="P281" i="6"/>
  <c r="Q281" i="6"/>
  <c r="R281" i="6"/>
  <c r="S281" i="6"/>
  <c r="AB281" i="6"/>
  <c r="Y281" i="6" s="1"/>
  <c r="AE281" i="6" s="1"/>
  <c r="AC281" i="6"/>
  <c r="Z281" i="6" s="1"/>
  <c r="AA281" i="6"/>
  <c r="P282" i="6"/>
  <c r="Q282" i="6"/>
  <c r="R282" i="6"/>
  <c r="S282" i="6"/>
  <c r="AB282" i="6"/>
  <c r="Y282" i="6" s="1"/>
  <c r="AE282" i="6" s="1"/>
  <c r="AC282" i="6"/>
  <c r="Z282" i="6" s="1"/>
  <c r="AA282" i="6"/>
  <c r="P283" i="6"/>
  <c r="Q283" i="6"/>
  <c r="R283" i="6"/>
  <c r="S283" i="6"/>
  <c r="AB283" i="6"/>
  <c r="Y283" i="6" s="1"/>
  <c r="AE283" i="6" s="1"/>
  <c r="AC283" i="6"/>
  <c r="Z283" i="6" s="1"/>
  <c r="AA283" i="6"/>
  <c r="P284" i="6"/>
  <c r="Q284" i="6"/>
  <c r="R284" i="6"/>
  <c r="S284" i="6"/>
  <c r="AB284" i="6"/>
  <c r="Y284" i="6" s="1"/>
  <c r="AE284" i="6" s="1"/>
  <c r="AC284" i="6"/>
  <c r="Z284" i="6" s="1"/>
  <c r="AA284" i="6"/>
  <c r="P285" i="6"/>
  <c r="Q285" i="6"/>
  <c r="R285" i="6"/>
  <c r="S285" i="6"/>
  <c r="AB285" i="6"/>
  <c r="Y285" i="6" s="1"/>
  <c r="AE285" i="6" s="1"/>
  <c r="AC285" i="6"/>
  <c r="Z285" i="6" s="1"/>
  <c r="AA285" i="6"/>
  <c r="P286" i="6"/>
  <c r="Q286" i="6"/>
  <c r="R286" i="6"/>
  <c r="S286" i="6"/>
  <c r="AB286" i="6"/>
  <c r="Y286" i="6" s="1"/>
  <c r="AE286" i="6" s="1"/>
  <c r="AC286" i="6"/>
  <c r="Z286" i="6" s="1"/>
  <c r="AA286" i="6"/>
  <c r="P287" i="6"/>
  <c r="Q287" i="6"/>
  <c r="R287" i="6"/>
  <c r="S287" i="6"/>
  <c r="AB287" i="6"/>
  <c r="Y287" i="6" s="1"/>
  <c r="AE287" i="6" s="1"/>
  <c r="AC287" i="6"/>
  <c r="Z287" i="6" s="1"/>
  <c r="AA287" i="6"/>
  <c r="P288" i="6"/>
  <c r="Q288" i="6"/>
  <c r="R288" i="6"/>
  <c r="S288" i="6"/>
  <c r="AB288" i="6"/>
  <c r="Y288" i="6" s="1"/>
  <c r="AE288" i="6" s="1"/>
  <c r="AC288" i="6"/>
  <c r="Z288" i="6" s="1"/>
  <c r="AA288" i="6"/>
  <c r="P289" i="6"/>
  <c r="Q289" i="6"/>
  <c r="R289" i="6"/>
  <c r="S289" i="6"/>
  <c r="AB289" i="6"/>
  <c r="Y289" i="6" s="1"/>
  <c r="AE289" i="6" s="1"/>
  <c r="AC289" i="6"/>
  <c r="Z289" i="6" s="1"/>
  <c r="AA289" i="6"/>
  <c r="P290" i="6"/>
  <c r="Q290" i="6"/>
  <c r="R290" i="6"/>
  <c r="S290" i="6"/>
  <c r="AB290" i="6"/>
  <c r="Y290" i="6" s="1"/>
  <c r="AE290" i="6" s="1"/>
  <c r="AC290" i="6"/>
  <c r="Z290" i="6" s="1"/>
  <c r="AA290" i="6"/>
  <c r="P291" i="6"/>
  <c r="Q291" i="6"/>
  <c r="R291" i="6"/>
  <c r="S291" i="6"/>
  <c r="AB291" i="6"/>
  <c r="Y291" i="6" s="1"/>
  <c r="AE291" i="6" s="1"/>
  <c r="AC291" i="6"/>
  <c r="Z291" i="6" s="1"/>
  <c r="AA291" i="6"/>
  <c r="P292" i="6"/>
  <c r="Q292" i="6"/>
  <c r="R292" i="6"/>
  <c r="S292" i="6"/>
  <c r="AB292" i="6"/>
  <c r="Y292" i="6" s="1"/>
  <c r="AE292" i="6" s="1"/>
  <c r="AC292" i="6"/>
  <c r="Z292" i="6" s="1"/>
  <c r="AA292" i="6"/>
  <c r="P293" i="6"/>
  <c r="Q293" i="6"/>
  <c r="R293" i="6"/>
  <c r="S293" i="6"/>
  <c r="AB293" i="6"/>
  <c r="Y293" i="6" s="1"/>
  <c r="AE293" i="6" s="1"/>
  <c r="AC293" i="6"/>
  <c r="Z293" i="6" s="1"/>
  <c r="AA293" i="6"/>
  <c r="P294" i="6"/>
  <c r="Q294" i="6"/>
  <c r="R294" i="6"/>
  <c r="S294" i="6"/>
  <c r="AB294" i="6"/>
  <c r="Y294" i="6" s="1"/>
  <c r="AE294" i="6" s="1"/>
  <c r="AC294" i="6"/>
  <c r="Z294" i="6" s="1"/>
  <c r="AA294" i="6"/>
  <c r="P295" i="6"/>
  <c r="Q295" i="6"/>
  <c r="R295" i="6"/>
  <c r="S295" i="6"/>
  <c r="AB295" i="6"/>
  <c r="Y295" i="6" s="1"/>
  <c r="AE295" i="6" s="1"/>
  <c r="AC295" i="6"/>
  <c r="Z295" i="6" s="1"/>
  <c r="AA295" i="6"/>
  <c r="P296" i="6"/>
  <c r="Q296" i="6"/>
  <c r="R296" i="6"/>
  <c r="S296" i="6"/>
  <c r="AB296" i="6"/>
  <c r="Y296" i="6" s="1"/>
  <c r="AE296" i="6" s="1"/>
  <c r="AC296" i="6"/>
  <c r="Z296" i="6" s="1"/>
  <c r="AA296" i="6"/>
  <c r="P297" i="6"/>
  <c r="Q297" i="6"/>
  <c r="R297" i="6"/>
  <c r="S297" i="6"/>
  <c r="AB297" i="6"/>
  <c r="Y297" i="6" s="1"/>
  <c r="AE297" i="6" s="1"/>
  <c r="AC297" i="6"/>
  <c r="Z297" i="6" s="1"/>
  <c r="AA297" i="6"/>
  <c r="P298" i="6"/>
  <c r="Q298" i="6"/>
  <c r="R298" i="6"/>
  <c r="S298" i="6"/>
  <c r="AB298" i="6"/>
  <c r="Y298" i="6" s="1"/>
  <c r="AE298" i="6" s="1"/>
  <c r="AC298" i="6"/>
  <c r="Z298" i="6" s="1"/>
  <c r="AA298" i="6"/>
  <c r="P299" i="6"/>
  <c r="Q299" i="6"/>
  <c r="R299" i="6"/>
  <c r="S299" i="6"/>
  <c r="AB299" i="6"/>
  <c r="Y299" i="6" s="1"/>
  <c r="AE299" i="6" s="1"/>
  <c r="AC299" i="6"/>
  <c r="Z299" i="6" s="1"/>
  <c r="AA299" i="6"/>
  <c r="P300" i="6"/>
  <c r="Q300" i="6"/>
  <c r="R300" i="6"/>
  <c r="S300" i="6"/>
  <c r="AB300" i="6"/>
  <c r="Y300" i="6" s="1"/>
  <c r="AE300" i="6" s="1"/>
  <c r="AC300" i="6"/>
  <c r="Z300" i="6" s="1"/>
  <c r="AA300" i="6"/>
  <c r="P301" i="6"/>
  <c r="Q301" i="6"/>
  <c r="R301" i="6"/>
  <c r="S301" i="6"/>
  <c r="AB301" i="6"/>
  <c r="Y301" i="6" s="1"/>
  <c r="AE301" i="6" s="1"/>
  <c r="AC301" i="6"/>
  <c r="Z301" i="6" s="1"/>
  <c r="AA301" i="6"/>
  <c r="P302" i="6"/>
  <c r="Q302" i="6"/>
  <c r="R302" i="6"/>
  <c r="S302" i="6"/>
  <c r="AB302" i="6"/>
  <c r="Y302" i="6" s="1"/>
  <c r="AE302" i="6" s="1"/>
  <c r="AC302" i="6"/>
  <c r="Z302" i="6" s="1"/>
  <c r="AA302" i="6"/>
  <c r="P303" i="6"/>
  <c r="Q303" i="6"/>
  <c r="R303" i="6"/>
  <c r="S303" i="6"/>
  <c r="AB303" i="6"/>
  <c r="Y303" i="6" s="1"/>
  <c r="AE303" i="6" s="1"/>
  <c r="AC303" i="6"/>
  <c r="Z303" i="6" s="1"/>
  <c r="AA303" i="6"/>
  <c r="P304" i="6"/>
  <c r="Q304" i="6"/>
  <c r="R304" i="6"/>
  <c r="S304" i="6"/>
  <c r="AB304" i="6"/>
  <c r="Y304" i="6" s="1"/>
  <c r="AE304" i="6" s="1"/>
  <c r="AC304" i="6"/>
  <c r="Z304" i="6" s="1"/>
  <c r="AA304" i="6"/>
  <c r="P305" i="6"/>
  <c r="Q305" i="6"/>
  <c r="R305" i="6"/>
  <c r="S305" i="6"/>
  <c r="AB305" i="6"/>
  <c r="Y305" i="6" s="1"/>
  <c r="AE305" i="6" s="1"/>
  <c r="AC305" i="6"/>
  <c r="Z305" i="6" s="1"/>
  <c r="AA305" i="6"/>
  <c r="P306" i="6"/>
  <c r="Q306" i="6"/>
  <c r="R306" i="6"/>
  <c r="S306" i="6"/>
  <c r="AB306" i="6"/>
  <c r="Y306" i="6" s="1"/>
  <c r="AE306" i="6" s="1"/>
  <c r="AC306" i="6"/>
  <c r="Z306" i="6" s="1"/>
  <c r="AA306" i="6"/>
  <c r="P307" i="6"/>
  <c r="Q307" i="6"/>
  <c r="R307" i="6"/>
  <c r="S307" i="6"/>
  <c r="AB307" i="6"/>
  <c r="Y307" i="6" s="1"/>
  <c r="AE307" i="6" s="1"/>
  <c r="AC307" i="6"/>
  <c r="Z307" i="6" s="1"/>
  <c r="AA307" i="6"/>
  <c r="P308" i="6"/>
  <c r="Q308" i="6"/>
  <c r="R308" i="6"/>
  <c r="S308" i="6"/>
  <c r="AB308" i="6"/>
  <c r="Y308" i="6" s="1"/>
  <c r="AE308" i="6" s="1"/>
  <c r="AC308" i="6"/>
  <c r="Z308" i="6" s="1"/>
  <c r="AA308" i="6"/>
  <c r="P309" i="6"/>
  <c r="Q309" i="6"/>
  <c r="R309" i="6"/>
  <c r="S309" i="6"/>
  <c r="AB309" i="6"/>
  <c r="Y309" i="6" s="1"/>
  <c r="AE309" i="6" s="1"/>
  <c r="AC309" i="6"/>
  <c r="Z309" i="6" s="1"/>
  <c r="AA309" i="6"/>
  <c r="P310" i="6"/>
  <c r="Q310" i="6"/>
  <c r="R310" i="6"/>
  <c r="S310" i="6"/>
  <c r="AB310" i="6"/>
  <c r="Y310" i="6" s="1"/>
  <c r="AE310" i="6" s="1"/>
  <c r="AC310" i="6"/>
  <c r="Z310" i="6" s="1"/>
  <c r="AA310" i="6"/>
  <c r="P311" i="6"/>
  <c r="Q311" i="6"/>
  <c r="R311" i="6"/>
  <c r="S311" i="6"/>
  <c r="AB311" i="6"/>
  <c r="Y311" i="6" s="1"/>
  <c r="AE311" i="6" s="1"/>
  <c r="AC311" i="6"/>
  <c r="Z311" i="6" s="1"/>
  <c r="AA311" i="6"/>
  <c r="P312" i="6"/>
  <c r="Q312" i="6"/>
  <c r="R312" i="6"/>
  <c r="S312" i="6"/>
  <c r="AB312" i="6"/>
  <c r="Y312" i="6" s="1"/>
  <c r="AE312" i="6" s="1"/>
  <c r="AC312" i="6"/>
  <c r="Z312" i="6" s="1"/>
  <c r="AA312" i="6"/>
  <c r="P313" i="6"/>
  <c r="Q313" i="6"/>
  <c r="R313" i="6"/>
  <c r="S313" i="6"/>
  <c r="AB313" i="6"/>
  <c r="Y313" i="6" s="1"/>
  <c r="AE313" i="6" s="1"/>
  <c r="AC313" i="6"/>
  <c r="Z313" i="6" s="1"/>
  <c r="AA313" i="6"/>
  <c r="P314" i="6"/>
  <c r="Q314" i="6"/>
  <c r="R314" i="6"/>
  <c r="S314" i="6"/>
  <c r="AB314" i="6"/>
  <c r="Y314" i="6" s="1"/>
  <c r="AE314" i="6" s="1"/>
  <c r="AC314" i="6"/>
  <c r="Z314" i="6" s="1"/>
  <c r="AA314" i="6"/>
  <c r="P315" i="6"/>
  <c r="Q315" i="6"/>
  <c r="R315" i="6"/>
  <c r="S315" i="6"/>
  <c r="AB315" i="6"/>
  <c r="Y315" i="6" s="1"/>
  <c r="AE315" i="6" s="1"/>
  <c r="AC315" i="6"/>
  <c r="Z315" i="6" s="1"/>
  <c r="AA315" i="6"/>
  <c r="P316" i="6"/>
  <c r="Q316" i="6"/>
  <c r="R316" i="6"/>
  <c r="S316" i="6"/>
  <c r="AB316" i="6"/>
  <c r="Y316" i="6" s="1"/>
  <c r="AE316" i="6" s="1"/>
  <c r="AC316" i="6"/>
  <c r="Z316" i="6" s="1"/>
  <c r="AA316" i="6"/>
  <c r="P317" i="6"/>
  <c r="Q317" i="6"/>
  <c r="R317" i="6"/>
  <c r="S317" i="6"/>
  <c r="AB317" i="6"/>
  <c r="Y317" i="6" s="1"/>
  <c r="AE317" i="6" s="1"/>
  <c r="AC317" i="6"/>
  <c r="Z317" i="6" s="1"/>
  <c r="AA317" i="6"/>
  <c r="P318" i="6"/>
  <c r="Q318" i="6"/>
  <c r="R318" i="6"/>
  <c r="S318" i="6"/>
  <c r="AB318" i="6"/>
  <c r="Y318" i="6" s="1"/>
  <c r="AE318" i="6" s="1"/>
  <c r="AC318" i="6"/>
  <c r="Z318" i="6" s="1"/>
  <c r="AA318" i="6"/>
  <c r="P319" i="6"/>
  <c r="Q319" i="6"/>
  <c r="R319" i="6"/>
  <c r="S319" i="6"/>
  <c r="AB319" i="6"/>
  <c r="Y319" i="6" s="1"/>
  <c r="AE319" i="6" s="1"/>
  <c r="AC319" i="6"/>
  <c r="Z319" i="6" s="1"/>
  <c r="AA319" i="6"/>
  <c r="P320" i="6"/>
  <c r="Q320" i="6"/>
  <c r="R320" i="6"/>
  <c r="S320" i="6"/>
  <c r="AB320" i="6"/>
  <c r="Y320" i="6" s="1"/>
  <c r="AE320" i="6" s="1"/>
  <c r="AC320" i="6"/>
  <c r="Z320" i="6" s="1"/>
  <c r="AA320" i="6"/>
  <c r="P321" i="6"/>
  <c r="Q321" i="6"/>
  <c r="R321" i="6"/>
  <c r="S321" i="6"/>
  <c r="AB321" i="6"/>
  <c r="Y321" i="6" s="1"/>
  <c r="AE321" i="6" s="1"/>
  <c r="AC321" i="6"/>
  <c r="Z321" i="6" s="1"/>
  <c r="AA321" i="6"/>
  <c r="P322" i="6"/>
  <c r="Q322" i="6"/>
  <c r="R322" i="6"/>
  <c r="S322" i="6"/>
  <c r="AB322" i="6"/>
  <c r="Y322" i="6" s="1"/>
  <c r="AE322" i="6" s="1"/>
  <c r="AC322" i="6"/>
  <c r="Z322" i="6" s="1"/>
  <c r="AA322" i="6"/>
  <c r="P323" i="6"/>
  <c r="Q323" i="6"/>
  <c r="R323" i="6"/>
  <c r="S323" i="6"/>
  <c r="AB323" i="6"/>
  <c r="Y323" i="6" s="1"/>
  <c r="AE323" i="6" s="1"/>
  <c r="AC323" i="6"/>
  <c r="Z323" i="6" s="1"/>
  <c r="AA323" i="6"/>
  <c r="P324" i="6"/>
  <c r="Q324" i="6"/>
  <c r="R324" i="6"/>
  <c r="S324" i="6"/>
  <c r="AB324" i="6"/>
  <c r="Y324" i="6" s="1"/>
  <c r="AE324" i="6" s="1"/>
  <c r="AC324" i="6"/>
  <c r="Z324" i="6" s="1"/>
  <c r="AA324" i="6"/>
  <c r="P325" i="6"/>
  <c r="Q325" i="6"/>
  <c r="R325" i="6"/>
  <c r="S325" i="6"/>
  <c r="AB325" i="6"/>
  <c r="Y325" i="6" s="1"/>
  <c r="AE325" i="6" s="1"/>
  <c r="AC325" i="6"/>
  <c r="Z325" i="6" s="1"/>
  <c r="AA325" i="6"/>
  <c r="P326" i="6"/>
  <c r="Q326" i="6"/>
  <c r="R326" i="6"/>
  <c r="S326" i="6"/>
  <c r="AB326" i="6"/>
  <c r="Y326" i="6" s="1"/>
  <c r="AE326" i="6" s="1"/>
  <c r="AC326" i="6"/>
  <c r="Z326" i="6" s="1"/>
  <c r="AA326" i="6"/>
  <c r="P327" i="6"/>
  <c r="Q327" i="6"/>
  <c r="R327" i="6"/>
  <c r="S327" i="6"/>
  <c r="AB327" i="6"/>
  <c r="Y327" i="6" s="1"/>
  <c r="AE327" i="6" s="1"/>
  <c r="AC327" i="6"/>
  <c r="Z327" i="6" s="1"/>
  <c r="AA327" i="6"/>
  <c r="P328" i="6"/>
  <c r="Q328" i="6"/>
  <c r="R328" i="6"/>
  <c r="S328" i="6"/>
  <c r="AB328" i="6"/>
  <c r="Y328" i="6" s="1"/>
  <c r="AE328" i="6" s="1"/>
  <c r="AC328" i="6"/>
  <c r="Z328" i="6" s="1"/>
  <c r="AA328" i="6"/>
  <c r="P329" i="6"/>
  <c r="Q329" i="6"/>
  <c r="R329" i="6"/>
  <c r="S329" i="6"/>
  <c r="AB329" i="6"/>
  <c r="Y329" i="6" s="1"/>
  <c r="AE329" i="6" s="1"/>
  <c r="AC329" i="6"/>
  <c r="Z329" i="6" s="1"/>
  <c r="AA329" i="6"/>
  <c r="P330" i="6"/>
  <c r="Q330" i="6"/>
  <c r="R330" i="6"/>
  <c r="S330" i="6"/>
  <c r="AB330" i="6"/>
  <c r="Y330" i="6" s="1"/>
  <c r="AE330" i="6" s="1"/>
  <c r="AC330" i="6"/>
  <c r="Z330" i="6" s="1"/>
  <c r="AA330" i="6"/>
  <c r="P331" i="6"/>
  <c r="Q331" i="6"/>
  <c r="R331" i="6"/>
  <c r="S331" i="6"/>
  <c r="AB331" i="6"/>
  <c r="Y331" i="6" s="1"/>
  <c r="AE331" i="6" s="1"/>
  <c r="AC331" i="6"/>
  <c r="Z331" i="6" s="1"/>
  <c r="AA331" i="6"/>
  <c r="P332" i="6"/>
  <c r="Q332" i="6"/>
  <c r="R332" i="6"/>
  <c r="S332" i="6"/>
  <c r="AB332" i="6"/>
  <c r="Y332" i="6" s="1"/>
  <c r="AE332" i="6" s="1"/>
  <c r="AC332" i="6"/>
  <c r="Z332" i="6" s="1"/>
  <c r="AA332" i="6"/>
  <c r="P333" i="6"/>
  <c r="Q333" i="6"/>
  <c r="R333" i="6"/>
  <c r="S333" i="6"/>
  <c r="AB333" i="6"/>
  <c r="Y333" i="6" s="1"/>
  <c r="AE333" i="6" s="1"/>
  <c r="AC333" i="6"/>
  <c r="Z333" i="6" s="1"/>
  <c r="AA333" i="6"/>
  <c r="P334" i="6"/>
  <c r="Q334" i="6"/>
  <c r="R334" i="6"/>
  <c r="S334" i="6"/>
  <c r="AB334" i="6"/>
  <c r="Y334" i="6" s="1"/>
  <c r="AE334" i="6" s="1"/>
  <c r="AC334" i="6"/>
  <c r="Z334" i="6" s="1"/>
  <c r="AA334" i="6"/>
  <c r="P335" i="6"/>
  <c r="Q335" i="6"/>
  <c r="R335" i="6"/>
  <c r="S335" i="6"/>
  <c r="AB335" i="6"/>
  <c r="Y335" i="6" s="1"/>
  <c r="AE335" i="6" s="1"/>
  <c r="AC335" i="6"/>
  <c r="Z335" i="6" s="1"/>
  <c r="AA335" i="6"/>
  <c r="P336" i="6"/>
  <c r="Q336" i="6"/>
  <c r="R336" i="6"/>
  <c r="S336" i="6"/>
  <c r="AB336" i="6"/>
  <c r="Y336" i="6" s="1"/>
  <c r="AE336" i="6" s="1"/>
  <c r="AC336" i="6"/>
  <c r="Z336" i="6" s="1"/>
  <c r="AA336" i="6"/>
  <c r="P337" i="6"/>
  <c r="Q337" i="6"/>
  <c r="R337" i="6"/>
  <c r="S337" i="6"/>
  <c r="AB337" i="6"/>
  <c r="Y337" i="6" s="1"/>
  <c r="AE337" i="6" s="1"/>
  <c r="AC337" i="6"/>
  <c r="Z337" i="6" s="1"/>
  <c r="AA337" i="6"/>
  <c r="P338" i="6"/>
  <c r="Q338" i="6"/>
  <c r="R338" i="6"/>
  <c r="S338" i="6"/>
  <c r="AB338" i="6"/>
  <c r="Y338" i="6" s="1"/>
  <c r="AE338" i="6" s="1"/>
  <c r="AC338" i="6"/>
  <c r="Z338" i="6" s="1"/>
  <c r="AA338" i="6"/>
  <c r="P339" i="6"/>
  <c r="Q339" i="6"/>
  <c r="R339" i="6"/>
  <c r="S339" i="6"/>
  <c r="AB339" i="6"/>
  <c r="Y339" i="6" s="1"/>
  <c r="AE339" i="6" s="1"/>
  <c r="AC339" i="6"/>
  <c r="Z339" i="6" s="1"/>
  <c r="AA339" i="6"/>
  <c r="P340" i="6"/>
  <c r="Q340" i="6"/>
  <c r="R340" i="6"/>
  <c r="S340" i="6"/>
  <c r="AB340" i="6"/>
  <c r="Y340" i="6" s="1"/>
  <c r="AE340" i="6" s="1"/>
  <c r="AC340" i="6"/>
  <c r="Z340" i="6" s="1"/>
  <c r="AA340" i="6"/>
  <c r="P341" i="6"/>
  <c r="Q341" i="6"/>
  <c r="R341" i="6"/>
  <c r="S341" i="6"/>
  <c r="AB341" i="6"/>
  <c r="Y341" i="6" s="1"/>
  <c r="AE341" i="6" s="1"/>
  <c r="AC341" i="6"/>
  <c r="Z341" i="6" s="1"/>
  <c r="AA341" i="6"/>
  <c r="P342" i="6"/>
  <c r="Q342" i="6"/>
  <c r="R342" i="6"/>
  <c r="S342" i="6"/>
  <c r="AB342" i="6"/>
  <c r="Y342" i="6" s="1"/>
  <c r="AE342" i="6" s="1"/>
  <c r="AC342" i="6"/>
  <c r="Z342" i="6" s="1"/>
  <c r="AA342" i="6"/>
  <c r="P343" i="6"/>
  <c r="Q343" i="6"/>
  <c r="R343" i="6"/>
  <c r="S343" i="6"/>
  <c r="AB343" i="6"/>
  <c r="Y343" i="6" s="1"/>
  <c r="AE343" i="6" s="1"/>
  <c r="AC343" i="6"/>
  <c r="Z343" i="6" s="1"/>
  <c r="AA343" i="6"/>
  <c r="P344" i="6"/>
  <c r="Q344" i="6"/>
  <c r="R344" i="6"/>
  <c r="S344" i="6"/>
  <c r="AB344" i="6"/>
  <c r="Y344" i="6" s="1"/>
  <c r="AE344" i="6" s="1"/>
  <c r="AC344" i="6"/>
  <c r="Z344" i="6" s="1"/>
  <c r="AA344" i="6"/>
  <c r="P345" i="6"/>
  <c r="Q345" i="6"/>
  <c r="R345" i="6"/>
  <c r="S345" i="6"/>
  <c r="AB345" i="6"/>
  <c r="Y345" i="6" s="1"/>
  <c r="AE345" i="6" s="1"/>
  <c r="AC345" i="6"/>
  <c r="Z345" i="6" s="1"/>
  <c r="AA345" i="6"/>
  <c r="P346" i="6"/>
  <c r="Q346" i="6"/>
  <c r="R346" i="6"/>
  <c r="S346" i="6"/>
  <c r="AB346" i="6"/>
  <c r="Y346" i="6" s="1"/>
  <c r="AE346" i="6" s="1"/>
  <c r="AC346" i="6"/>
  <c r="Z346" i="6" s="1"/>
  <c r="AA346" i="6"/>
  <c r="P347" i="6"/>
  <c r="Q347" i="6"/>
  <c r="R347" i="6"/>
  <c r="S347" i="6"/>
  <c r="AB347" i="6"/>
  <c r="Y347" i="6" s="1"/>
  <c r="AE347" i="6" s="1"/>
  <c r="AC347" i="6"/>
  <c r="Z347" i="6" s="1"/>
  <c r="AA347" i="6"/>
  <c r="P348" i="6"/>
  <c r="Q348" i="6"/>
  <c r="R348" i="6"/>
  <c r="S348" i="6"/>
  <c r="AB348" i="6"/>
  <c r="Y348" i="6" s="1"/>
  <c r="AE348" i="6" s="1"/>
  <c r="AC348" i="6"/>
  <c r="Z348" i="6" s="1"/>
  <c r="AA348" i="6"/>
  <c r="P349" i="6"/>
  <c r="Q349" i="6"/>
  <c r="R349" i="6"/>
  <c r="S349" i="6"/>
  <c r="AB349" i="6"/>
  <c r="Y349" i="6" s="1"/>
  <c r="AE349" i="6" s="1"/>
  <c r="AC349" i="6"/>
  <c r="Z349" i="6" s="1"/>
  <c r="AA349" i="6"/>
  <c r="P350" i="6"/>
  <c r="Q350" i="6"/>
  <c r="R350" i="6"/>
  <c r="S350" i="6"/>
  <c r="AB350" i="6"/>
  <c r="Y350" i="6" s="1"/>
  <c r="AE350" i="6" s="1"/>
  <c r="AC350" i="6"/>
  <c r="Z350" i="6" s="1"/>
  <c r="AA350" i="6"/>
  <c r="P351" i="6"/>
  <c r="Q351" i="6"/>
  <c r="R351" i="6"/>
  <c r="S351" i="6"/>
  <c r="AB351" i="6"/>
  <c r="Y351" i="6" s="1"/>
  <c r="AE351" i="6" s="1"/>
  <c r="AC351" i="6"/>
  <c r="Z351" i="6" s="1"/>
  <c r="AA351" i="6"/>
  <c r="P352" i="6"/>
  <c r="Q352" i="6"/>
  <c r="R352" i="6"/>
  <c r="S352" i="6"/>
  <c r="AB352" i="6"/>
  <c r="Y352" i="6" s="1"/>
  <c r="AE352" i="6" s="1"/>
  <c r="AC352" i="6"/>
  <c r="Z352" i="6" s="1"/>
  <c r="AA352" i="6"/>
  <c r="P353" i="6"/>
  <c r="Q353" i="6"/>
  <c r="R353" i="6"/>
  <c r="S353" i="6"/>
  <c r="AB353" i="6"/>
  <c r="Y353" i="6" s="1"/>
  <c r="AE353" i="6" s="1"/>
  <c r="AC353" i="6"/>
  <c r="Z353" i="6" s="1"/>
  <c r="AA353" i="6"/>
  <c r="P354" i="6"/>
  <c r="Q354" i="6"/>
  <c r="R354" i="6"/>
  <c r="S354" i="6"/>
  <c r="AB354" i="6"/>
  <c r="Y354" i="6" s="1"/>
  <c r="AE354" i="6" s="1"/>
  <c r="AC354" i="6"/>
  <c r="Z354" i="6" s="1"/>
  <c r="AA354" i="6"/>
  <c r="P355" i="6"/>
  <c r="Q355" i="6"/>
  <c r="R355" i="6"/>
  <c r="S355" i="6"/>
  <c r="AB355" i="6"/>
  <c r="Y355" i="6" s="1"/>
  <c r="AE355" i="6" s="1"/>
  <c r="AC355" i="6"/>
  <c r="Z355" i="6" s="1"/>
  <c r="AA355" i="6"/>
  <c r="P356" i="6"/>
  <c r="Q356" i="6"/>
  <c r="R356" i="6"/>
  <c r="S356" i="6"/>
  <c r="AB356" i="6"/>
  <c r="Y356" i="6" s="1"/>
  <c r="AE356" i="6" s="1"/>
  <c r="AC356" i="6"/>
  <c r="Z356" i="6" s="1"/>
  <c r="AA356" i="6"/>
  <c r="P357" i="6"/>
  <c r="Q357" i="6"/>
  <c r="R357" i="6"/>
  <c r="S357" i="6"/>
  <c r="AB357" i="6"/>
  <c r="Y357" i="6" s="1"/>
  <c r="AE357" i="6" s="1"/>
  <c r="AC357" i="6"/>
  <c r="Z357" i="6" s="1"/>
  <c r="AA357" i="6"/>
  <c r="P358" i="6"/>
  <c r="Q358" i="6"/>
  <c r="R358" i="6"/>
  <c r="S358" i="6"/>
  <c r="AB358" i="6"/>
  <c r="Y358" i="6" s="1"/>
  <c r="AE358" i="6" s="1"/>
  <c r="AC358" i="6"/>
  <c r="Z358" i="6" s="1"/>
  <c r="AA358" i="6"/>
  <c r="P359" i="6"/>
  <c r="Q359" i="6"/>
  <c r="R359" i="6"/>
  <c r="S359" i="6"/>
  <c r="AB359" i="6"/>
  <c r="Y359" i="6" s="1"/>
  <c r="AE359" i="6" s="1"/>
  <c r="AC359" i="6"/>
  <c r="Z359" i="6" s="1"/>
  <c r="AA359" i="6"/>
  <c r="P360" i="6"/>
  <c r="Q360" i="6"/>
  <c r="R360" i="6"/>
  <c r="S360" i="6"/>
  <c r="AB360" i="6"/>
  <c r="Y360" i="6" s="1"/>
  <c r="AE360" i="6" s="1"/>
  <c r="AC360" i="6"/>
  <c r="Z360" i="6" s="1"/>
  <c r="AA360" i="6"/>
  <c r="P361" i="6"/>
  <c r="Q361" i="6"/>
  <c r="R361" i="6"/>
  <c r="S361" i="6"/>
  <c r="AB361" i="6"/>
  <c r="Y361" i="6" s="1"/>
  <c r="AE361" i="6" s="1"/>
  <c r="AC361" i="6"/>
  <c r="Z361" i="6" s="1"/>
  <c r="AA361" i="6"/>
  <c r="P362" i="6"/>
  <c r="Q362" i="6"/>
  <c r="R362" i="6"/>
  <c r="S362" i="6"/>
  <c r="AB362" i="6"/>
  <c r="Y362" i="6" s="1"/>
  <c r="AE362" i="6" s="1"/>
  <c r="AC362" i="6"/>
  <c r="Z362" i="6" s="1"/>
  <c r="AA362" i="6"/>
  <c r="P363" i="6"/>
  <c r="Q363" i="6"/>
  <c r="R363" i="6"/>
  <c r="S363" i="6"/>
  <c r="AB363" i="6"/>
  <c r="Y363" i="6" s="1"/>
  <c r="AE363" i="6" s="1"/>
  <c r="AC363" i="6"/>
  <c r="Z363" i="6" s="1"/>
  <c r="AA363" i="6"/>
  <c r="P364" i="6"/>
  <c r="Q364" i="6"/>
  <c r="R364" i="6"/>
  <c r="S364" i="6"/>
  <c r="AB364" i="6"/>
  <c r="Y364" i="6" s="1"/>
  <c r="AE364" i="6" s="1"/>
  <c r="AC364" i="6"/>
  <c r="Z364" i="6" s="1"/>
  <c r="AA364" i="6"/>
  <c r="P365" i="6"/>
  <c r="Q365" i="6"/>
  <c r="R365" i="6"/>
  <c r="S365" i="6"/>
  <c r="AB365" i="6"/>
  <c r="Y365" i="6" s="1"/>
  <c r="AE365" i="6" s="1"/>
  <c r="AC365" i="6"/>
  <c r="Z365" i="6" s="1"/>
  <c r="AA365" i="6"/>
  <c r="P366" i="6"/>
  <c r="Q366" i="6"/>
  <c r="R366" i="6"/>
  <c r="S366" i="6"/>
  <c r="AB366" i="6"/>
  <c r="Y366" i="6" s="1"/>
  <c r="AE366" i="6" s="1"/>
  <c r="AC366" i="6"/>
  <c r="Z366" i="6" s="1"/>
  <c r="AA366" i="6"/>
  <c r="P367" i="6"/>
  <c r="Q367" i="6"/>
  <c r="R367" i="6"/>
  <c r="S367" i="6"/>
  <c r="AB367" i="6"/>
  <c r="Y367" i="6" s="1"/>
  <c r="AE367" i="6" s="1"/>
  <c r="AC367" i="6"/>
  <c r="Z367" i="6" s="1"/>
  <c r="AA367" i="6"/>
  <c r="P368" i="6"/>
  <c r="Q368" i="6"/>
  <c r="R368" i="6"/>
  <c r="S368" i="6"/>
  <c r="AB368" i="6"/>
  <c r="Y368" i="6" s="1"/>
  <c r="AE368" i="6" s="1"/>
  <c r="AC368" i="6"/>
  <c r="Z368" i="6" s="1"/>
  <c r="AA368" i="6"/>
  <c r="P369" i="6"/>
  <c r="Q369" i="6"/>
  <c r="R369" i="6"/>
  <c r="S369" i="6"/>
  <c r="AB369" i="6"/>
  <c r="Y369" i="6" s="1"/>
  <c r="AE369" i="6" s="1"/>
  <c r="AC369" i="6"/>
  <c r="Z369" i="6" s="1"/>
  <c r="AA369" i="6"/>
  <c r="P370" i="6"/>
  <c r="Q370" i="6"/>
  <c r="R370" i="6"/>
  <c r="S370" i="6"/>
  <c r="AB370" i="6"/>
  <c r="Y370" i="6" s="1"/>
  <c r="AE370" i="6" s="1"/>
  <c r="AC370" i="6"/>
  <c r="Z370" i="6" s="1"/>
  <c r="AA370" i="6"/>
  <c r="P371" i="6"/>
  <c r="Q371" i="6"/>
  <c r="R371" i="6"/>
  <c r="S371" i="6"/>
  <c r="AB371" i="6"/>
  <c r="Y371" i="6" s="1"/>
  <c r="AE371" i="6" s="1"/>
  <c r="AC371" i="6"/>
  <c r="Z371" i="6" s="1"/>
  <c r="AA371" i="6"/>
  <c r="P372" i="6"/>
  <c r="Q372" i="6"/>
  <c r="R372" i="6"/>
  <c r="S372" i="6"/>
  <c r="AB372" i="6"/>
  <c r="Y372" i="6" s="1"/>
  <c r="AE372" i="6" s="1"/>
  <c r="AC372" i="6"/>
  <c r="Z372" i="6" s="1"/>
  <c r="AA372" i="6"/>
  <c r="P373" i="6"/>
  <c r="Q373" i="6"/>
  <c r="R373" i="6"/>
  <c r="S373" i="6"/>
  <c r="AB373" i="6"/>
  <c r="Y373" i="6" s="1"/>
  <c r="AE373" i="6" s="1"/>
  <c r="AC373" i="6"/>
  <c r="Z373" i="6" s="1"/>
  <c r="AA373" i="6"/>
  <c r="P374" i="6"/>
  <c r="Q374" i="6"/>
  <c r="R374" i="6"/>
  <c r="S374" i="6"/>
  <c r="AB374" i="6"/>
  <c r="Y374" i="6" s="1"/>
  <c r="AE374" i="6" s="1"/>
  <c r="AC374" i="6"/>
  <c r="Z374" i="6" s="1"/>
  <c r="AA374" i="6"/>
  <c r="P375" i="6"/>
  <c r="Q375" i="6"/>
  <c r="R375" i="6"/>
  <c r="S375" i="6"/>
  <c r="AB375" i="6"/>
  <c r="Y375" i="6" s="1"/>
  <c r="AE375" i="6" s="1"/>
  <c r="AC375" i="6"/>
  <c r="Z375" i="6" s="1"/>
  <c r="AA375" i="6"/>
  <c r="P376" i="6"/>
  <c r="Q376" i="6"/>
  <c r="R376" i="6"/>
  <c r="S376" i="6"/>
  <c r="AB376" i="6"/>
  <c r="Y376" i="6" s="1"/>
  <c r="AE376" i="6" s="1"/>
  <c r="AC376" i="6"/>
  <c r="Z376" i="6" s="1"/>
  <c r="AA376" i="6"/>
  <c r="P377" i="6"/>
  <c r="Q377" i="6"/>
  <c r="R377" i="6"/>
  <c r="S377" i="6"/>
  <c r="AB377" i="6"/>
  <c r="Y377" i="6" s="1"/>
  <c r="AE377" i="6" s="1"/>
  <c r="AC377" i="6"/>
  <c r="Z377" i="6" s="1"/>
  <c r="AA377" i="6"/>
  <c r="P378" i="6"/>
  <c r="Q378" i="6"/>
  <c r="R378" i="6"/>
  <c r="S378" i="6"/>
  <c r="AB378" i="6"/>
  <c r="Y378" i="6" s="1"/>
  <c r="AE378" i="6" s="1"/>
  <c r="AC378" i="6"/>
  <c r="Z378" i="6" s="1"/>
  <c r="AA378" i="6"/>
  <c r="P379" i="6"/>
  <c r="Q379" i="6"/>
  <c r="R379" i="6"/>
  <c r="S379" i="6"/>
  <c r="AB379" i="6"/>
  <c r="Y379" i="6" s="1"/>
  <c r="AE379" i="6" s="1"/>
  <c r="AC379" i="6"/>
  <c r="Z379" i="6" s="1"/>
  <c r="AA379" i="6"/>
  <c r="P380" i="6"/>
  <c r="Q380" i="6"/>
  <c r="R380" i="6"/>
  <c r="S380" i="6"/>
  <c r="AB380" i="6"/>
  <c r="Y380" i="6" s="1"/>
  <c r="AE380" i="6" s="1"/>
  <c r="AC380" i="6"/>
  <c r="Z380" i="6" s="1"/>
  <c r="AA380" i="6"/>
  <c r="P381" i="6"/>
  <c r="Q381" i="6"/>
  <c r="R381" i="6"/>
  <c r="S381" i="6"/>
  <c r="AB381" i="6"/>
  <c r="Y381" i="6" s="1"/>
  <c r="AE381" i="6" s="1"/>
  <c r="AC381" i="6"/>
  <c r="Z381" i="6" s="1"/>
  <c r="AA381" i="6"/>
  <c r="P382" i="6"/>
  <c r="Q382" i="6"/>
  <c r="R382" i="6"/>
  <c r="S382" i="6"/>
  <c r="AB382" i="6"/>
  <c r="Y382" i="6" s="1"/>
  <c r="AE382" i="6" s="1"/>
  <c r="AC382" i="6"/>
  <c r="Z382" i="6" s="1"/>
  <c r="AA382" i="6"/>
  <c r="P383" i="6"/>
  <c r="Q383" i="6"/>
  <c r="R383" i="6"/>
  <c r="S383" i="6"/>
  <c r="AB383" i="6"/>
  <c r="Y383" i="6" s="1"/>
  <c r="AE383" i="6" s="1"/>
  <c r="AC383" i="6"/>
  <c r="Z383" i="6" s="1"/>
  <c r="AA383" i="6"/>
  <c r="P384" i="6"/>
  <c r="Q384" i="6"/>
  <c r="R384" i="6"/>
  <c r="S384" i="6"/>
  <c r="AB384" i="6"/>
  <c r="Y384" i="6" s="1"/>
  <c r="AE384" i="6" s="1"/>
  <c r="AC384" i="6"/>
  <c r="Z384" i="6" s="1"/>
  <c r="AA384" i="6"/>
  <c r="P385" i="6"/>
  <c r="Q385" i="6"/>
  <c r="R385" i="6"/>
  <c r="S385" i="6"/>
  <c r="AB385" i="6"/>
  <c r="Y385" i="6" s="1"/>
  <c r="AE385" i="6" s="1"/>
  <c r="AC385" i="6"/>
  <c r="Z385" i="6" s="1"/>
  <c r="AA385" i="6"/>
  <c r="P386" i="6"/>
  <c r="Q386" i="6"/>
  <c r="R386" i="6"/>
  <c r="S386" i="6"/>
  <c r="AB386" i="6"/>
  <c r="Y386" i="6" s="1"/>
  <c r="AE386" i="6" s="1"/>
  <c r="AC386" i="6"/>
  <c r="Z386" i="6" s="1"/>
  <c r="AA386" i="6"/>
  <c r="P387" i="6"/>
  <c r="Q387" i="6"/>
  <c r="R387" i="6"/>
  <c r="S387" i="6"/>
  <c r="AB387" i="6"/>
  <c r="Y387" i="6" s="1"/>
  <c r="AE387" i="6" s="1"/>
  <c r="AC387" i="6"/>
  <c r="Z387" i="6" s="1"/>
  <c r="AA387" i="6"/>
  <c r="P388" i="6"/>
  <c r="Q388" i="6"/>
  <c r="R388" i="6"/>
  <c r="S388" i="6"/>
  <c r="AB388" i="6"/>
  <c r="Y388" i="6" s="1"/>
  <c r="AE388" i="6" s="1"/>
  <c r="AC388" i="6"/>
  <c r="Z388" i="6" s="1"/>
  <c r="AA388" i="6"/>
  <c r="P389" i="6"/>
  <c r="Q389" i="6"/>
  <c r="R389" i="6"/>
  <c r="S389" i="6"/>
  <c r="AB389" i="6"/>
  <c r="Y389" i="6" s="1"/>
  <c r="AE389" i="6" s="1"/>
  <c r="AC389" i="6"/>
  <c r="Z389" i="6" s="1"/>
  <c r="AA389" i="6"/>
  <c r="P390" i="6"/>
  <c r="Q390" i="6"/>
  <c r="R390" i="6"/>
  <c r="S390" i="6"/>
  <c r="AB390" i="6"/>
  <c r="Y390" i="6" s="1"/>
  <c r="AE390" i="6" s="1"/>
  <c r="AC390" i="6"/>
  <c r="Z390" i="6" s="1"/>
  <c r="AA390" i="6"/>
  <c r="P391" i="6"/>
  <c r="Q391" i="6"/>
  <c r="R391" i="6"/>
  <c r="S391" i="6"/>
  <c r="AB391" i="6"/>
  <c r="Y391" i="6" s="1"/>
  <c r="AE391" i="6" s="1"/>
  <c r="AC391" i="6"/>
  <c r="Z391" i="6" s="1"/>
  <c r="AA391" i="6"/>
  <c r="P392" i="6"/>
  <c r="Q392" i="6"/>
  <c r="R392" i="6"/>
  <c r="S392" i="6"/>
  <c r="AB392" i="6"/>
  <c r="Y392" i="6" s="1"/>
  <c r="AE392" i="6" s="1"/>
  <c r="AC392" i="6"/>
  <c r="Z392" i="6" s="1"/>
  <c r="AA392" i="6"/>
  <c r="P393" i="6"/>
  <c r="Q393" i="6"/>
  <c r="R393" i="6"/>
  <c r="S393" i="6"/>
  <c r="AB393" i="6"/>
  <c r="Y393" i="6" s="1"/>
  <c r="AE393" i="6" s="1"/>
  <c r="AC393" i="6"/>
  <c r="Z393" i="6" s="1"/>
  <c r="AA393" i="6"/>
  <c r="P394" i="6"/>
  <c r="Q394" i="6"/>
  <c r="R394" i="6"/>
  <c r="S394" i="6"/>
  <c r="AB394" i="6"/>
  <c r="Y394" i="6" s="1"/>
  <c r="AE394" i="6" s="1"/>
  <c r="AC394" i="6"/>
  <c r="Z394" i="6" s="1"/>
  <c r="AA394" i="6"/>
  <c r="P395" i="6"/>
  <c r="Q395" i="6"/>
  <c r="R395" i="6"/>
  <c r="S395" i="6"/>
  <c r="AB395" i="6"/>
  <c r="Y395" i="6" s="1"/>
  <c r="AE395" i="6" s="1"/>
  <c r="AC395" i="6"/>
  <c r="Z395" i="6" s="1"/>
  <c r="AA395" i="6"/>
  <c r="P396" i="6"/>
  <c r="Q396" i="6"/>
  <c r="R396" i="6"/>
  <c r="S396" i="6"/>
  <c r="AB396" i="6"/>
  <c r="Y396" i="6" s="1"/>
  <c r="AE396" i="6" s="1"/>
  <c r="AC396" i="6"/>
  <c r="Z396" i="6" s="1"/>
  <c r="AA396" i="6"/>
  <c r="P397" i="6"/>
  <c r="Q397" i="6"/>
  <c r="R397" i="6"/>
  <c r="S397" i="6"/>
  <c r="AB397" i="6"/>
  <c r="Y397" i="6" s="1"/>
  <c r="AE397" i="6" s="1"/>
  <c r="AC397" i="6"/>
  <c r="Z397" i="6" s="1"/>
  <c r="AA397" i="6"/>
  <c r="P398" i="6"/>
  <c r="Q398" i="6"/>
  <c r="R398" i="6"/>
  <c r="S398" i="6"/>
  <c r="AB398" i="6"/>
  <c r="Y398" i="6" s="1"/>
  <c r="AE398" i="6" s="1"/>
  <c r="AC398" i="6"/>
  <c r="Z398" i="6" s="1"/>
  <c r="AA398" i="6"/>
  <c r="P399" i="6"/>
  <c r="Q399" i="6"/>
  <c r="R399" i="6"/>
  <c r="S399" i="6"/>
  <c r="AB399" i="6"/>
  <c r="Y399" i="6" s="1"/>
  <c r="AE399" i="6" s="1"/>
  <c r="AC399" i="6"/>
  <c r="Z399" i="6" s="1"/>
  <c r="AA399" i="6"/>
  <c r="P400" i="6"/>
  <c r="Q400" i="6"/>
  <c r="R400" i="6"/>
  <c r="S400" i="6"/>
  <c r="AB400" i="6"/>
  <c r="Y400" i="6" s="1"/>
  <c r="AE400" i="6" s="1"/>
  <c r="AC400" i="6"/>
  <c r="Z400" i="6" s="1"/>
  <c r="AA400" i="6"/>
  <c r="P401" i="6"/>
  <c r="Q401" i="6"/>
  <c r="R401" i="6"/>
  <c r="S401" i="6"/>
  <c r="AB401" i="6"/>
  <c r="Y401" i="6" s="1"/>
  <c r="AE401" i="6" s="1"/>
  <c r="AC401" i="6"/>
  <c r="Z401" i="6" s="1"/>
  <c r="AA401" i="6"/>
  <c r="P402" i="6"/>
  <c r="Q402" i="6"/>
  <c r="R402" i="6"/>
  <c r="S402" i="6"/>
  <c r="AB402" i="6"/>
  <c r="Y402" i="6" s="1"/>
  <c r="AE402" i="6" s="1"/>
  <c r="AC402" i="6"/>
  <c r="Z402" i="6" s="1"/>
  <c r="AA402" i="6"/>
  <c r="P403" i="6"/>
  <c r="Q403" i="6"/>
  <c r="R403" i="6"/>
  <c r="S403" i="6"/>
  <c r="AB403" i="6"/>
  <c r="Y403" i="6" s="1"/>
  <c r="AE403" i="6" s="1"/>
  <c r="AC403" i="6"/>
  <c r="Z403" i="6" s="1"/>
  <c r="AA403" i="6"/>
  <c r="P404" i="6"/>
  <c r="Q404" i="6"/>
  <c r="R404" i="6"/>
  <c r="S404" i="6"/>
  <c r="AB404" i="6"/>
  <c r="Y404" i="6" s="1"/>
  <c r="AE404" i="6" s="1"/>
  <c r="AC404" i="6"/>
  <c r="Z404" i="6" s="1"/>
  <c r="AA404" i="6"/>
  <c r="P405" i="6"/>
  <c r="Q405" i="6"/>
  <c r="R405" i="6"/>
  <c r="S405" i="6"/>
  <c r="AB405" i="6"/>
  <c r="Y405" i="6" s="1"/>
  <c r="AE405" i="6" s="1"/>
  <c r="AC405" i="6"/>
  <c r="Z405" i="6" s="1"/>
  <c r="AA405" i="6"/>
  <c r="P406" i="6"/>
  <c r="Q406" i="6"/>
  <c r="R406" i="6"/>
  <c r="S406" i="6"/>
  <c r="AB406" i="6"/>
  <c r="Y406" i="6" s="1"/>
  <c r="AE406" i="6" s="1"/>
  <c r="AC406" i="6"/>
  <c r="Z406" i="6" s="1"/>
  <c r="AA406" i="6"/>
  <c r="P407" i="6"/>
  <c r="Q407" i="6"/>
  <c r="R407" i="6"/>
  <c r="S407" i="6"/>
  <c r="AB407" i="6"/>
  <c r="Y407" i="6" s="1"/>
  <c r="AE407" i="6" s="1"/>
  <c r="AC407" i="6"/>
  <c r="Z407" i="6" s="1"/>
  <c r="AA407" i="6"/>
  <c r="P408" i="6"/>
  <c r="Q408" i="6"/>
  <c r="R408" i="6"/>
  <c r="S408" i="6"/>
  <c r="AB408" i="6"/>
  <c r="Y408" i="6" s="1"/>
  <c r="AE408" i="6" s="1"/>
  <c r="AC408" i="6"/>
  <c r="Z408" i="6" s="1"/>
  <c r="AA408" i="6"/>
  <c r="P409" i="6"/>
  <c r="Q409" i="6"/>
  <c r="R409" i="6"/>
  <c r="S409" i="6"/>
  <c r="AB409" i="6"/>
  <c r="Y409" i="6" s="1"/>
  <c r="AE409" i="6" s="1"/>
  <c r="AC409" i="6"/>
  <c r="Z409" i="6" s="1"/>
  <c r="AA409" i="6"/>
  <c r="P410" i="6"/>
  <c r="Q410" i="6"/>
  <c r="R410" i="6"/>
  <c r="S410" i="6"/>
  <c r="AB410" i="6"/>
  <c r="Y410" i="6" s="1"/>
  <c r="AE410" i="6" s="1"/>
  <c r="AC410" i="6"/>
  <c r="Z410" i="6" s="1"/>
  <c r="AA410" i="6"/>
  <c r="P411" i="6"/>
  <c r="Q411" i="6"/>
  <c r="R411" i="6"/>
  <c r="S411" i="6"/>
  <c r="AB411" i="6"/>
  <c r="Y411" i="6" s="1"/>
  <c r="AE411" i="6" s="1"/>
  <c r="AC411" i="6"/>
  <c r="Z411" i="6" s="1"/>
  <c r="AA411" i="6"/>
  <c r="P412" i="6"/>
  <c r="Q412" i="6"/>
  <c r="R412" i="6"/>
  <c r="S412" i="6"/>
  <c r="AB412" i="6"/>
  <c r="Y412" i="6" s="1"/>
  <c r="AE412" i="6" s="1"/>
  <c r="AC412" i="6"/>
  <c r="Z412" i="6" s="1"/>
  <c r="AA412" i="6"/>
  <c r="P413" i="6"/>
  <c r="Q413" i="6"/>
  <c r="R413" i="6"/>
  <c r="S413" i="6"/>
  <c r="AB413" i="6"/>
  <c r="Y413" i="6" s="1"/>
  <c r="AE413" i="6" s="1"/>
  <c r="AC413" i="6"/>
  <c r="Z413" i="6" s="1"/>
  <c r="AA413" i="6"/>
  <c r="P414" i="6"/>
  <c r="Q414" i="6"/>
  <c r="R414" i="6"/>
  <c r="S414" i="6"/>
  <c r="AB414" i="6"/>
  <c r="Y414" i="6" s="1"/>
  <c r="AE414" i="6" s="1"/>
  <c r="AC414" i="6"/>
  <c r="Z414" i="6" s="1"/>
  <c r="AA414" i="6"/>
  <c r="P415" i="6"/>
  <c r="Q415" i="6"/>
  <c r="R415" i="6"/>
  <c r="S415" i="6"/>
  <c r="AB415" i="6"/>
  <c r="Y415" i="6" s="1"/>
  <c r="AE415" i="6" s="1"/>
  <c r="AC415" i="6"/>
  <c r="Z415" i="6" s="1"/>
  <c r="AA415" i="6"/>
  <c r="P416" i="6"/>
  <c r="Q416" i="6"/>
  <c r="R416" i="6"/>
  <c r="S416" i="6"/>
  <c r="AB416" i="6"/>
  <c r="Y416" i="6" s="1"/>
  <c r="AE416" i="6" s="1"/>
  <c r="AC416" i="6"/>
  <c r="Z416" i="6" s="1"/>
  <c r="AA416" i="6"/>
  <c r="P417" i="6"/>
  <c r="Q417" i="6"/>
  <c r="R417" i="6"/>
  <c r="S417" i="6"/>
  <c r="AB417" i="6"/>
  <c r="Y417" i="6" s="1"/>
  <c r="AE417" i="6" s="1"/>
  <c r="AC417" i="6"/>
  <c r="Z417" i="6" s="1"/>
  <c r="AA417" i="6"/>
  <c r="P418" i="6"/>
  <c r="Q418" i="6"/>
  <c r="R418" i="6"/>
  <c r="S418" i="6"/>
  <c r="AB418" i="6"/>
  <c r="Y418" i="6" s="1"/>
  <c r="AE418" i="6" s="1"/>
  <c r="AC418" i="6"/>
  <c r="Z418" i="6" s="1"/>
  <c r="AA418" i="6"/>
  <c r="P419" i="6"/>
  <c r="Q419" i="6"/>
  <c r="R419" i="6"/>
  <c r="S419" i="6"/>
  <c r="AB419" i="6"/>
  <c r="Y419" i="6" s="1"/>
  <c r="AE419" i="6" s="1"/>
  <c r="AC419" i="6"/>
  <c r="Z419" i="6" s="1"/>
  <c r="AA419" i="6"/>
  <c r="P420" i="6"/>
  <c r="Q420" i="6"/>
  <c r="R420" i="6"/>
  <c r="S420" i="6"/>
  <c r="AB420" i="6"/>
  <c r="Y420" i="6" s="1"/>
  <c r="AE420" i="6" s="1"/>
  <c r="AC420" i="6"/>
  <c r="Z420" i="6" s="1"/>
  <c r="AA420" i="6"/>
  <c r="P421" i="6"/>
  <c r="Q421" i="6"/>
  <c r="R421" i="6"/>
  <c r="S421" i="6"/>
  <c r="AB421" i="6"/>
  <c r="Y421" i="6" s="1"/>
  <c r="AE421" i="6" s="1"/>
  <c r="AC421" i="6"/>
  <c r="Z421" i="6" s="1"/>
  <c r="AA421" i="6"/>
  <c r="P422" i="6"/>
  <c r="Q422" i="6"/>
  <c r="R422" i="6"/>
  <c r="S422" i="6"/>
  <c r="AB422" i="6"/>
  <c r="Y422" i="6" s="1"/>
  <c r="AE422" i="6" s="1"/>
  <c r="AC422" i="6"/>
  <c r="Z422" i="6" s="1"/>
  <c r="AA422" i="6"/>
  <c r="P423" i="6"/>
  <c r="Q423" i="6"/>
  <c r="R423" i="6"/>
  <c r="S423" i="6"/>
  <c r="AB423" i="6"/>
  <c r="Y423" i="6" s="1"/>
  <c r="AE423" i="6" s="1"/>
  <c r="AC423" i="6"/>
  <c r="Z423" i="6" s="1"/>
  <c r="AA423" i="6"/>
  <c r="P424" i="6"/>
  <c r="Q424" i="6"/>
  <c r="R424" i="6"/>
  <c r="S424" i="6"/>
  <c r="AB424" i="6"/>
  <c r="Y424" i="6" s="1"/>
  <c r="AE424" i="6" s="1"/>
  <c r="AC424" i="6"/>
  <c r="Z424" i="6" s="1"/>
  <c r="AA424" i="6"/>
  <c r="P425" i="6"/>
  <c r="Q425" i="6"/>
  <c r="R425" i="6"/>
  <c r="S425" i="6"/>
  <c r="AB425" i="6"/>
  <c r="Y425" i="6" s="1"/>
  <c r="AE425" i="6" s="1"/>
  <c r="AC425" i="6"/>
  <c r="Z425" i="6" s="1"/>
  <c r="AA425" i="6"/>
  <c r="P426" i="6"/>
  <c r="Q426" i="6"/>
  <c r="R426" i="6"/>
  <c r="S426" i="6"/>
  <c r="AB426" i="6"/>
  <c r="Y426" i="6" s="1"/>
  <c r="AE426" i="6" s="1"/>
  <c r="AC426" i="6"/>
  <c r="Z426" i="6" s="1"/>
  <c r="AA426" i="6"/>
  <c r="P427" i="6"/>
  <c r="Q427" i="6"/>
  <c r="R427" i="6"/>
  <c r="S427" i="6"/>
  <c r="AB427" i="6"/>
  <c r="Y427" i="6" s="1"/>
  <c r="AE427" i="6" s="1"/>
  <c r="AC427" i="6"/>
  <c r="Z427" i="6" s="1"/>
  <c r="AA427" i="6"/>
  <c r="P428" i="6"/>
  <c r="Q428" i="6"/>
  <c r="R428" i="6"/>
  <c r="S428" i="6"/>
  <c r="AB428" i="6"/>
  <c r="Y428" i="6" s="1"/>
  <c r="AE428" i="6" s="1"/>
  <c r="AC428" i="6"/>
  <c r="Z428" i="6" s="1"/>
  <c r="AA428" i="6"/>
  <c r="P429" i="6"/>
  <c r="Q429" i="6"/>
  <c r="R429" i="6"/>
  <c r="S429" i="6"/>
  <c r="AB429" i="6"/>
  <c r="Y429" i="6" s="1"/>
  <c r="AE429" i="6" s="1"/>
  <c r="AC429" i="6"/>
  <c r="Z429" i="6" s="1"/>
  <c r="AA429" i="6"/>
  <c r="P430" i="6"/>
  <c r="Q430" i="6"/>
  <c r="R430" i="6"/>
  <c r="S430" i="6"/>
  <c r="AB430" i="6"/>
  <c r="Y430" i="6" s="1"/>
  <c r="AE430" i="6" s="1"/>
  <c r="AC430" i="6"/>
  <c r="Z430" i="6" s="1"/>
  <c r="AA430" i="6"/>
  <c r="P431" i="6"/>
  <c r="Q431" i="6"/>
  <c r="R431" i="6"/>
  <c r="S431" i="6"/>
  <c r="AB431" i="6"/>
  <c r="Y431" i="6" s="1"/>
  <c r="AE431" i="6" s="1"/>
  <c r="AC431" i="6"/>
  <c r="Z431" i="6" s="1"/>
  <c r="AA431" i="6"/>
  <c r="P432" i="6"/>
  <c r="Q432" i="6"/>
  <c r="R432" i="6"/>
  <c r="S432" i="6"/>
  <c r="AB432" i="6"/>
  <c r="Y432" i="6" s="1"/>
  <c r="AE432" i="6" s="1"/>
  <c r="AC432" i="6"/>
  <c r="Z432" i="6" s="1"/>
  <c r="AA432" i="6"/>
  <c r="P433" i="6"/>
  <c r="Q433" i="6"/>
  <c r="R433" i="6"/>
  <c r="S433" i="6"/>
  <c r="AB433" i="6"/>
  <c r="Y433" i="6" s="1"/>
  <c r="AE433" i="6" s="1"/>
  <c r="AC433" i="6"/>
  <c r="Z433" i="6" s="1"/>
  <c r="AA433" i="6"/>
  <c r="P434" i="6"/>
  <c r="Q434" i="6"/>
  <c r="R434" i="6"/>
  <c r="S434" i="6"/>
  <c r="AB434" i="6"/>
  <c r="Y434" i="6" s="1"/>
  <c r="AE434" i="6" s="1"/>
  <c r="AC434" i="6"/>
  <c r="Z434" i="6" s="1"/>
  <c r="AA434" i="6"/>
  <c r="P435" i="6"/>
  <c r="Q435" i="6"/>
  <c r="R435" i="6"/>
  <c r="S435" i="6"/>
  <c r="AB435" i="6"/>
  <c r="Y435" i="6" s="1"/>
  <c r="AE435" i="6" s="1"/>
  <c r="AC435" i="6"/>
  <c r="Z435" i="6" s="1"/>
  <c r="AA435" i="6"/>
  <c r="P436" i="6"/>
  <c r="Q436" i="6"/>
  <c r="R436" i="6"/>
  <c r="S436" i="6"/>
  <c r="AB436" i="6"/>
  <c r="Y436" i="6" s="1"/>
  <c r="AE436" i="6" s="1"/>
  <c r="AC436" i="6"/>
  <c r="Z436" i="6" s="1"/>
  <c r="AA436" i="6"/>
  <c r="P437" i="6"/>
  <c r="Q437" i="6"/>
  <c r="R437" i="6"/>
  <c r="S437" i="6"/>
  <c r="AB437" i="6"/>
  <c r="Y437" i="6" s="1"/>
  <c r="AE437" i="6" s="1"/>
  <c r="AC437" i="6"/>
  <c r="Z437" i="6" s="1"/>
  <c r="AA437" i="6"/>
  <c r="P438" i="6"/>
  <c r="Q438" i="6"/>
  <c r="R438" i="6"/>
  <c r="S438" i="6"/>
  <c r="AB438" i="6"/>
  <c r="Y438" i="6" s="1"/>
  <c r="AE438" i="6" s="1"/>
  <c r="AC438" i="6"/>
  <c r="Z438" i="6" s="1"/>
  <c r="AA438" i="6"/>
  <c r="P439" i="6"/>
  <c r="Q439" i="6"/>
  <c r="R439" i="6"/>
  <c r="S439" i="6"/>
  <c r="AB439" i="6"/>
  <c r="Y439" i="6" s="1"/>
  <c r="AE439" i="6" s="1"/>
  <c r="AC439" i="6"/>
  <c r="Z439" i="6" s="1"/>
  <c r="AA439" i="6"/>
  <c r="P440" i="6"/>
  <c r="Q440" i="6"/>
  <c r="R440" i="6"/>
  <c r="S440" i="6"/>
  <c r="AB440" i="6"/>
  <c r="Y440" i="6" s="1"/>
  <c r="AE440" i="6" s="1"/>
  <c r="AC440" i="6"/>
  <c r="Z440" i="6" s="1"/>
  <c r="AA440" i="6"/>
  <c r="P441" i="6"/>
  <c r="Q441" i="6"/>
  <c r="R441" i="6"/>
  <c r="S441" i="6"/>
  <c r="AB441" i="6"/>
  <c r="Y441" i="6" s="1"/>
  <c r="AE441" i="6" s="1"/>
  <c r="AC441" i="6"/>
  <c r="Z441" i="6" s="1"/>
  <c r="AA441" i="6"/>
  <c r="P442" i="6"/>
  <c r="Q442" i="6"/>
  <c r="R442" i="6"/>
  <c r="S442" i="6"/>
  <c r="AB442" i="6"/>
  <c r="Y442" i="6" s="1"/>
  <c r="AE442" i="6" s="1"/>
  <c r="AC442" i="6"/>
  <c r="Z442" i="6" s="1"/>
  <c r="AA442" i="6"/>
  <c r="P443" i="6"/>
  <c r="Q443" i="6"/>
  <c r="R443" i="6"/>
  <c r="S443" i="6"/>
  <c r="AB443" i="6"/>
  <c r="Y443" i="6" s="1"/>
  <c r="AE443" i="6" s="1"/>
  <c r="AC443" i="6"/>
  <c r="Z443" i="6" s="1"/>
  <c r="AA443" i="6"/>
  <c r="P444" i="6"/>
  <c r="Q444" i="6"/>
  <c r="R444" i="6"/>
  <c r="S444" i="6"/>
  <c r="AB444" i="6"/>
  <c r="Y444" i="6" s="1"/>
  <c r="AE444" i="6" s="1"/>
  <c r="AC444" i="6"/>
  <c r="Z444" i="6" s="1"/>
  <c r="AA444" i="6"/>
  <c r="P445" i="6"/>
  <c r="Q445" i="6"/>
  <c r="R445" i="6"/>
  <c r="S445" i="6"/>
  <c r="AB445" i="6"/>
  <c r="Y445" i="6" s="1"/>
  <c r="AE445" i="6" s="1"/>
  <c r="AC445" i="6"/>
  <c r="Z445" i="6" s="1"/>
  <c r="AA445" i="6"/>
  <c r="P446" i="6"/>
  <c r="Q446" i="6"/>
  <c r="R446" i="6"/>
  <c r="S446" i="6"/>
  <c r="AB446" i="6"/>
  <c r="Y446" i="6" s="1"/>
  <c r="AE446" i="6" s="1"/>
  <c r="AC446" i="6"/>
  <c r="Z446" i="6" s="1"/>
  <c r="AA446" i="6"/>
  <c r="P447" i="6"/>
  <c r="Q447" i="6"/>
  <c r="R447" i="6"/>
  <c r="S447" i="6"/>
  <c r="AB447" i="6"/>
  <c r="Y447" i="6" s="1"/>
  <c r="AE447" i="6" s="1"/>
  <c r="AC447" i="6"/>
  <c r="Z447" i="6" s="1"/>
  <c r="AA447" i="6"/>
  <c r="P448" i="6"/>
  <c r="Q448" i="6"/>
  <c r="R448" i="6"/>
  <c r="S448" i="6"/>
  <c r="AB448" i="6"/>
  <c r="Y448" i="6" s="1"/>
  <c r="AE448" i="6" s="1"/>
  <c r="AC448" i="6"/>
  <c r="Z448" i="6" s="1"/>
  <c r="AA448" i="6"/>
  <c r="P449" i="6"/>
  <c r="Q449" i="6"/>
  <c r="R449" i="6"/>
  <c r="S449" i="6"/>
  <c r="AB449" i="6"/>
  <c r="Y449" i="6" s="1"/>
  <c r="AE449" i="6" s="1"/>
  <c r="AC449" i="6"/>
  <c r="Z449" i="6" s="1"/>
  <c r="AA449" i="6"/>
  <c r="P450" i="6"/>
  <c r="Q450" i="6"/>
  <c r="R450" i="6"/>
  <c r="S450" i="6"/>
  <c r="AB450" i="6"/>
  <c r="Y450" i="6" s="1"/>
  <c r="AE450" i="6" s="1"/>
  <c r="AC450" i="6"/>
  <c r="Z450" i="6" s="1"/>
  <c r="AA450" i="6"/>
  <c r="P451" i="6"/>
  <c r="Q451" i="6"/>
  <c r="R451" i="6"/>
  <c r="S451" i="6"/>
  <c r="AB451" i="6"/>
  <c r="Y451" i="6" s="1"/>
  <c r="AE451" i="6" s="1"/>
  <c r="AC451" i="6"/>
  <c r="Z451" i="6" s="1"/>
  <c r="AA451" i="6"/>
  <c r="P452" i="6"/>
  <c r="Q452" i="6"/>
  <c r="R452" i="6"/>
  <c r="S452" i="6"/>
  <c r="AB452" i="6"/>
  <c r="Y452" i="6" s="1"/>
  <c r="AE452" i="6" s="1"/>
  <c r="AC452" i="6"/>
  <c r="Z452" i="6" s="1"/>
  <c r="AA452" i="6"/>
  <c r="P453" i="6"/>
  <c r="Q453" i="6"/>
  <c r="R453" i="6"/>
  <c r="S453" i="6"/>
  <c r="AB453" i="6"/>
  <c r="Y453" i="6" s="1"/>
  <c r="AE453" i="6" s="1"/>
  <c r="AC453" i="6"/>
  <c r="Z453" i="6" s="1"/>
  <c r="AA453" i="6"/>
  <c r="P454" i="6"/>
  <c r="Q454" i="6"/>
  <c r="R454" i="6"/>
  <c r="S454" i="6"/>
  <c r="AB454" i="6"/>
  <c r="Y454" i="6" s="1"/>
  <c r="AE454" i="6" s="1"/>
  <c r="AC454" i="6"/>
  <c r="Z454" i="6" s="1"/>
  <c r="AA454" i="6"/>
  <c r="P455" i="6"/>
  <c r="Q455" i="6"/>
  <c r="R455" i="6"/>
  <c r="S455" i="6"/>
  <c r="AB455" i="6"/>
  <c r="Y455" i="6" s="1"/>
  <c r="AE455" i="6" s="1"/>
  <c r="AC455" i="6"/>
  <c r="Z455" i="6" s="1"/>
  <c r="AA455" i="6"/>
  <c r="P456" i="6"/>
  <c r="Q456" i="6"/>
  <c r="R456" i="6"/>
  <c r="S456" i="6"/>
  <c r="AB456" i="6"/>
  <c r="Y456" i="6" s="1"/>
  <c r="AE456" i="6" s="1"/>
  <c r="AC456" i="6"/>
  <c r="Z456" i="6" s="1"/>
  <c r="AA456" i="6"/>
  <c r="P457" i="6"/>
  <c r="Q457" i="6"/>
  <c r="R457" i="6"/>
  <c r="S457" i="6"/>
  <c r="AB457" i="6"/>
  <c r="Y457" i="6" s="1"/>
  <c r="AE457" i="6" s="1"/>
  <c r="AC457" i="6"/>
  <c r="Z457" i="6" s="1"/>
  <c r="AA457" i="6"/>
  <c r="P458" i="6"/>
  <c r="Q458" i="6"/>
  <c r="R458" i="6"/>
  <c r="S458" i="6"/>
  <c r="AB458" i="6"/>
  <c r="Y458" i="6" s="1"/>
  <c r="AE458" i="6" s="1"/>
  <c r="AC458" i="6"/>
  <c r="Z458" i="6" s="1"/>
  <c r="AA458" i="6"/>
  <c r="P459" i="6"/>
  <c r="Q459" i="6"/>
  <c r="R459" i="6"/>
  <c r="S459" i="6"/>
  <c r="AB459" i="6"/>
  <c r="Y459" i="6" s="1"/>
  <c r="AE459" i="6" s="1"/>
  <c r="AC459" i="6"/>
  <c r="Z459" i="6" s="1"/>
  <c r="AA459" i="6"/>
  <c r="P460" i="6"/>
  <c r="Q460" i="6"/>
  <c r="R460" i="6"/>
  <c r="S460" i="6"/>
  <c r="AB460" i="6"/>
  <c r="Y460" i="6" s="1"/>
  <c r="AE460" i="6" s="1"/>
  <c r="AC460" i="6"/>
  <c r="Z460" i="6" s="1"/>
  <c r="AA460" i="6"/>
  <c r="P461" i="6"/>
  <c r="Q461" i="6"/>
  <c r="R461" i="6"/>
  <c r="S461" i="6"/>
  <c r="AB461" i="6"/>
  <c r="Y461" i="6" s="1"/>
  <c r="AE461" i="6" s="1"/>
  <c r="AC461" i="6"/>
  <c r="Z461" i="6" s="1"/>
  <c r="AA461" i="6"/>
  <c r="P462" i="6"/>
  <c r="Q462" i="6"/>
  <c r="R462" i="6"/>
  <c r="S462" i="6"/>
  <c r="AB462" i="6"/>
  <c r="Y462" i="6" s="1"/>
  <c r="AE462" i="6" s="1"/>
  <c r="AC462" i="6"/>
  <c r="Z462" i="6" s="1"/>
  <c r="AA462" i="6"/>
  <c r="P463" i="6"/>
  <c r="Q463" i="6"/>
  <c r="R463" i="6"/>
  <c r="S463" i="6"/>
  <c r="AB463" i="6"/>
  <c r="Y463" i="6" s="1"/>
  <c r="AE463" i="6" s="1"/>
  <c r="AC463" i="6"/>
  <c r="Z463" i="6" s="1"/>
  <c r="AA463" i="6"/>
  <c r="P464" i="6"/>
  <c r="Q464" i="6"/>
  <c r="R464" i="6"/>
  <c r="S464" i="6"/>
  <c r="AB464" i="6"/>
  <c r="Y464" i="6" s="1"/>
  <c r="AE464" i="6" s="1"/>
  <c r="AC464" i="6"/>
  <c r="Z464" i="6" s="1"/>
  <c r="AA464" i="6"/>
  <c r="P465" i="6"/>
  <c r="Q465" i="6"/>
  <c r="R465" i="6"/>
  <c r="S465" i="6"/>
  <c r="AB465" i="6"/>
  <c r="Y465" i="6" s="1"/>
  <c r="AE465" i="6" s="1"/>
  <c r="AC465" i="6"/>
  <c r="Z465" i="6" s="1"/>
  <c r="AA465" i="6"/>
  <c r="P466" i="6"/>
  <c r="Q466" i="6"/>
  <c r="R466" i="6"/>
  <c r="S466" i="6"/>
  <c r="AB466" i="6"/>
  <c r="Y466" i="6" s="1"/>
  <c r="AE466" i="6" s="1"/>
  <c r="AC466" i="6"/>
  <c r="Z466" i="6" s="1"/>
  <c r="AA466" i="6"/>
  <c r="P467" i="6"/>
  <c r="Q467" i="6"/>
  <c r="R467" i="6"/>
  <c r="S467" i="6"/>
  <c r="AB467" i="6"/>
  <c r="Y467" i="6" s="1"/>
  <c r="AE467" i="6" s="1"/>
  <c r="AC467" i="6"/>
  <c r="Z467" i="6" s="1"/>
  <c r="AA467" i="6"/>
  <c r="P468" i="6"/>
  <c r="Q468" i="6"/>
  <c r="R468" i="6"/>
  <c r="S468" i="6"/>
  <c r="AB468" i="6"/>
  <c r="Y468" i="6" s="1"/>
  <c r="AE468" i="6" s="1"/>
  <c r="AC468" i="6"/>
  <c r="Z468" i="6" s="1"/>
  <c r="AA468" i="6"/>
  <c r="P469" i="6"/>
  <c r="Q469" i="6"/>
  <c r="R469" i="6"/>
  <c r="S469" i="6"/>
  <c r="AB469" i="6"/>
  <c r="Y469" i="6" s="1"/>
  <c r="AE469" i="6" s="1"/>
  <c r="AC469" i="6"/>
  <c r="Z469" i="6" s="1"/>
  <c r="AA469" i="6"/>
  <c r="P470" i="6"/>
  <c r="Q470" i="6"/>
  <c r="R470" i="6"/>
  <c r="S470" i="6"/>
  <c r="AB470" i="6"/>
  <c r="Y470" i="6" s="1"/>
  <c r="AE470" i="6" s="1"/>
  <c r="AC470" i="6"/>
  <c r="Z470" i="6" s="1"/>
  <c r="AA470" i="6"/>
  <c r="P471" i="6"/>
  <c r="Q471" i="6"/>
  <c r="R471" i="6"/>
  <c r="S471" i="6"/>
  <c r="AB471" i="6"/>
  <c r="Y471" i="6" s="1"/>
  <c r="AE471" i="6" s="1"/>
  <c r="AC471" i="6"/>
  <c r="Z471" i="6" s="1"/>
  <c r="AA471" i="6"/>
  <c r="P472" i="6"/>
  <c r="Q472" i="6"/>
  <c r="R472" i="6"/>
  <c r="S472" i="6"/>
  <c r="AB472" i="6"/>
  <c r="Y472" i="6" s="1"/>
  <c r="AE472" i="6" s="1"/>
  <c r="AC472" i="6"/>
  <c r="Z472" i="6" s="1"/>
  <c r="AA472" i="6"/>
  <c r="P473" i="6"/>
  <c r="Q473" i="6"/>
  <c r="R473" i="6"/>
  <c r="S473" i="6"/>
  <c r="AB473" i="6"/>
  <c r="Y473" i="6" s="1"/>
  <c r="AE473" i="6" s="1"/>
  <c r="AC473" i="6"/>
  <c r="Z473" i="6" s="1"/>
  <c r="AA473" i="6"/>
  <c r="P474" i="6"/>
  <c r="Q474" i="6"/>
  <c r="R474" i="6"/>
  <c r="S474" i="6"/>
  <c r="AB474" i="6"/>
  <c r="Y474" i="6" s="1"/>
  <c r="AE474" i="6" s="1"/>
  <c r="AC474" i="6"/>
  <c r="Z474" i="6" s="1"/>
  <c r="AA474" i="6"/>
  <c r="P475" i="6"/>
  <c r="Q475" i="6"/>
  <c r="R475" i="6"/>
  <c r="S475" i="6"/>
  <c r="AB475" i="6"/>
  <c r="Y475" i="6" s="1"/>
  <c r="AE475" i="6" s="1"/>
  <c r="AC475" i="6"/>
  <c r="Z475" i="6" s="1"/>
  <c r="AA475" i="6"/>
  <c r="P476" i="6"/>
  <c r="Q476" i="6"/>
  <c r="R476" i="6"/>
  <c r="S476" i="6"/>
  <c r="AB476" i="6"/>
  <c r="Y476" i="6" s="1"/>
  <c r="AE476" i="6" s="1"/>
  <c r="AC476" i="6"/>
  <c r="Z476" i="6" s="1"/>
  <c r="AA476" i="6"/>
  <c r="P477" i="6"/>
  <c r="Q477" i="6"/>
  <c r="R477" i="6"/>
  <c r="S477" i="6"/>
  <c r="AB477" i="6"/>
  <c r="Y477" i="6" s="1"/>
  <c r="AE477" i="6" s="1"/>
  <c r="AC477" i="6"/>
  <c r="Z477" i="6" s="1"/>
  <c r="AA477" i="6"/>
  <c r="P478" i="6"/>
  <c r="Q478" i="6"/>
  <c r="R478" i="6"/>
  <c r="S478" i="6"/>
  <c r="AB478" i="6"/>
  <c r="Y478" i="6" s="1"/>
  <c r="AE478" i="6" s="1"/>
  <c r="AC478" i="6"/>
  <c r="Z478" i="6" s="1"/>
  <c r="AA478" i="6"/>
  <c r="P479" i="6"/>
  <c r="Q479" i="6"/>
  <c r="R479" i="6"/>
  <c r="S479" i="6"/>
  <c r="AB479" i="6"/>
  <c r="Y479" i="6" s="1"/>
  <c r="AE479" i="6" s="1"/>
  <c r="AC479" i="6"/>
  <c r="Z479" i="6" s="1"/>
  <c r="AA479" i="6"/>
  <c r="P480" i="6"/>
  <c r="Q480" i="6"/>
  <c r="R480" i="6"/>
  <c r="S480" i="6"/>
  <c r="AB480" i="6"/>
  <c r="Y480" i="6" s="1"/>
  <c r="AE480" i="6" s="1"/>
  <c r="AC480" i="6"/>
  <c r="Z480" i="6" s="1"/>
  <c r="AA480" i="6"/>
  <c r="P481" i="6"/>
  <c r="Q481" i="6"/>
  <c r="R481" i="6"/>
  <c r="S481" i="6"/>
  <c r="AB481" i="6"/>
  <c r="Y481" i="6" s="1"/>
  <c r="AE481" i="6" s="1"/>
  <c r="AC481" i="6"/>
  <c r="Z481" i="6" s="1"/>
  <c r="AA481" i="6"/>
  <c r="P482" i="6"/>
  <c r="Q482" i="6"/>
  <c r="R482" i="6"/>
  <c r="S482" i="6"/>
  <c r="AB482" i="6"/>
  <c r="Y482" i="6" s="1"/>
  <c r="AE482" i="6" s="1"/>
  <c r="AC482" i="6"/>
  <c r="Z482" i="6" s="1"/>
  <c r="AA482" i="6"/>
  <c r="P483" i="6"/>
  <c r="Q483" i="6"/>
  <c r="R483" i="6"/>
  <c r="S483" i="6"/>
  <c r="AB483" i="6"/>
  <c r="Y483" i="6" s="1"/>
  <c r="AE483" i="6" s="1"/>
  <c r="AC483" i="6"/>
  <c r="Z483" i="6" s="1"/>
  <c r="AA483" i="6"/>
  <c r="P484" i="6"/>
  <c r="Q484" i="6"/>
  <c r="R484" i="6"/>
  <c r="S484" i="6"/>
  <c r="AB484" i="6"/>
  <c r="Y484" i="6" s="1"/>
  <c r="AE484" i="6" s="1"/>
  <c r="AC484" i="6"/>
  <c r="Z484" i="6" s="1"/>
  <c r="AA484" i="6"/>
  <c r="P485" i="6"/>
  <c r="Q485" i="6"/>
  <c r="R485" i="6"/>
  <c r="S485" i="6"/>
  <c r="AB485" i="6"/>
  <c r="Y485" i="6" s="1"/>
  <c r="AE485" i="6" s="1"/>
  <c r="AC485" i="6"/>
  <c r="Z485" i="6" s="1"/>
  <c r="AA485" i="6"/>
  <c r="P486" i="6"/>
  <c r="Q486" i="6"/>
  <c r="R486" i="6"/>
  <c r="S486" i="6"/>
  <c r="AB486" i="6"/>
  <c r="Y486" i="6" s="1"/>
  <c r="AE486" i="6" s="1"/>
  <c r="AC486" i="6"/>
  <c r="Z486" i="6" s="1"/>
  <c r="AA486" i="6"/>
  <c r="P487" i="6"/>
  <c r="Q487" i="6"/>
  <c r="R487" i="6"/>
  <c r="S487" i="6"/>
  <c r="AB487" i="6"/>
  <c r="Y487" i="6" s="1"/>
  <c r="AE487" i="6" s="1"/>
  <c r="AC487" i="6"/>
  <c r="Z487" i="6" s="1"/>
  <c r="AA487" i="6"/>
  <c r="P488" i="6"/>
  <c r="Q488" i="6"/>
  <c r="R488" i="6"/>
  <c r="S488" i="6"/>
  <c r="AB488" i="6"/>
  <c r="Y488" i="6" s="1"/>
  <c r="AE488" i="6" s="1"/>
  <c r="AC488" i="6"/>
  <c r="Z488" i="6" s="1"/>
  <c r="AA488" i="6"/>
  <c r="P489" i="6"/>
  <c r="Q489" i="6"/>
  <c r="R489" i="6"/>
  <c r="S489" i="6"/>
  <c r="AB489" i="6"/>
  <c r="Y489" i="6" s="1"/>
  <c r="AE489" i="6" s="1"/>
  <c r="AC489" i="6"/>
  <c r="Z489" i="6" s="1"/>
  <c r="AA489" i="6"/>
  <c r="P490" i="6"/>
  <c r="Q490" i="6"/>
  <c r="R490" i="6"/>
  <c r="S490" i="6"/>
  <c r="AB490" i="6"/>
  <c r="Y490" i="6" s="1"/>
  <c r="AE490" i="6" s="1"/>
  <c r="AC490" i="6"/>
  <c r="Z490" i="6" s="1"/>
  <c r="AA490" i="6"/>
  <c r="P491" i="6"/>
  <c r="Q491" i="6"/>
  <c r="R491" i="6"/>
  <c r="S491" i="6"/>
  <c r="AB491" i="6"/>
  <c r="Y491" i="6" s="1"/>
  <c r="AE491" i="6" s="1"/>
  <c r="AC491" i="6"/>
  <c r="Z491" i="6" s="1"/>
  <c r="AA491" i="6"/>
  <c r="P492" i="6"/>
  <c r="Q492" i="6"/>
  <c r="R492" i="6"/>
  <c r="S492" i="6"/>
  <c r="AB492" i="6"/>
  <c r="Y492" i="6" s="1"/>
  <c r="AE492" i="6" s="1"/>
  <c r="AC492" i="6"/>
  <c r="Z492" i="6" s="1"/>
  <c r="AA492" i="6"/>
  <c r="P493" i="6"/>
  <c r="Q493" i="6"/>
  <c r="R493" i="6"/>
  <c r="S493" i="6"/>
  <c r="AB493" i="6"/>
  <c r="Y493" i="6" s="1"/>
  <c r="AE493" i="6" s="1"/>
  <c r="AC493" i="6"/>
  <c r="Z493" i="6" s="1"/>
  <c r="AA493" i="6"/>
  <c r="P494" i="6"/>
  <c r="Q494" i="6"/>
  <c r="R494" i="6"/>
  <c r="S494" i="6"/>
  <c r="AB494" i="6"/>
  <c r="Y494" i="6" s="1"/>
  <c r="AE494" i="6" s="1"/>
  <c r="AC494" i="6"/>
  <c r="Z494" i="6" s="1"/>
  <c r="AA494" i="6"/>
  <c r="P495" i="6"/>
  <c r="Q495" i="6"/>
  <c r="R495" i="6"/>
  <c r="S495" i="6"/>
  <c r="AB495" i="6"/>
  <c r="Y495" i="6" s="1"/>
  <c r="AE495" i="6" s="1"/>
  <c r="AC495" i="6"/>
  <c r="Z495" i="6" s="1"/>
  <c r="AA495" i="6"/>
  <c r="P496" i="6"/>
  <c r="Q496" i="6"/>
  <c r="R496" i="6"/>
  <c r="S496" i="6"/>
  <c r="AB496" i="6"/>
  <c r="Y496" i="6" s="1"/>
  <c r="AE496" i="6" s="1"/>
  <c r="AC496" i="6"/>
  <c r="Z496" i="6" s="1"/>
  <c r="AA496" i="6"/>
  <c r="P497" i="6"/>
  <c r="Q497" i="6"/>
  <c r="R497" i="6"/>
  <c r="S497" i="6"/>
  <c r="AB497" i="6"/>
  <c r="Y497" i="6" s="1"/>
  <c r="AE497" i="6" s="1"/>
  <c r="AC497" i="6"/>
  <c r="Z497" i="6" s="1"/>
  <c r="AA497" i="6"/>
  <c r="P498" i="6"/>
  <c r="Q498" i="6"/>
  <c r="R498" i="6"/>
  <c r="S498" i="6"/>
  <c r="AB498" i="6"/>
  <c r="Y498" i="6" s="1"/>
  <c r="AE498" i="6" s="1"/>
  <c r="AC498" i="6"/>
  <c r="Z498" i="6" s="1"/>
  <c r="AA498" i="6"/>
  <c r="P499" i="6"/>
  <c r="Q499" i="6"/>
  <c r="R499" i="6"/>
  <c r="S499" i="6"/>
  <c r="AB499" i="6"/>
  <c r="Y499" i="6" s="1"/>
  <c r="AE499" i="6" s="1"/>
  <c r="AC499" i="6"/>
  <c r="Z499" i="6" s="1"/>
  <c r="AA499" i="6"/>
  <c r="P500" i="6"/>
  <c r="Q500" i="6"/>
  <c r="R500" i="6"/>
  <c r="S500" i="6"/>
  <c r="AB500" i="6"/>
  <c r="Y500" i="6" s="1"/>
  <c r="AE500" i="6" s="1"/>
  <c r="AC500" i="6"/>
  <c r="Z500" i="6" s="1"/>
  <c r="AA500" i="6"/>
  <c r="P501" i="6"/>
  <c r="Q501" i="6"/>
  <c r="R501" i="6"/>
  <c r="S501" i="6"/>
  <c r="AB501" i="6"/>
  <c r="Y501" i="6" s="1"/>
  <c r="AE501" i="6" s="1"/>
  <c r="AC501" i="6"/>
  <c r="Z501" i="6" s="1"/>
  <c r="AA501" i="6"/>
  <c r="P502" i="6"/>
  <c r="Q502" i="6"/>
  <c r="R502" i="6"/>
  <c r="S502" i="6"/>
  <c r="AB502" i="6"/>
  <c r="Y502" i="6" s="1"/>
  <c r="AE502" i="6" s="1"/>
  <c r="AC502" i="6"/>
  <c r="Z502" i="6" s="1"/>
  <c r="AA502" i="6"/>
  <c r="P503" i="6"/>
  <c r="Q503" i="6"/>
  <c r="R503" i="6"/>
  <c r="S503" i="6"/>
  <c r="AB503" i="6"/>
  <c r="Y503" i="6" s="1"/>
  <c r="AE503" i="6" s="1"/>
  <c r="AC503" i="6"/>
  <c r="Z503" i="6" s="1"/>
  <c r="AA503" i="6"/>
  <c r="P504" i="6"/>
  <c r="Q504" i="6"/>
  <c r="R504" i="6"/>
  <c r="S504" i="6"/>
  <c r="AB504" i="6"/>
  <c r="Y504" i="6" s="1"/>
  <c r="AE504" i="6" s="1"/>
  <c r="AC504" i="6"/>
  <c r="Z504" i="6" s="1"/>
  <c r="AA504" i="6"/>
  <c r="P505" i="6"/>
  <c r="Q505" i="6"/>
  <c r="R505" i="6"/>
  <c r="S505" i="6"/>
  <c r="AB505" i="6"/>
  <c r="Y505" i="6" s="1"/>
  <c r="AE505" i="6" s="1"/>
  <c r="AC505" i="6"/>
  <c r="Z505" i="6" s="1"/>
  <c r="AA505" i="6"/>
  <c r="P506" i="6"/>
  <c r="Q506" i="6"/>
  <c r="R506" i="6"/>
  <c r="S506" i="6"/>
  <c r="AB506" i="6"/>
  <c r="Y506" i="6" s="1"/>
  <c r="AE506" i="6" s="1"/>
  <c r="AC506" i="6"/>
  <c r="Z506" i="6" s="1"/>
  <c r="AA506" i="6"/>
  <c r="P507" i="6"/>
  <c r="Q507" i="6"/>
  <c r="R507" i="6"/>
  <c r="S507" i="6"/>
  <c r="AB507" i="6"/>
  <c r="Y507" i="6" s="1"/>
  <c r="AE507" i="6" s="1"/>
  <c r="AC507" i="6"/>
  <c r="Z507" i="6" s="1"/>
  <c r="AA507" i="6"/>
  <c r="P508" i="6"/>
  <c r="Q508" i="6"/>
  <c r="R508" i="6"/>
  <c r="S508" i="6"/>
  <c r="AB508" i="6"/>
  <c r="Y508" i="6" s="1"/>
  <c r="AE508" i="6" s="1"/>
  <c r="AC508" i="6"/>
  <c r="Z508" i="6" s="1"/>
  <c r="AA508" i="6"/>
  <c r="P509" i="6"/>
  <c r="Q509" i="6"/>
  <c r="R509" i="6"/>
  <c r="S509" i="6"/>
  <c r="AB509" i="6"/>
  <c r="Y509" i="6" s="1"/>
  <c r="AE509" i="6" s="1"/>
  <c r="AC509" i="6"/>
  <c r="Z509" i="6" s="1"/>
  <c r="AA509" i="6"/>
  <c r="P510" i="6"/>
  <c r="Q510" i="6"/>
  <c r="R510" i="6"/>
  <c r="S510" i="6"/>
  <c r="AB510" i="6"/>
  <c r="Y510" i="6" s="1"/>
  <c r="AE510" i="6" s="1"/>
  <c r="AC510" i="6"/>
  <c r="Z510" i="6" s="1"/>
  <c r="AA510" i="6"/>
  <c r="P511" i="6"/>
  <c r="Q511" i="6"/>
  <c r="R511" i="6"/>
  <c r="S511" i="6"/>
  <c r="AB511" i="6"/>
  <c r="Y511" i="6" s="1"/>
  <c r="AE511" i="6" s="1"/>
  <c r="AC511" i="6"/>
  <c r="Z511" i="6" s="1"/>
  <c r="AA511" i="6"/>
  <c r="P512" i="6"/>
  <c r="Q512" i="6"/>
  <c r="R512" i="6"/>
  <c r="S512" i="6"/>
  <c r="AB512" i="6"/>
  <c r="Y512" i="6" s="1"/>
  <c r="AE512" i="6" s="1"/>
  <c r="AC512" i="6"/>
  <c r="Z512" i="6" s="1"/>
  <c r="AA512" i="6"/>
  <c r="P513" i="6"/>
  <c r="Q513" i="6"/>
  <c r="R513" i="6"/>
  <c r="S513" i="6"/>
  <c r="AB513" i="6"/>
  <c r="Y513" i="6" s="1"/>
  <c r="AE513" i="6" s="1"/>
  <c r="AC513" i="6"/>
  <c r="Z513" i="6" s="1"/>
  <c r="AA513" i="6"/>
  <c r="P514" i="6"/>
  <c r="Q514" i="6"/>
  <c r="R514" i="6"/>
  <c r="S514" i="6"/>
  <c r="AB514" i="6"/>
  <c r="Y514" i="6" s="1"/>
  <c r="AE514" i="6" s="1"/>
  <c r="AC514" i="6"/>
  <c r="Z514" i="6" s="1"/>
  <c r="AA514" i="6"/>
  <c r="P515" i="6"/>
  <c r="Q515" i="6"/>
  <c r="R515" i="6"/>
  <c r="S515" i="6"/>
  <c r="AB515" i="6"/>
  <c r="Y515" i="6" s="1"/>
  <c r="AE515" i="6" s="1"/>
  <c r="AC515" i="6"/>
  <c r="Z515" i="6" s="1"/>
  <c r="AA515" i="6"/>
  <c r="P516" i="6"/>
  <c r="Q516" i="6"/>
  <c r="R516" i="6"/>
  <c r="S516" i="6"/>
  <c r="AB516" i="6"/>
  <c r="Y516" i="6" s="1"/>
  <c r="AE516" i="6" s="1"/>
  <c r="AC516" i="6"/>
  <c r="Z516" i="6" s="1"/>
  <c r="AA516" i="6"/>
  <c r="P517" i="6"/>
  <c r="Q517" i="6"/>
  <c r="R517" i="6"/>
  <c r="S517" i="6"/>
  <c r="AB517" i="6"/>
  <c r="Y517" i="6" s="1"/>
  <c r="AE517" i="6" s="1"/>
  <c r="AC517" i="6"/>
  <c r="Z517" i="6" s="1"/>
  <c r="AA517" i="6"/>
  <c r="P518" i="6"/>
  <c r="Q518" i="6"/>
  <c r="R518" i="6"/>
  <c r="S518" i="6"/>
  <c r="AB518" i="6"/>
  <c r="Y518" i="6" s="1"/>
  <c r="AE518" i="6" s="1"/>
  <c r="AC518" i="6"/>
  <c r="Z518" i="6" s="1"/>
  <c r="AA518" i="6"/>
  <c r="P519" i="6"/>
  <c r="Q519" i="6"/>
  <c r="R519" i="6"/>
  <c r="S519" i="6"/>
  <c r="AB519" i="6"/>
  <c r="Y519" i="6" s="1"/>
  <c r="AE519" i="6" s="1"/>
  <c r="AC519" i="6"/>
  <c r="Z519" i="6" s="1"/>
  <c r="AA519" i="6"/>
  <c r="P520" i="6"/>
  <c r="Q520" i="6"/>
  <c r="R520" i="6"/>
  <c r="S520" i="6"/>
  <c r="AB520" i="6"/>
  <c r="Y520" i="6" s="1"/>
  <c r="AE520" i="6" s="1"/>
  <c r="AC520" i="6"/>
  <c r="Z520" i="6" s="1"/>
  <c r="AA520" i="6"/>
  <c r="P521" i="6"/>
  <c r="Q521" i="6"/>
  <c r="R521" i="6"/>
  <c r="S521" i="6"/>
  <c r="AB521" i="6"/>
  <c r="Y521" i="6" s="1"/>
  <c r="AE521" i="6" s="1"/>
  <c r="AC521" i="6"/>
  <c r="Z521" i="6" s="1"/>
  <c r="AA521" i="6"/>
  <c r="P522" i="6"/>
  <c r="Q522" i="6"/>
  <c r="R522" i="6"/>
  <c r="S522" i="6"/>
  <c r="AB522" i="6"/>
  <c r="Y522" i="6" s="1"/>
  <c r="AE522" i="6" s="1"/>
  <c r="AC522" i="6"/>
  <c r="Z522" i="6" s="1"/>
  <c r="AA522" i="6"/>
  <c r="P523" i="6"/>
  <c r="Q523" i="6"/>
  <c r="R523" i="6"/>
  <c r="S523" i="6"/>
  <c r="AB523" i="6"/>
  <c r="Y523" i="6" s="1"/>
  <c r="AE523" i="6" s="1"/>
  <c r="AC523" i="6"/>
  <c r="Z523" i="6" s="1"/>
  <c r="AA523" i="6"/>
  <c r="P524" i="6"/>
  <c r="Q524" i="6"/>
  <c r="R524" i="6"/>
  <c r="S524" i="6"/>
  <c r="AB524" i="6"/>
  <c r="Y524" i="6" s="1"/>
  <c r="AE524" i="6" s="1"/>
  <c r="AC524" i="6"/>
  <c r="Z524" i="6" s="1"/>
  <c r="AA524" i="6"/>
  <c r="P525" i="6"/>
  <c r="Q525" i="6"/>
  <c r="R525" i="6"/>
  <c r="S525" i="6"/>
  <c r="AB525" i="6"/>
  <c r="Y525" i="6" s="1"/>
  <c r="AE525" i="6" s="1"/>
  <c r="AC525" i="6"/>
  <c r="Z525" i="6" s="1"/>
  <c r="AA525" i="6"/>
  <c r="P526" i="6"/>
  <c r="Q526" i="6"/>
  <c r="R526" i="6"/>
  <c r="S526" i="6"/>
  <c r="AB526" i="6"/>
  <c r="Y526" i="6" s="1"/>
  <c r="AE526" i="6" s="1"/>
  <c r="AC526" i="6"/>
  <c r="Z526" i="6" s="1"/>
  <c r="AA526" i="6"/>
  <c r="P527" i="6"/>
  <c r="Q527" i="6"/>
  <c r="R527" i="6"/>
  <c r="S527" i="6"/>
  <c r="AB527" i="6"/>
  <c r="Y527" i="6" s="1"/>
  <c r="AE527" i="6" s="1"/>
  <c r="AC527" i="6"/>
  <c r="Z527" i="6" s="1"/>
  <c r="AA527" i="6"/>
  <c r="P528" i="6"/>
  <c r="Q528" i="6"/>
  <c r="R528" i="6"/>
  <c r="S528" i="6"/>
  <c r="AB528" i="6"/>
  <c r="Y528" i="6" s="1"/>
  <c r="AE528" i="6" s="1"/>
  <c r="AC528" i="6"/>
  <c r="Z528" i="6" s="1"/>
  <c r="AA528" i="6"/>
  <c r="P529" i="6"/>
  <c r="Q529" i="6"/>
  <c r="R529" i="6"/>
  <c r="S529" i="6"/>
  <c r="AB529" i="6"/>
  <c r="Y529" i="6" s="1"/>
  <c r="AE529" i="6" s="1"/>
  <c r="AC529" i="6"/>
  <c r="Z529" i="6" s="1"/>
  <c r="AA529" i="6"/>
  <c r="P530" i="6"/>
  <c r="Q530" i="6"/>
  <c r="R530" i="6"/>
  <c r="S530" i="6"/>
  <c r="AB530" i="6"/>
  <c r="Y530" i="6" s="1"/>
  <c r="AE530" i="6" s="1"/>
  <c r="AC530" i="6"/>
  <c r="Z530" i="6" s="1"/>
  <c r="AA530" i="6"/>
  <c r="P531" i="6"/>
  <c r="Q531" i="6"/>
  <c r="R531" i="6"/>
  <c r="S531" i="6"/>
  <c r="AB531" i="6"/>
  <c r="Y531" i="6" s="1"/>
  <c r="AE531" i="6" s="1"/>
  <c r="AC531" i="6"/>
  <c r="Z531" i="6" s="1"/>
  <c r="AA531" i="6"/>
  <c r="P532" i="6"/>
  <c r="Q532" i="6"/>
  <c r="R532" i="6"/>
  <c r="S532" i="6"/>
  <c r="AB532" i="6"/>
  <c r="Y532" i="6" s="1"/>
  <c r="AE532" i="6" s="1"/>
  <c r="AC532" i="6"/>
  <c r="Z532" i="6" s="1"/>
  <c r="AA532" i="6"/>
  <c r="P533" i="6"/>
  <c r="Q533" i="6"/>
  <c r="R533" i="6"/>
  <c r="S533" i="6"/>
  <c r="AB533" i="6"/>
  <c r="Y533" i="6" s="1"/>
  <c r="AE533" i="6" s="1"/>
  <c r="AC533" i="6"/>
  <c r="Z533" i="6" s="1"/>
  <c r="AA533" i="6"/>
  <c r="P534" i="6"/>
  <c r="Q534" i="6"/>
  <c r="R534" i="6"/>
  <c r="S534" i="6"/>
  <c r="AB534" i="6"/>
  <c r="Y534" i="6" s="1"/>
  <c r="AE534" i="6" s="1"/>
  <c r="AC534" i="6"/>
  <c r="Z534" i="6" s="1"/>
  <c r="AA534" i="6"/>
  <c r="P535" i="6"/>
  <c r="Q535" i="6"/>
  <c r="R535" i="6"/>
  <c r="S535" i="6"/>
  <c r="AB535" i="6"/>
  <c r="Y535" i="6" s="1"/>
  <c r="AE535" i="6" s="1"/>
  <c r="AC535" i="6"/>
  <c r="Z535" i="6" s="1"/>
  <c r="AA535" i="6"/>
  <c r="P536" i="6"/>
  <c r="Q536" i="6"/>
  <c r="R536" i="6"/>
  <c r="S536" i="6"/>
  <c r="AB536" i="6"/>
  <c r="Y536" i="6" s="1"/>
  <c r="AE536" i="6" s="1"/>
  <c r="AC536" i="6"/>
  <c r="Z536" i="6" s="1"/>
  <c r="AA536" i="6"/>
  <c r="P537" i="6"/>
  <c r="Q537" i="6"/>
  <c r="R537" i="6"/>
  <c r="S537" i="6"/>
  <c r="AB537" i="6"/>
  <c r="Y537" i="6" s="1"/>
  <c r="AE537" i="6" s="1"/>
  <c r="AC537" i="6"/>
  <c r="Z537" i="6" s="1"/>
  <c r="AA537" i="6"/>
  <c r="P538" i="6"/>
  <c r="Q538" i="6"/>
  <c r="R538" i="6"/>
  <c r="S538" i="6"/>
  <c r="AB538" i="6"/>
  <c r="Y538" i="6" s="1"/>
  <c r="AE538" i="6" s="1"/>
  <c r="AC538" i="6"/>
  <c r="Z538" i="6" s="1"/>
  <c r="AA538" i="6"/>
  <c r="P539" i="6"/>
  <c r="Q539" i="6"/>
  <c r="R539" i="6"/>
  <c r="S539" i="6"/>
  <c r="AB539" i="6"/>
  <c r="Y539" i="6" s="1"/>
  <c r="AE539" i="6" s="1"/>
  <c r="AC539" i="6"/>
  <c r="Z539" i="6" s="1"/>
  <c r="AA539" i="6"/>
  <c r="P540" i="6"/>
  <c r="Q540" i="6"/>
  <c r="R540" i="6"/>
  <c r="S540" i="6"/>
  <c r="AB540" i="6"/>
  <c r="Y540" i="6" s="1"/>
  <c r="AE540" i="6" s="1"/>
  <c r="AC540" i="6"/>
  <c r="Z540" i="6" s="1"/>
  <c r="AA540" i="6"/>
  <c r="P541" i="6"/>
  <c r="Q541" i="6"/>
  <c r="R541" i="6"/>
  <c r="S541" i="6"/>
  <c r="AB541" i="6"/>
  <c r="Y541" i="6" s="1"/>
  <c r="AE541" i="6" s="1"/>
  <c r="AC541" i="6"/>
  <c r="Z541" i="6" s="1"/>
  <c r="AA541" i="6"/>
  <c r="P542" i="6"/>
  <c r="Q542" i="6"/>
  <c r="R542" i="6"/>
  <c r="S542" i="6"/>
  <c r="AB542" i="6"/>
  <c r="Y542" i="6" s="1"/>
  <c r="AE542" i="6" s="1"/>
  <c r="AC542" i="6"/>
  <c r="Z542" i="6" s="1"/>
  <c r="AA542" i="6"/>
  <c r="P543" i="6"/>
  <c r="Q543" i="6"/>
  <c r="R543" i="6"/>
  <c r="S543" i="6"/>
  <c r="AB543" i="6"/>
  <c r="Y543" i="6" s="1"/>
  <c r="AE543" i="6" s="1"/>
  <c r="AC543" i="6"/>
  <c r="Z543" i="6" s="1"/>
  <c r="AA543" i="6"/>
  <c r="P544" i="6"/>
  <c r="Q544" i="6"/>
  <c r="R544" i="6"/>
  <c r="S544" i="6"/>
  <c r="AB544" i="6"/>
  <c r="Y544" i="6" s="1"/>
  <c r="AE544" i="6" s="1"/>
  <c r="AC544" i="6"/>
  <c r="Z544" i="6" s="1"/>
  <c r="AA544" i="6"/>
  <c r="P545" i="6"/>
  <c r="Q545" i="6"/>
  <c r="R545" i="6"/>
  <c r="S545" i="6"/>
  <c r="AB545" i="6"/>
  <c r="Y545" i="6" s="1"/>
  <c r="AE545" i="6" s="1"/>
  <c r="AC545" i="6"/>
  <c r="Z545" i="6" s="1"/>
  <c r="AA545" i="6"/>
  <c r="P546" i="6"/>
  <c r="Q546" i="6"/>
  <c r="R546" i="6"/>
  <c r="S546" i="6"/>
  <c r="AB546" i="6"/>
  <c r="Y546" i="6" s="1"/>
  <c r="AE546" i="6" s="1"/>
  <c r="AC546" i="6"/>
  <c r="Z546" i="6" s="1"/>
  <c r="AA546" i="6"/>
  <c r="P547" i="6"/>
  <c r="Q547" i="6"/>
  <c r="R547" i="6"/>
  <c r="S547" i="6"/>
  <c r="AB547" i="6"/>
  <c r="Y547" i="6" s="1"/>
  <c r="AE547" i="6" s="1"/>
  <c r="AC547" i="6"/>
  <c r="Z547" i="6" s="1"/>
  <c r="AA547" i="6"/>
  <c r="P548" i="6"/>
  <c r="Q548" i="6"/>
  <c r="R548" i="6"/>
  <c r="S548" i="6"/>
  <c r="AB548" i="6"/>
  <c r="Y548" i="6" s="1"/>
  <c r="AE548" i="6" s="1"/>
  <c r="AC548" i="6"/>
  <c r="Z548" i="6" s="1"/>
  <c r="AA548" i="6"/>
  <c r="P549" i="6"/>
  <c r="Q549" i="6"/>
  <c r="R549" i="6"/>
  <c r="S549" i="6"/>
  <c r="AB549" i="6"/>
  <c r="Y549" i="6" s="1"/>
  <c r="AE549" i="6" s="1"/>
  <c r="AC549" i="6"/>
  <c r="Z549" i="6" s="1"/>
  <c r="AA549" i="6"/>
  <c r="P550" i="6"/>
  <c r="Q550" i="6"/>
  <c r="R550" i="6"/>
  <c r="S550" i="6"/>
  <c r="AB550" i="6"/>
  <c r="Y550" i="6" s="1"/>
  <c r="AE550" i="6" s="1"/>
  <c r="AC550" i="6"/>
  <c r="Z550" i="6" s="1"/>
  <c r="AA550" i="6"/>
  <c r="P551" i="6"/>
  <c r="Q551" i="6"/>
  <c r="R551" i="6"/>
  <c r="S551" i="6"/>
  <c r="AB551" i="6"/>
  <c r="Y551" i="6" s="1"/>
  <c r="AE551" i="6" s="1"/>
  <c r="AC551" i="6"/>
  <c r="Z551" i="6" s="1"/>
  <c r="AA551" i="6"/>
  <c r="P552" i="6"/>
  <c r="Q552" i="6"/>
  <c r="R552" i="6"/>
  <c r="S552" i="6"/>
  <c r="AB552" i="6"/>
  <c r="Y552" i="6" s="1"/>
  <c r="AE552" i="6" s="1"/>
  <c r="AC552" i="6"/>
  <c r="Z552" i="6" s="1"/>
  <c r="AA552" i="6"/>
  <c r="P553" i="6"/>
  <c r="Q553" i="6"/>
  <c r="R553" i="6"/>
  <c r="S553" i="6"/>
  <c r="AB553" i="6"/>
  <c r="Y553" i="6" s="1"/>
  <c r="AE553" i="6" s="1"/>
  <c r="AC553" i="6"/>
  <c r="Z553" i="6" s="1"/>
  <c r="AA553" i="6"/>
  <c r="P554" i="6"/>
  <c r="Q554" i="6"/>
  <c r="R554" i="6"/>
  <c r="S554" i="6"/>
  <c r="AB554" i="6"/>
  <c r="Y554" i="6" s="1"/>
  <c r="AE554" i="6" s="1"/>
  <c r="AC554" i="6"/>
  <c r="Z554" i="6" s="1"/>
  <c r="AA554" i="6"/>
  <c r="P555" i="6"/>
  <c r="Q555" i="6"/>
  <c r="R555" i="6"/>
  <c r="S555" i="6"/>
  <c r="AB555" i="6"/>
  <c r="Y555" i="6" s="1"/>
  <c r="AE555" i="6" s="1"/>
  <c r="AC555" i="6"/>
  <c r="Z555" i="6" s="1"/>
  <c r="AA555" i="6"/>
  <c r="P556" i="6"/>
  <c r="Q556" i="6"/>
  <c r="R556" i="6"/>
  <c r="S556" i="6"/>
  <c r="AB556" i="6"/>
  <c r="Y556" i="6" s="1"/>
  <c r="AE556" i="6" s="1"/>
  <c r="AC556" i="6"/>
  <c r="Z556" i="6" s="1"/>
  <c r="AA556" i="6"/>
  <c r="P557" i="6"/>
  <c r="Q557" i="6"/>
  <c r="R557" i="6"/>
  <c r="S557" i="6"/>
  <c r="AB557" i="6"/>
  <c r="Y557" i="6" s="1"/>
  <c r="AE557" i="6" s="1"/>
  <c r="AC557" i="6"/>
  <c r="Z557" i="6" s="1"/>
  <c r="AA557" i="6"/>
  <c r="P558" i="6"/>
  <c r="Q558" i="6"/>
  <c r="R558" i="6"/>
  <c r="S558" i="6"/>
  <c r="AB558" i="6"/>
  <c r="Y558" i="6" s="1"/>
  <c r="AE558" i="6" s="1"/>
  <c r="AC558" i="6"/>
  <c r="Z558" i="6" s="1"/>
  <c r="AA558" i="6"/>
  <c r="P559" i="6"/>
  <c r="Q559" i="6"/>
  <c r="R559" i="6"/>
  <c r="S559" i="6"/>
  <c r="AB559" i="6"/>
  <c r="Y559" i="6" s="1"/>
  <c r="AE559" i="6" s="1"/>
  <c r="AC559" i="6"/>
  <c r="Z559" i="6" s="1"/>
  <c r="AA559" i="6"/>
  <c r="P560" i="6"/>
  <c r="Q560" i="6"/>
  <c r="R560" i="6"/>
  <c r="S560" i="6"/>
  <c r="AB560" i="6"/>
  <c r="Y560" i="6" s="1"/>
  <c r="AE560" i="6" s="1"/>
  <c r="AC560" i="6"/>
  <c r="Z560" i="6" s="1"/>
  <c r="AA560" i="6"/>
  <c r="P561" i="6"/>
  <c r="Q561" i="6"/>
  <c r="R561" i="6"/>
  <c r="S561" i="6"/>
  <c r="AB561" i="6"/>
  <c r="Y561" i="6" s="1"/>
  <c r="AE561" i="6" s="1"/>
  <c r="AC561" i="6"/>
  <c r="Z561" i="6" s="1"/>
  <c r="AA561" i="6"/>
  <c r="P562" i="6"/>
  <c r="Q562" i="6"/>
  <c r="R562" i="6"/>
  <c r="S562" i="6"/>
  <c r="AB562" i="6"/>
  <c r="Y562" i="6" s="1"/>
  <c r="AE562" i="6" s="1"/>
  <c r="AC562" i="6"/>
  <c r="Z562" i="6" s="1"/>
  <c r="AA562" i="6"/>
  <c r="P563" i="6"/>
  <c r="Q563" i="6"/>
  <c r="R563" i="6"/>
  <c r="S563" i="6"/>
  <c r="AB563" i="6"/>
  <c r="Y563" i="6" s="1"/>
  <c r="AE563" i="6" s="1"/>
  <c r="AC563" i="6"/>
  <c r="Z563" i="6" s="1"/>
  <c r="AA563" i="6"/>
  <c r="P564" i="6"/>
  <c r="Q564" i="6"/>
  <c r="R564" i="6"/>
  <c r="S564" i="6"/>
  <c r="AB564" i="6"/>
  <c r="Y564" i="6" s="1"/>
  <c r="AE564" i="6" s="1"/>
  <c r="AC564" i="6"/>
  <c r="Z564" i="6" s="1"/>
  <c r="AA564" i="6"/>
  <c r="P565" i="6"/>
  <c r="Q565" i="6"/>
  <c r="R565" i="6"/>
  <c r="S565" i="6"/>
  <c r="AB565" i="6"/>
  <c r="Y565" i="6" s="1"/>
  <c r="AE565" i="6" s="1"/>
  <c r="AC565" i="6"/>
  <c r="Z565" i="6" s="1"/>
  <c r="AA565" i="6"/>
  <c r="P566" i="6"/>
  <c r="Q566" i="6"/>
  <c r="R566" i="6"/>
  <c r="S566" i="6"/>
  <c r="AB566" i="6"/>
  <c r="Y566" i="6" s="1"/>
  <c r="AE566" i="6" s="1"/>
  <c r="AC566" i="6"/>
  <c r="Z566" i="6" s="1"/>
  <c r="AA566" i="6"/>
  <c r="P567" i="6"/>
  <c r="Q567" i="6"/>
  <c r="R567" i="6"/>
  <c r="S567" i="6"/>
  <c r="AB567" i="6"/>
  <c r="Y567" i="6" s="1"/>
  <c r="AE567" i="6" s="1"/>
  <c r="AC567" i="6"/>
  <c r="Z567" i="6" s="1"/>
  <c r="AA567" i="6"/>
  <c r="P568" i="6"/>
  <c r="Q568" i="6"/>
  <c r="R568" i="6"/>
  <c r="S568" i="6"/>
  <c r="AB568" i="6"/>
  <c r="Y568" i="6" s="1"/>
  <c r="AE568" i="6" s="1"/>
  <c r="AC568" i="6"/>
  <c r="Z568" i="6" s="1"/>
  <c r="AA568" i="6"/>
  <c r="P569" i="6"/>
  <c r="Q569" i="6"/>
  <c r="R569" i="6"/>
  <c r="S569" i="6"/>
  <c r="AB569" i="6"/>
  <c r="Y569" i="6" s="1"/>
  <c r="AE569" i="6" s="1"/>
  <c r="AC569" i="6"/>
  <c r="Z569" i="6" s="1"/>
  <c r="AA569" i="6"/>
  <c r="P570" i="6"/>
  <c r="Q570" i="6"/>
  <c r="R570" i="6"/>
  <c r="S570" i="6"/>
  <c r="AB570" i="6"/>
  <c r="Y570" i="6" s="1"/>
  <c r="AE570" i="6" s="1"/>
  <c r="AC570" i="6"/>
  <c r="Z570" i="6" s="1"/>
  <c r="AA570" i="6"/>
  <c r="P571" i="6"/>
  <c r="Q571" i="6"/>
  <c r="R571" i="6"/>
  <c r="S571" i="6"/>
  <c r="AB571" i="6"/>
  <c r="Y571" i="6" s="1"/>
  <c r="AE571" i="6" s="1"/>
  <c r="AC571" i="6"/>
  <c r="Z571" i="6" s="1"/>
  <c r="AA571" i="6"/>
  <c r="P572" i="6"/>
  <c r="Q572" i="6"/>
  <c r="R572" i="6"/>
  <c r="S572" i="6"/>
  <c r="AB572" i="6"/>
  <c r="Y572" i="6" s="1"/>
  <c r="AE572" i="6" s="1"/>
  <c r="AC572" i="6"/>
  <c r="Z572" i="6" s="1"/>
  <c r="AA572" i="6"/>
  <c r="P573" i="6"/>
  <c r="Q573" i="6"/>
  <c r="R573" i="6"/>
  <c r="S573" i="6"/>
  <c r="AB573" i="6"/>
  <c r="Y573" i="6" s="1"/>
  <c r="AE573" i="6" s="1"/>
  <c r="AC573" i="6"/>
  <c r="Z573" i="6" s="1"/>
  <c r="AA573" i="6"/>
  <c r="P574" i="6"/>
  <c r="Q574" i="6"/>
  <c r="R574" i="6"/>
  <c r="S574" i="6"/>
  <c r="AB574" i="6"/>
  <c r="Y574" i="6" s="1"/>
  <c r="AE574" i="6" s="1"/>
  <c r="AC574" i="6"/>
  <c r="Z574" i="6" s="1"/>
  <c r="AA574" i="6"/>
  <c r="P575" i="6"/>
  <c r="Q575" i="6"/>
  <c r="R575" i="6"/>
  <c r="S575" i="6"/>
  <c r="AB575" i="6"/>
  <c r="Y575" i="6" s="1"/>
  <c r="AE575" i="6" s="1"/>
  <c r="AC575" i="6"/>
  <c r="Z575" i="6" s="1"/>
  <c r="AA575" i="6"/>
  <c r="P576" i="6"/>
  <c r="Q576" i="6"/>
  <c r="R576" i="6"/>
  <c r="S576" i="6"/>
  <c r="AB576" i="6"/>
  <c r="Y576" i="6" s="1"/>
  <c r="AE576" i="6" s="1"/>
  <c r="AC576" i="6"/>
  <c r="Z576" i="6" s="1"/>
  <c r="AA576" i="6"/>
  <c r="P577" i="6"/>
  <c r="Q577" i="6"/>
  <c r="R577" i="6"/>
  <c r="S577" i="6"/>
  <c r="AB577" i="6"/>
  <c r="Y577" i="6" s="1"/>
  <c r="AE577" i="6" s="1"/>
  <c r="AC577" i="6"/>
  <c r="Z577" i="6" s="1"/>
  <c r="AA577" i="6"/>
  <c r="P578" i="6"/>
  <c r="Q578" i="6"/>
  <c r="R578" i="6"/>
  <c r="S578" i="6"/>
  <c r="AB578" i="6"/>
  <c r="Y578" i="6" s="1"/>
  <c r="AE578" i="6" s="1"/>
  <c r="AC578" i="6"/>
  <c r="Z578" i="6" s="1"/>
  <c r="AA578" i="6"/>
  <c r="P579" i="6"/>
  <c r="Q579" i="6"/>
  <c r="R579" i="6"/>
  <c r="S579" i="6"/>
  <c r="AB579" i="6"/>
  <c r="Y579" i="6" s="1"/>
  <c r="AE579" i="6" s="1"/>
  <c r="AC579" i="6"/>
  <c r="Z579" i="6" s="1"/>
  <c r="AA579" i="6"/>
  <c r="P580" i="6"/>
  <c r="Q580" i="6"/>
  <c r="R580" i="6"/>
  <c r="S580" i="6"/>
  <c r="AB580" i="6"/>
  <c r="Y580" i="6" s="1"/>
  <c r="AE580" i="6" s="1"/>
  <c r="AC580" i="6"/>
  <c r="Z580" i="6" s="1"/>
  <c r="AA580" i="6"/>
  <c r="P581" i="6"/>
  <c r="Q581" i="6"/>
  <c r="R581" i="6"/>
  <c r="S581" i="6"/>
  <c r="AB581" i="6"/>
  <c r="Y581" i="6" s="1"/>
  <c r="AE581" i="6" s="1"/>
  <c r="AC581" i="6"/>
  <c r="Z581" i="6" s="1"/>
  <c r="AA581" i="6"/>
  <c r="P582" i="6"/>
  <c r="Q582" i="6"/>
  <c r="R582" i="6"/>
  <c r="S582" i="6"/>
  <c r="AB582" i="6"/>
  <c r="Y582" i="6" s="1"/>
  <c r="AE582" i="6" s="1"/>
  <c r="AC582" i="6"/>
  <c r="Z582" i="6" s="1"/>
  <c r="AA582" i="6"/>
  <c r="P583" i="6"/>
  <c r="Q583" i="6"/>
  <c r="R583" i="6"/>
  <c r="S583" i="6"/>
  <c r="AB583" i="6"/>
  <c r="Y583" i="6" s="1"/>
  <c r="AE583" i="6" s="1"/>
  <c r="AC583" i="6"/>
  <c r="Z583" i="6" s="1"/>
  <c r="AA583" i="6"/>
  <c r="P584" i="6"/>
  <c r="Q584" i="6"/>
  <c r="R584" i="6"/>
  <c r="S584" i="6"/>
  <c r="AB584" i="6"/>
  <c r="Y584" i="6" s="1"/>
  <c r="AE584" i="6" s="1"/>
  <c r="AC584" i="6"/>
  <c r="Z584" i="6" s="1"/>
  <c r="AA584" i="6"/>
  <c r="P585" i="6"/>
  <c r="Q585" i="6"/>
  <c r="R585" i="6"/>
  <c r="S585" i="6"/>
  <c r="AB585" i="6"/>
  <c r="Y585" i="6" s="1"/>
  <c r="AE585" i="6" s="1"/>
  <c r="AC585" i="6"/>
  <c r="Z585" i="6" s="1"/>
  <c r="AA585" i="6"/>
  <c r="P586" i="6"/>
  <c r="Q586" i="6"/>
  <c r="R586" i="6"/>
  <c r="S586" i="6"/>
  <c r="AB586" i="6"/>
  <c r="Y586" i="6" s="1"/>
  <c r="AE586" i="6" s="1"/>
  <c r="AC586" i="6"/>
  <c r="Z586" i="6" s="1"/>
  <c r="AA586" i="6"/>
  <c r="P587" i="6"/>
  <c r="Q587" i="6"/>
  <c r="R587" i="6"/>
  <c r="S587" i="6"/>
  <c r="AB587" i="6"/>
  <c r="Y587" i="6" s="1"/>
  <c r="AE587" i="6" s="1"/>
  <c r="AC587" i="6"/>
  <c r="Z587" i="6" s="1"/>
  <c r="AA587" i="6"/>
  <c r="P588" i="6"/>
  <c r="Q588" i="6"/>
  <c r="R588" i="6"/>
  <c r="S588" i="6"/>
  <c r="AB588" i="6"/>
  <c r="Y588" i="6" s="1"/>
  <c r="AE588" i="6" s="1"/>
  <c r="AC588" i="6"/>
  <c r="Z588" i="6" s="1"/>
  <c r="AA588" i="6"/>
  <c r="P589" i="6"/>
  <c r="Q589" i="6"/>
  <c r="R589" i="6"/>
  <c r="S589" i="6"/>
  <c r="AB589" i="6"/>
  <c r="Y589" i="6" s="1"/>
  <c r="AE589" i="6" s="1"/>
  <c r="AC589" i="6"/>
  <c r="Z589" i="6" s="1"/>
  <c r="AA589" i="6"/>
  <c r="P590" i="6"/>
  <c r="Q590" i="6"/>
  <c r="R590" i="6"/>
  <c r="S590" i="6"/>
  <c r="AB590" i="6"/>
  <c r="Y590" i="6" s="1"/>
  <c r="AE590" i="6" s="1"/>
  <c r="AC590" i="6"/>
  <c r="Z590" i="6" s="1"/>
  <c r="AA590" i="6"/>
  <c r="P591" i="6"/>
  <c r="Q591" i="6"/>
  <c r="R591" i="6"/>
  <c r="S591" i="6"/>
  <c r="AB591" i="6"/>
  <c r="Y591" i="6" s="1"/>
  <c r="AE591" i="6" s="1"/>
  <c r="AC591" i="6"/>
  <c r="Z591" i="6" s="1"/>
  <c r="AA591" i="6"/>
  <c r="P592" i="6"/>
  <c r="Q592" i="6"/>
  <c r="R592" i="6"/>
  <c r="S592" i="6"/>
  <c r="AB592" i="6"/>
  <c r="Y592" i="6" s="1"/>
  <c r="AE592" i="6" s="1"/>
  <c r="AC592" i="6"/>
  <c r="Z592" i="6" s="1"/>
  <c r="AA592" i="6"/>
  <c r="P593" i="6"/>
  <c r="Q593" i="6"/>
  <c r="R593" i="6"/>
  <c r="S593" i="6"/>
  <c r="AB593" i="6"/>
  <c r="Y593" i="6" s="1"/>
  <c r="AE593" i="6" s="1"/>
  <c r="AC593" i="6"/>
  <c r="Z593" i="6" s="1"/>
  <c r="AA593" i="6"/>
  <c r="P594" i="6"/>
  <c r="Q594" i="6"/>
  <c r="R594" i="6"/>
  <c r="S594" i="6"/>
  <c r="AB594" i="6"/>
  <c r="Y594" i="6" s="1"/>
  <c r="AE594" i="6" s="1"/>
  <c r="AC594" i="6"/>
  <c r="Z594" i="6" s="1"/>
  <c r="AA594" i="6"/>
  <c r="P595" i="6"/>
  <c r="Q595" i="6"/>
  <c r="R595" i="6"/>
  <c r="S595" i="6"/>
  <c r="AB595" i="6"/>
  <c r="Y595" i="6" s="1"/>
  <c r="AE595" i="6" s="1"/>
  <c r="AC595" i="6"/>
  <c r="Z595" i="6" s="1"/>
  <c r="AA595" i="6"/>
  <c r="P596" i="6"/>
  <c r="Q596" i="6"/>
  <c r="R596" i="6"/>
  <c r="S596" i="6"/>
  <c r="AB596" i="6"/>
  <c r="Y596" i="6" s="1"/>
  <c r="AE596" i="6" s="1"/>
  <c r="AC596" i="6"/>
  <c r="Z596" i="6" s="1"/>
  <c r="AA596" i="6"/>
  <c r="P597" i="6"/>
  <c r="Q597" i="6"/>
  <c r="R597" i="6"/>
  <c r="S597" i="6"/>
  <c r="AB597" i="6"/>
  <c r="Y597" i="6" s="1"/>
  <c r="AE597" i="6" s="1"/>
  <c r="AC597" i="6"/>
  <c r="Z597" i="6" s="1"/>
  <c r="AA597" i="6"/>
  <c r="P598" i="6"/>
  <c r="Q598" i="6"/>
  <c r="R598" i="6"/>
  <c r="S598" i="6"/>
  <c r="AB598" i="6"/>
  <c r="Y598" i="6" s="1"/>
  <c r="AE598" i="6" s="1"/>
  <c r="AC598" i="6"/>
  <c r="Z598" i="6" s="1"/>
  <c r="AA598" i="6"/>
  <c r="P599" i="6"/>
  <c r="Q599" i="6"/>
  <c r="R599" i="6"/>
  <c r="S599" i="6"/>
  <c r="AB599" i="6"/>
  <c r="Y599" i="6" s="1"/>
  <c r="AE599" i="6" s="1"/>
  <c r="AC599" i="6"/>
  <c r="Z599" i="6" s="1"/>
  <c r="AA599" i="6"/>
  <c r="P600" i="6"/>
  <c r="Q600" i="6"/>
  <c r="R600" i="6"/>
  <c r="S600" i="6"/>
  <c r="AB600" i="6"/>
  <c r="Y600" i="6" s="1"/>
  <c r="AE600" i="6" s="1"/>
  <c r="AC600" i="6"/>
  <c r="Z600" i="6" s="1"/>
  <c r="AA600" i="6"/>
  <c r="P601" i="6"/>
  <c r="Q601" i="6"/>
  <c r="R601" i="6"/>
  <c r="S601" i="6"/>
  <c r="AB601" i="6"/>
  <c r="Y601" i="6" s="1"/>
  <c r="AE601" i="6" s="1"/>
  <c r="AC601" i="6"/>
  <c r="Z601" i="6" s="1"/>
  <c r="AA601" i="6"/>
  <c r="P602" i="6"/>
  <c r="Q602" i="6"/>
  <c r="R602" i="6"/>
  <c r="S602" i="6"/>
  <c r="AB602" i="6"/>
  <c r="Y602" i="6" s="1"/>
  <c r="AE602" i="6" s="1"/>
  <c r="AC602" i="6"/>
  <c r="Z602" i="6" s="1"/>
  <c r="AA602" i="6"/>
  <c r="P603" i="6"/>
  <c r="Q603" i="6"/>
  <c r="R603" i="6"/>
  <c r="S603" i="6"/>
  <c r="AB603" i="6"/>
  <c r="Y603" i="6" s="1"/>
  <c r="AE603" i="6" s="1"/>
  <c r="AC603" i="6"/>
  <c r="Z603" i="6" s="1"/>
  <c r="AA603" i="6"/>
  <c r="P604" i="6"/>
  <c r="Q604" i="6"/>
  <c r="R604" i="6"/>
  <c r="S604" i="6"/>
  <c r="AB604" i="6"/>
  <c r="Y604" i="6" s="1"/>
  <c r="AE604" i="6" s="1"/>
  <c r="AC604" i="6"/>
  <c r="Z604" i="6" s="1"/>
  <c r="AA604" i="6"/>
  <c r="P605" i="6"/>
  <c r="Q605" i="6"/>
  <c r="R605" i="6"/>
  <c r="S605" i="6"/>
  <c r="AB605" i="6"/>
  <c r="Y605" i="6" s="1"/>
  <c r="AE605" i="6" s="1"/>
  <c r="AC605" i="6"/>
  <c r="Z605" i="6" s="1"/>
  <c r="AA605" i="6"/>
  <c r="P606" i="6"/>
  <c r="Q606" i="6"/>
  <c r="R606" i="6"/>
  <c r="S606" i="6"/>
  <c r="AB606" i="6"/>
  <c r="Y606" i="6" s="1"/>
  <c r="AE606" i="6" s="1"/>
  <c r="AC606" i="6"/>
  <c r="Z606" i="6" s="1"/>
  <c r="AA606" i="6"/>
  <c r="P607" i="6"/>
  <c r="Q607" i="6"/>
  <c r="R607" i="6"/>
  <c r="S607" i="6"/>
  <c r="AB607" i="6"/>
  <c r="Y607" i="6" s="1"/>
  <c r="AE607" i="6" s="1"/>
  <c r="AC607" i="6"/>
  <c r="Z607" i="6" s="1"/>
  <c r="AA607" i="6"/>
  <c r="P608" i="6"/>
  <c r="Q608" i="6"/>
  <c r="R608" i="6"/>
  <c r="S608" i="6"/>
  <c r="AB608" i="6"/>
  <c r="Y608" i="6" s="1"/>
  <c r="AE608" i="6" s="1"/>
  <c r="AC608" i="6"/>
  <c r="Z608" i="6" s="1"/>
  <c r="AA608" i="6"/>
  <c r="P609" i="6"/>
  <c r="Q609" i="6"/>
  <c r="R609" i="6"/>
  <c r="S609" i="6"/>
  <c r="AB609" i="6"/>
  <c r="Y609" i="6" s="1"/>
  <c r="AE609" i="6" s="1"/>
  <c r="AC609" i="6"/>
  <c r="Z609" i="6" s="1"/>
  <c r="AA609" i="6"/>
  <c r="P610" i="6"/>
  <c r="Q610" i="6"/>
  <c r="R610" i="6"/>
  <c r="S610" i="6"/>
  <c r="AB610" i="6"/>
  <c r="Y610" i="6" s="1"/>
  <c r="AE610" i="6" s="1"/>
  <c r="AC610" i="6"/>
  <c r="Z610" i="6" s="1"/>
  <c r="AA610" i="6"/>
  <c r="P611" i="6"/>
  <c r="Q611" i="6"/>
  <c r="R611" i="6"/>
  <c r="S611" i="6"/>
  <c r="AB611" i="6"/>
  <c r="Y611" i="6" s="1"/>
  <c r="AE611" i="6" s="1"/>
  <c r="AC611" i="6"/>
  <c r="Z611" i="6" s="1"/>
  <c r="AA611" i="6"/>
  <c r="P612" i="6"/>
  <c r="Q612" i="6"/>
  <c r="R612" i="6"/>
  <c r="S612" i="6"/>
  <c r="AB612" i="6"/>
  <c r="Y612" i="6" s="1"/>
  <c r="AE612" i="6" s="1"/>
  <c r="AC612" i="6"/>
  <c r="Z612" i="6" s="1"/>
  <c r="AA612" i="6"/>
  <c r="P613" i="6"/>
  <c r="Q613" i="6"/>
  <c r="R613" i="6"/>
  <c r="S613" i="6"/>
  <c r="AB613" i="6"/>
  <c r="Y613" i="6" s="1"/>
  <c r="AE613" i="6" s="1"/>
  <c r="AC613" i="6"/>
  <c r="Z613" i="6" s="1"/>
  <c r="AA613" i="6"/>
  <c r="P614" i="6"/>
  <c r="Q614" i="6"/>
  <c r="R614" i="6"/>
  <c r="S614" i="6"/>
  <c r="AB614" i="6"/>
  <c r="Y614" i="6" s="1"/>
  <c r="AE614" i="6" s="1"/>
  <c r="AC614" i="6"/>
  <c r="Z614" i="6" s="1"/>
  <c r="AA614" i="6"/>
  <c r="P615" i="6"/>
  <c r="Q615" i="6"/>
  <c r="R615" i="6"/>
  <c r="S615" i="6"/>
  <c r="AB615" i="6"/>
  <c r="Y615" i="6" s="1"/>
  <c r="AE615" i="6" s="1"/>
  <c r="AC615" i="6"/>
  <c r="Z615" i="6" s="1"/>
  <c r="AA615" i="6"/>
  <c r="P616" i="6"/>
  <c r="Q616" i="6"/>
  <c r="R616" i="6"/>
  <c r="S616" i="6"/>
  <c r="AB616" i="6"/>
  <c r="Y616" i="6" s="1"/>
  <c r="AE616" i="6" s="1"/>
  <c r="AC616" i="6"/>
  <c r="Z616" i="6" s="1"/>
  <c r="AA616" i="6"/>
  <c r="P617" i="6"/>
  <c r="Q617" i="6"/>
  <c r="R617" i="6"/>
  <c r="S617" i="6"/>
  <c r="AB617" i="6"/>
  <c r="Y617" i="6" s="1"/>
  <c r="AE617" i="6" s="1"/>
  <c r="AC617" i="6"/>
  <c r="Z617" i="6" s="1"/>
  <c r="AA617" i="6"/>
  <c r="P618" i="6"/>
  <c r="Q618" i="6"/>
  <c r="R618" i="6"/>
  <c r="S618" i="6"/>
  <c r="AB618" i="6"/>
  <c r="Y618" i="6" s="1"/>
  <c r="AE618" i="6" s="1"/>
  <c r="AC618" i="6"/>
  <c r="Z618" i="6" s="1"/>
  <c r="AA618" i="6"/>
  <c r="P619" i="6"/>
  <c r="Q619" i="6"/>
  <c r="R619" i="6"/>
  <c r="S619" i="6"/>
  <c r="AB619" i="6"/>
  <c r="Y619" i="6" s="1"/>
  <c r="AE619" i="6" s="1"/>
  <c r="AC619" i="6"/>
  <c r="Z619" i="6" s="1"/>
  <c r="AA619" i="6"/>
  <c r="P620" i="6"/>
  <c r="Q620" i="6"/>
  <c r="R620" i="6"/>
  <c r="S620" i="6"/>
  <c r="AB620" i="6"/>
  <c r="Y620" i="6" s="1"/>
  <c r="AE620" i="6" s="1"/>
  <c r="AC620" i="6"/>
  <c r="Z620" i="6" s="1"/>
  <c r="AA620" i="6"/>
  <c r="P621" i="6"/>
  <c r="Q621" i="6"/>
  <c r="R621" i="6"/>
  <c r="S621" i="6"/>
  <c r="AB621" i="6"/>
  <c r="Y621" i="6" s="1"/>
  <c r="AE621" i="6" s="1"/>
  <c r="AC621" i="6"/>
  <c r="Z621" i="6" s="1"/>
  <c r="AA621" i="6"/>
  <c r="P622" i="6"/>
  <c r="Q622" i="6"/>
  <c r="R622" i="6"/>
  <c r="S622" i="6"/>
  <c r="AB622" i="6"/>
  <c r="Y622" i="6" s="1"/>
  <c r="AE622" i="6" s="1"/>
  <c r="AC622" i="6"/>
  <c r="Z622" i="6" s="1"/>
  <c r="AA622" i="6"/>
  <c r="P623" i="6"/>
  <c r="Q623" i="6"/>
  <c r="R623" i="6"/>
  <c r="S623" i="6"/>
  <c r="AB623" i="6"/>
  <c r="Y623" i="6" s="1"/>
  <c r="AE623" i="6" s="1"/>
  <c r="AC623" i="6"/>
  <c r="Z623" i="6" s="1"/>
  <c r="AA623" i="6"/>
  <c r="P624" i="6"/>
  <c r="Q624" i="6"/>
  <c r="R624" i="6"/>
  <c r="S624" i="6"/>
  <c r="AB624" i="6"/>
  <c r="Y624" i="6" s="1"/>
  <c r="AE624" i="6" s="1"/>
  <c r="AC624" i="6"/>
  <c r="Z624" i="6" s="1"/>
  <c r="AA624" i="6"/>
  <c r="P625" i="6"/>
  <c r="Q625" i="6"/>
  <c r="R625" i="6"/>
  <c r="S625" i="6"/>
  <c r="AB625" i="6"/>
  <c r="Y625" i="6" s="1"/>
  <c r="AE625" i="6" s="1"/>
  <c r="AC625" i="6"/>
  <c r="Z625" i="6" s="1"/>
  <c r="AA625" i="6"/>
  <c r="P626" i="6"/>
  <c r="Q626" i="6"/>
  <c r="R626" i="6"/>
  <c r="S626" i="6"/>
  <c r="AB626" i="6"/>
  <c r="Y626" i="6" s="1"/>
  <c r="AE626" i="6" s="1"/>
  <c r="AC626" i="6"/>
  <c r="Z626" i="6" s="1"/>
  <c r="AA626" i="6"/>
  <c r="P627" i="6"/>
  <c r="Q627" i="6"/>
  <c r="R627" i="6"/>
  <c r="S627" i="6"/>
  <c r="AB627" i="6"/>
  <c r="Y627" i="6" s="1"/>
  <c r="AE627" i="6" s="1"/>
  <c r="AC627" i="6"/>
  <c r="Z627" i="6" s="1"/>
  <c r="AA627" i="6"/>
  <c r="P628" i="6"/>
  <c r="Q628" i="6"/>
  <c r="R628" i="6"/>
  <c r="S628" i="6"/>
  <c r="AB628" i="6"/>
  <c r="Y628" i="6" s="1"/>
  <c r="AE628" i="6" s="1"/>
  <c r="AC628" i="6"/>
  <c r="Z628" i="6" s="1"/>
  <c r="AA628" i="6"/>
  <c r="P629" i="6"/>
  <c r="Q629" i="6"/>
  <c r="R629" i="6"/>
  <c r="S629" i="6"/>
  <c r="AB629" i="6"/>
  <c r="Y629" i="6" s="1"/>
  <c r="AE629" i="6" s="1"/>
  <c r="AC629" i="6"/>
  <c r="Z629" i="6" s="1"/>
  <c r="AA629" i="6"/>
  <c r="P630" i="6"/>
  <c r="Q630" i="6"/>
  <c r="R630" i="6"/>
  <c r="S630" i="6"/>
  <c r="AB630" i="6"/>
  <c r="Y630" i="6" s="1"/>
  <c r="AE630" i="6" s="1"/>
  <c r="AC630" i="6"/>
  <c r="Z630" i="6" s="1"/>
  <c r="AA630" i="6"/>
  <c r="P631" i="6"/>
  <c r="Q631" i="6"/>
  <c r="R631" i="6"/>
  <c r="S631" i="6"/>
  <c r="AB631" i="6"/>
  <c r="Y631" i="6" s="1"/>
  <c r="AE631" i="6" s="1"/>
  <c r="AC631" i="6"/>
  <c r="Z631" i="6" s="1"/>
  <c r="AA631" i="6"/>
  <c r="P632" i="6"/>
  <c r="Q632" i="6"/>
  <c r="R632" i="6"/>
  <c r="S632" i="6"/>
  <c r="AB632" i="6"/>
  <c r="Y632" i="6" s="1"/>
  <c r="AE632" i="6" s="1"/>
  <c r="AC632" i="6"/>
  <c r="Z632" i="6" s="1"/>
  <c r="AA632" i="6"/>
  <c r="P633" i="6"/>
  <c r="Q633" i="6"/>
  <c r="R633" i="6"/>
  <c r="S633" i="6"/>
  <c r="AB633" i="6"/>
  <c r="Y633" i="6" s="1"/>
  <c r="AE633" i="6" s="1"/>
  <c r="AC633" i="6"/>
  <c r="Z633" i="6" s="1"/>
  <c r="AA633" i="6"/>
  <c r="P634" i="6"/>
  <c r="Q634" i="6"/>
  <c r="R634" i="6"/>
  <c r="S634" i="6"/>
  <c r="AB634" i="6"/>
  <c r="Y634" i="6" s="1"/>
  <c r="AE634" i="6" s="1"/>
  <c r="AC634" i="6"/>
  <c r="Z634" i="6" s="1"/>
  <c r="AA634" i="6"/>
  <c r="P635" i="6"/>
  <c r="Q635" i="6"/>
  <c r="R635" i="6"/>
  <c r="S635" i="6"/>
  <c r="AB635" i="6"/>
  <c r="Y635" i="6" s="1"/>
  <c r="AE635" i="6" s="1"/>
  <c r="AC635" i="6"/>
  <c r="Z635" i="6" s="1"/>
  <c r="AA635" i="6"/>
  <c r="P636" i="6"/>
  <c r="Q636" i="6"/>
  <c r="R636" i="6"/>
  <c r="S636" i="6"/>
  <c r="AB636" i="6"/>
  <c r="Y636" i="6" s="1"/>
  <c r="AE636" i="6" s="1"/>
  <c r="AC636" i="6"/>
  <c r="Z636" i="6" s="1"/>
  <c r="AA636" i="6"/>
  <c r="P637" i="6"/>
  <c r="Q637" i="6"/>
  <c r="R637" i="6"/>
  <c r="S637" i="6"/>
  <c r="AB637" i="6"/>
  <c r="Y637" i="6" s="1"/>
  <c r="AE637" i="6" s="1"/>
  <c r="AC637" i="6"/>
  <c r="Z637" i="6" s="1"/>
  <c r="AA637" i="6"/>
  <c r="P638" i="6"/>
  <c r="Q638" i="6"/>
  <c r="R638" i="6"/>
  <c r="S638" i="6"/>
  <c r="AB638" i="6"/>
  <c r="Y638" i="6" s="1"/>
  <c r="AE638" i="6" s="1"/>
  <c r="AC638" i="6"/>
  <c r="Z638" i="6" s="1"/>
  <c r="AA638" i="6"/>
  <c r="P639" i="6"/>
  <c r="Q639" i="6"/>
  <c r="R639" i="6"/>
  <c r="S639" i="6"/>
  <c r="AB639" i="6"/>
  <c r="Y639" i="6" s="1"/>
  <c r="AE639" i="6" s="1"/>
  <c r="AC639" i="6"/>
  <c r="Z639" i="6" s="1"/>
  <c r="AA639" i="6"/>
  <c r="P640" i="6"/>
  <c r="Q640" i="6"/>
  <c r="R640" i="6"/>
  <c r="S640" i="6"/>
  <c r="AB640" i="6"/>
  <c r="Y640" i="6" s="1"/>
  <c r="AE640" i="6" s="1"/>
  <c r="AC640" i="6"/>
  <c r="Z640" i="6" s="1"/>
  <c r="AA640" i="6"/>
  <c r="P641" i="6"/>
  <c r="Q641" i="6"/>
  <c r="R641" i="6"/>
  <c r="S641" i="6"/>
  <c r="AB641" i="6"/>
  <c r="Y641" i="6" s="1"/>
  <c r="AE641" i="6" s="1"/>
  <c r="AC641" i="6"/>
  <c r="Z641" i="6" s="1"/>
  <c r="AA641" i="6"/>
  <c r="P642" i="6"/>
  <c r="Q642" i="6"/>
  <c r="R642" i="6"/>
  <c r="S642" i="6"/>
  <c r="AB642" i="6"/>
  <c r="Y642" i="6" s="1"/>
  <c r="AE642" i="6" s="1"/>
  <c r="AC642" i="6"/>
  <c r="Z642" i="6" s="1"/>
  <c r="AA642" i="6"/>
  <c r="P643" i="6"/>
  <c r="Q643" i="6"/>
  <c r="R643" i="6"/>
  <c r="S643" i="6"/>
  <c r="AB643" i="6"/>
  <c r="Y643" i="6" s="1"/>
  <c r="AE643" i="6" s="1"/>
  <c r="AC643" i="6"/>
  <c r="Z643" i="6" s="1"/>
  <c r="AA643" i="6"/>
  <c r="P644" i="6"/>
  <c r="Q644" i="6"/>
  <c r="R644" i="6"/>
  <c r="S644" i="6"/>
  <c r="AB644" i="6"/>
  <c r="Y644" i="6" s="1"/>
  <c r="AE644" i="6" s="1"/>
  <c r="AC644" i="6"/>
  <c r="Z644" i="6" s="1"/>
  <c r="AA644" i="6"/>
  <c r="P645" i="6"/>
  <c r="Q645" i="6"/>
  <c r="R645" i="6"/>
  <c r="S645" i="6"/>
  <c r="AB645" i="6"/>
  <c r="Y645" i="6" s="1"/>
  <c r="AE645" i="6" s="1"/>
  <c r="AC645" i="6"/>
  <c r="Z645" i="6" s="1"/>
  <c r="AA645" i="6"/>
  <c r="P646" i="6"/>
  <c r="Q646" i="6"/>
  <c r="R646" i="6"/>
  <c r="S646" i="6"/>
  <c r="AB646" i="6"/>
  <c r="Y646" i="6" s="1"/>
  <c r="AE646" i="6" s="1"/>
  <c r="AC646" i="6"/>
  <c r="Z646" i="6" s="1"/>
  <c r="AA646" i="6"/>
  <c r="P647" i="6"/>
  <c r="Q647" i="6"/>
  <c r="R647" i="6"/>
  <c r="S647" i="6"/>
  <c r="AB647" i="6"/>
  <c r="Y647" i="6" s="1"/>
  <c r="AE647" i="6" s="1"/>
  <c r="AC647" i="6"/>
  <c r="Z647" i="6" s="1"/>
  <c r="AA647" i="6"/>
  <c r="P648" i="6"/>
  <c r="Q648" i="6"/>
  <c r="R648" i="6"/>
  <c r="S648" i="6"/>
  <c r="AB648" i="6"/>
  <c r="Y648" i="6" s="1"/>
  <c r="AE648" i="6" s="1"/>
  <c r="AC648" i="6"/>
  <c r="Z648" i="6" s="1"/>
  <c r="AA648" i="6"/>
  <c r="P649" i="6"/>
  <c r="Q649" i="6"/>
  <c r="R649" i="6"/>
  <c r="S649" i="6"/>
  <c r="AB649" i="6"/>
  <c r="Y649" i="6" s="1"/>
  <c r="AE649" i="6" s="1"/>
  <c r="AC649" i="6"/>
  <c r="Z649" i="6" s="1"/>
  <c r="AA649" i="6"/>
  <c r="P650" i="6"/>
  <c r="Q650" i="6"/>
  <c r="R650" i="6"/>
  <c r="S650" i="6"/>
  <c r="AB650" i="6"/>
  <c r="Y650" i="6" s="1"/>
  <c r="AE650" i="6" s="1"/>
  <c r="AC650" i="6"/>
  <c r="Z650" i="6" s="1"/>
  <c r="AA650" i="6"/>
  <c r="P651" i="6"/>
  <c r="Q651" i="6"/>
  <c r="R651" i="6"/>
  <c r="S651" i="6"/>
  <c r="AB651" i="6"/>
  <c r="Y651" i="6" s="1"/>
  <c r="AE651" i="6" s="1"/>
  <c r="AC651" i="6"/>
  <c r="Z651" i="6" s="1"/>
  <c r="AA651" i="6"/>
  <c r="P652" i="6"/>
  <c r="Q652" i="6"/>
  <c r="R652" i="6"/>
  <c r="S652" i="6"/>
  <c r="AB652" i="6"/>
  <c r="Y652" i="6" s="1"/>
  <c r="AE652" i="6" s="1"/>
  <c r="AC652" i="6"/>
  <c r="Z652" i="6" s="1"/>
  <c r="AA652" i="6"/>
  <c r="P653" i="6"/>
  <c r="Q653" i="6"/>
  <c r="R653" i="6"/>
  <c r="S653" i="6"/>
  <c r="AB653" i="6"/>
  <c r="Y653" i="6" s="1"/>
  <c r="AE653" i="6" s="1"/>
  <c r="AC653" i="6"/>
  <c r="Z653" i="6" s="1"/>
  <c r="AA653" i="6"/>
  <c r="P654" i="6"/>
  <c r="Q654" i="6"/>
  <c r="R654" i="6"/>
  <c r="S654" i="6"/>
  <c r="AB654" i="6"/>
  <c r="Y654" i="6" s="1"/>
  <c r="AE654" i="6" s="1"/>
  <c r="AC654" i="6"/>
  <c r="Z654" i="6" s="1"/>
  <c r="AA654" i="6"/>
  <c r="P655" i="6"/>
  <c r="Q655" i="6"/>
  <c r="R655" i="6"/>
  <c r="S655" i="6"/>
  <c r="AB655" i="6"/>
  <c r="Y655" i="6" s="1"/>
  <c r="AE655" i="6" s="1"/>
  <c r="AC655" i="6"/>
  <c r="Z655" i="6" s="1"/>
  <c r="AA655" i="6"/>
  <c r="P656" i="6"/>
  <c r="Q656" i="6"/>
  <c r="R656" i="6"/>
  <c r="S656" i="6"/>
  <c r="AB656" i="6"/>
  <c r="Y656" i="6" s="1"/>
  <c r="AE656" i="6" s="1"/>
  <c r="AC656" i="6"/>
  <c r="Z656" i="6" s="1"/>
  <c r="AA656" i="6"/>
  <c r="P657" i="6"/>
  <c r="Q657" i="6"/>
  <c r="R657" i="6"/>
  <c r="S657" i="6"/>
  <c r="AB657" i="6"/>
  <c r="Y657" i="6" s="1"/>
  <c r="AE657" i="6" s="1"/>
  <c r="AC657" i="6"/>
  <c r="Z657" i="6" s="1"/>
  <c r="AA657" i="6"/>
  <c r="P658" i="6"/>
  <c r="Q658" i="6"/>
  <c r="R658" i="6"/>
  <c r="S658" i="6"/>
  <c r="AB658" i="6"/>
  <c r="Y658" i="6" s="1"/>
  <c r="AE658" i="6" s="1"/>
  <c r="AC658" i="6"/>
  <c r="Z658" i="6" s="1"/>
  <c r="AA658" i="6"/>
  <c r="P659" i="6"/>
  <c r="Q659" i="6"/>
  <c r="R659" i="6"/>
  <c r="S659" i="6"/>
  <c r="AB659" i="6"/>
  <c r="Y659" i="6" s="1"/>
  <c r="AE659" i="6" s="1"/>
  <c r="AC659" i="6"/>
  <c r="Z659" i="6" s="1"/>
  <c r="AA659" i="6"/>
  <c r="P660" i="6"/>
  <c r="Q660" i="6"/>
  <c r="R660" i="6"/>
  <c r="S660" i="6"/>
  <c r="AB660" i="6"/>
  <c r="Y660" i="6" s="1"/>
  <c r="AE660" i="6" s="1"/>
  <c r="AC660" i="6"/>
  <c r="Z660" i="6" s="1"/>
  <c r="AA660" i="6"/>
  <c r="P661" i="6"/>
  <c r="Q661" i="6"/>
  <c r="R661" i="6"/>
  <c r="S661" i="6"/>
  <c r="AB661" i="6"/>
  <c r="Y661" i="6" s="1"/>
  <c r="AE661" i="6" s="1"/>
  <c r="AC661" i="6"/>
  <c r="Z661" i="6" s="1"/>
  <c r="AA661" i="6"/>
  <c r="P662" i="6"/>
  <c r="Q662" i="6"/>
  <c r="R662" i="6"/>
  <c r="S662" i="6"/>
  <c r="AB662" i="6"/>
  <c r="Y662" i="6" s="1"/>
  <c r="AE662" i="6" s="1"/>
  <c r="AC662" i="6"/>
  <c r="Z662" i="6" s="1"/>
  <c r="AA662" i="6"/>
  <c r="P663" i="6"/>
  <c r="Q663" i="6"/>
  <c r="R663" i="6"/>
  <c r="S663" i="6"/>
  <c r="AB663" i="6"/>
  <c r="Y663" i="6" s="1"/>
  <c r="AE663" i="6" s="1"/>
  <c r="AC663" i="6"/>
  <c r="Z663" i="6" s="1"/>
  <c r="AA663" i="6"/>
  <c r="P664" i="6"/>
  <c r="Q664" i="6"/>
  <c r="R664" i="6"/>
  <c r="S664" i="6"/>
  <c r="AB664" i="6"/>
  <c r="Y664" i="6" s="1"/>
  <c r="AE664" i="6" s="1"/>
  <c r="AC664" i="6"/>
  <c r="Z664" i="6" s="1"/>
  <c r="AA664" i="6"/>
  <c r="P665" i="6"/>
  <c r="Q665" i="6"/>
  <c r="R665" i="6"/>
  <c r="S665" i="6"/>
  <c r="AB665" i="6"/>
  <c r="Y665" i="6" s="1"/>
  <c r="AE665" i="6" s="1"/>
  <c r="AC665" i="6"/>
  <c r="Z665" i="6" s="1"/>
  <c r="AA665" i="6"/>
  <c r="P666" i="6"/>
  <c r="Q666" i="6"/>
  <c r="R666" i="6"/>
  <c r="S666" i="6"/>
  <c r="AB666" i="6"/>
  <c r="Y666" i="6" s="1"/>
  <c r="AE666" i="6" s="1"/>
  <c r="AC666" i="6"/>
  <c r="Z666" i="6" s="1"/>
  <c r="AA666" i="6"/>
  <c r="P667" i="6"/>
  <c r="Q667" i="6"/>
  <c r="R667" i="6"/>
  <c r="S667" i="6"/>
  <c r="AB667" i="6"/>
  <c r="Y667" i="6" s="1"/>
  <c r="AE667" i="6" s="1"/>
  <c r="AC667" i="6"/>
  <c r="Z667" i="6" s="1"/>
  <c r="AA667" i="6"/>
  <c r="P668" i="6"/>
  <c r="Q668" i="6"/>
  <c r="R668" i="6"/>
  <c r="S668" i="6"/>
  <c r="AB668" i="6"/>
  <c r="Y668" i="6" s="1"/>
  <c r="AE668" i="6" s="1"/>
  <c r="AC668" i="6"/>
  <c r="Z668" i="6" s="1"/>
  <c r="AA668" i="6"/>
  <c r="P669" i="6"/>
  <c r="Q669" i="6"/>
  <c r="R669" i="6"/>
  <c r="S669" i="6"/>
  <c r="AB669" i="6"/>
  <c r="Y669" i="6" s="1"/>
  <c r="AE669" i="6" s="1"/>
  <c r="AC669" i="6"/>
  <c r="Z669" i="6" s="1"/>
  <c r="AA669" i="6"/>
  <c r="P670" i="6"/>
  <c r="Q670" i="6"/>
  <c r="R670" i="6"/>
  <c r="S670" i="6"/>
  <c r="AB670" i="6"/>
  <c r="Y670" i="6" s="1"/>
  <c r="AE670" i="6" s="1"/>
  <c r="AC670" i="6"/>
  <c r="Z670" i="6" s="1"/>
  <c r="AA670" i="6"/>
  <c r="P671" i="6"/>
  <c r="Q671" i="6"/>
  <c r="R671" i="6"/>
  <c r="S671" i="6"/>
  <c r="AB671" i="6"/>
  <c r="Y671" i="6" s="1"/>
  <c r="AE671" i="6" s="1"/>
  <c r="AC671" i="6"/>
  <c r="Z671" i="6" s="1"/>
  <c r="AA671" i="6"/>
  <c r="P672" i="6"/>
  <c r="Q672" i="6"/>
  <c r="R672" i="6"/>
  <c r="S672" i="6"/>
  <c r="AB672" i="6"/>
  <c r="Y672" i="6" s="1"/>
  <c r="AE672" i="6" s="1"/>
  <c r="AC672" i="6"/>
  <c r="Z672" i="6" s="1"/>
  <c r="AA672" i="6"/>
  <c r="P673" i="6"/>
  <c r="Q673" i="6"/>
  <c r="R673" i="6"/>
  <c r="S673" i="6"/>
  <c r="AB673" i="6"/>
  <c r="Y673" i="6" s="1"/>
  <c r="AE673" i="6" s="1"/>
  <c r="AC673" i="6"/>
  <c r="Z673" i="6" s="1"/>
  <c r="AA673" i="6"/>
  <c r="P674" i="6"/>
  <c r="Q674" i="6"/>
  <c r="R674" i="6"/>
  <c r="S674" i="6"/>
  <c r="AB674" i="6"/>
  <c r="Y674" i="6" s="1"/>
  <c r="AE674" i="6" s="1"/>
  <c r="AC674" i="6"/>
  <c r="Z674" i="6" s="1"/>
  <c r="AA674" i="6"/>
  <c r="P675" i="6"/>
  <c r="Q675" i="6"/>
  <c r="R675" i="6"/>
  <c r="S675" i="6"/>
  <c r="AB675" i="6"/>
  <c r="Y675" i="6" s="1"/>
  <c r="AE675" i="6" s="1"/>
  <c r="AC675" i="6"/>
  <c r="Z675" i="6" s="1"/>
  <c r="AA675" i="6"/>
  <c r="P676" i="6"/>
  <c r="Q676" i="6"/>
  <c r="R676" i="6"/>
  <c r="S676" i="6"/>
  <c r="AB676" i="6"/>
  <c r="Y676" i="6" s="1"/>
  <c r="AE676" i="6" s="1"/>
  <c r="AC676" i="6"/>
  <c r="Z676" i="6" s="1"/>
  <c r="AA676" i="6"/>
  <c r="P677" i="6"/>
  <c r="Q677" i="6"/>
  <c r="R677" i="6"/>
  <c r="S677" i="6"/>
  <c r="AB677" i="6"/>
  <c r="Y677" i="6" s="1"/>
  <c r="AE677" i="6" s="1"/>
  <c r="AC677" i="6"/>
  <c r="Z677" i="6" s="1"/>
  <c r="AA677" i="6"/>
  <c r="P678" i="6"/>
  <c r="Q678" i="6"/>
  <c r="R678" i="6"/>
  <c r="S678" i="6"/>
  <c r="AB678" i="6"/>
  <c r="Y678" i="6" s="1"/>
  <c r="AE678" i="6" s="1"/>
  <c r="AC678" i="6"/>
  <c r="Z678" i="6" s="1"/>
  <c r="AA678" i="6"/>
  <c r="P679" i="6"/>
  <c r="Q679" i="6"/>
  <c r="R679" i="6"/>
  <c r="S679" i="6"/>
  <c r="AB679" i="6"/>
  <c r="Y679" i="6" s="1"/>
  <c r="AE679" i="6" s="1"/>
  <c r="AC679" i="6"/>
  <c r="Z679" i="6" s="1"/>
  <c r="AA679" i="6"/>
  <c r="P680" i="6"/>
  <c r="Q680" i="6"/>
  <c r="R680" i="6"/>
  <c r="S680" i="6"/>
  <c r="AB680" i="6"/>
  <c r="Y680" i="6" s="1"/>
  <c r="AE680" i="6" s="1"/>
  <c r="AC680" i="6"/>
  <c r="Z680" i="6" s="1"/>
  <c r="AA680" i="6"/>
  <c r="P681" i="6"/>
  <c r="Q681" i="6"/>
  <c r="R681" i="6"/>
  <c r="S681" i="6"/>
  <c r="AB681" i="6"/>
  <c r="Y681" i="6" s="1"/>
  <c r="AE681" i="6" s="1"/>
  <c r="AC681" i="6"/>
  <c r="Z681" i="6" s="1"/>
  <c r="AA681" i="6"/>
  <c r="P682" i="6"/>
  <c r="Q682" i="6"/>
  <c r="R682" i="6"/>
  <c r="S682" i="6"/>
  <c r="AB682" i="6"/>
  <c r="Y682" i="6" s="1"/>
  <c r="AE682" i="6" s="1"/>
  <c r="AC682" i="6"/>
  <c r="Z682" i="6" s="1"/>
  <c r="AA682" i="6"/>
  <c r="P683" i="6"/>
  <c r="Q683" i="6"/>
  <c r="R683" i="6"/>
  <c r="S683" i="6"/>
  <c r="AB683" i="6"/>
  <c r="Y683" i="6" s="1"/>
  <c r="AE683" i="6" s="1"/>
  <c r="AC683" i="6"/>
  <c r="Z683" i="6" s="1"/>
  <c r="AA683" i="6"/>
  <c r="P684" i="6"/>
  <c r="Q684" i="6"/>
  <c r="R684" i="6"/>
  <c r="S684" i="6"/>
  <c r="AB684" i="6"/>
  <c r="Y684" i="6" s="1"/>
  <c r="AE684" i="6" s="1"/>
  <c r="AC684" i="6"/>
  <c r="Z684" i="6" s="1"/>
  <c r="AA684" i="6"/>
  <c r="P685" i="6"/>
  <c r="Q685" i="6"/>
  <c r="R685" i="6"/>
  <c r="S685" i="6"/>
  <c r="AB685" i="6"/>
  <c r="Y685" i="6" s="1"/>
  <c r="AE685" i="6" s="1"/>
  <c r="AC685" i="6"/>
  <c r="Z685" i="6" s="1"/>
  <c r="AA685" i="6"/>
  <c r="P686" i="6"/>
  <c r="Q686" i="6"/>
  <c r="R686" i="6"/>
  <c r="S686" i="6"/>
  <c r="AB686" i="6"/>
  <c r="Y686" i="6" s="1"/>
  <c r="AE686" i="6" s="1"/>
  <c r="AC686" i="6"/>
  <c r="Z686" i="6" s="1"/>
  <c r="AA686" i="6"/>
  <c r="P687" i="6"/>
  <c r="Q687" i="6"/>
  <c r="R687" i="6"/>
  <c r="S687" i="6"/>
  <c r="AB687" i="6"/>
  <c r="Y687" i="6" s="1"/>
  <c r="AE687" i="6" s="1"/>
  <c r="AC687" i="6"/>
  <c r="Z687" i="6" s="1"/>
  <c r="AA687" i="6"/>
  <c r="P688" i="6"/>
  <c r="Q688" i="6"/>
  <c r="R688" i="6"/>
  <c r="S688" i="6"/>
  <c r="AB688" i="6"/>
  <c r="Y688" i="6" s="1"/>
  <c r="AE688" i="6" s="1"/>
  <c r="AC688" i="6"/>
  <c r="Z688" i="6" s="1"/>
  <c r="AA688" i="6"/>
  <c r="P689" i="6"/>
  <c r="Q689" i="6"/>
  <c r="R689" i="6"/>
  <c r="S689" i="6"/>
  <c r="AB689" i="6"/>
  <c r="Y689" i="6" s="1"/>
  <c r="AE689" i="6" s="1"/>
  <c r="AC689" i="6"/>
  <c r="Z689" i="6" s="1"/>
  <c r="AA689" i="6"/>
  <c r="P690" i="6"/>
  <c r="Q690" i="6"/>
  <c r="R690" i="6"/>
  <c r="S690" i="6"/>
  <c r="AB690" i="6"/>
  <c r="Y690" i="6" s="1"/>
  <c r="AE690" i="6" s="1"/>
  <c r="AC690" i="6"/>
  <c r="Z690" i="6" s="1"/>
  <c r="AA690" i="6"/>
  <c r="P691" i="6"/>
  <c r="Q691" i="6"/>
  <c r="R691" i="6"/>
  <c r="S691" i="6"/>
  <c r="AB691" i="6"/>
  <c r="Y691" i="6" s="1"/>
  <c r="AE691" i="6" s="1"/>
  <c r="AC691" i="6"/>
  <c r="Z691" i="6" s="1"/>
  <c r="AA691" i="6"/>
  <c r="P692" i="6"/>
  <c r="Q692" i="6"/>
  <c r="R692" i="6"/>
  <c r="S692" i="6"/>
  <c r="AB692" i="6"/>
  <c r="Y692" i="6" s="1"/>
  <c r="AE692" i="6" s="1"/>
  <c r="AC692" i="6"/>
  <c r="Z692" i="6" s="1"/>
  <c r="AA692" i="6"/>
  <c r="P693" i="6"/>
  <c r="Q693" i="6"/>
  <c r="R693" i="6"/>
  <c r="S693" i="6"/>
  <c r="AB693" i="6"/>
  <c r="Y693" i="6" s="1"/>
  <c r="AE693" i="6" s="1"/>
  <c r="AC693" i="6"/>
  <c r="Z693" i="6" s="1"/>
  <c r="AA693" i="6"/>
  <c r="P694" i="6"/>
  <c r="Q694" i="6"/>
  <c r="R694" i="6"/>
  <c r="S694" i="6"/>
  <c r="AB694" i="6"/>
  <c r="Y694" i="6" s="1"/>
  <c r="AE694" i="6" s="1"/>
  <c r="AC694" i="6"/>
  <c r="Z694" i="6" s="1"/>
  <c r="AA694" i="6"/>
  <c r="P695" i="6"/>
  <c r="Q695" i="6"/>
  <c r="R695" i="6"/>
  <c r="S695" i="6"/>
  <c r="AB695" i="6"/>
  <c r="Y695" i="6" s="1"/>
  <c r="AE695" i="6" s="1"/>
  <c r="AC695" i="6"/>
  <c r="Z695" i="6" s="1"/>
  <c r="AA695" i="6"/>
  <c r="P696" i="6"/>
  <c r="Q696" i="6"/>
  <c r="R696" i="6"/>
  <c r="S696" i="6"/>
  <c r="AB696" i="6"/>
  <c r="Y696" i="6" s="1"/>
  <c r="AE696" i="6" s="1"/>
  <c r="AC696" i="6"/>
  <c r="Z696" i="6" s="1"/>
  <c r="AA696" i="6"/>
  <c r="P697" i="6"/>
  <c r="Q697" i="6"/>
  <c r="R697" i="6"/>
  <c r="S697" i="6"/>
  <c r="AB697" i="6"/>
  <c r="Y697" i="6" s="1"/>
  <c r="AE697" i="6" s="1"/>
  <c r="AC697" i="6"/>
  <c r="Z697" i="6" s="1"/>
  <c r="AA697" i="6"/>
  <c r="P698" i="6"/>
  <c r="Q698" i="6"/>
  <c r="R698" i="6"/>
  <c r="S698" i="6"/>
  <c r="AB698" i="6"/>
  <c r="Y698" i="6" s="1"/>
  <c r="AE698" i="6" s="1"/>
  <c r="AC698" i="6"/>
  <c r="Z698" i="6" s="1"/>
  <c r="AA698" i="6"/>
  <c r="P699" i="6"/>
  <c r="Q699" i="6"/>
  <c r="R699" i="6"/>
  <c r="S699" i="6"/>
  <c r="AB699" i="6"/>
  <c r="Y699" i="6" s="1"/>
  <c r="AE699" i="6" s="1"/>
  <c r="AC699" i="6"/>
  <c r="Z699" i="6" s="1"/>
  <c r="AA699" i="6"/>
  <c r="P700" i="6"/>
  <c r="Q700" i="6"/>
  <c r="R700" i="6"/>
  <c r="S700" i="6"/>
  <c r="AB700" i="6"/>
  <c r="Y700" i="6" s="1"/>
  <c r="AE700" i="6" s="1"/>
  <c r="AC700" i="6"/>
  <c r="Z700" i="6" s="1"/>
  <c r="AA700" i="6"/>
  <c r="P701" i="6"/>
  <c r="Q701" i="6"/>
  <c r="R701" i="6"/>
  <c r="S701" i="6"/>
  <c r="AB701" i="6"/>
  <c r="Y701" i="6" s="1"/>
  <c r="AE701" i="6" s="1"/>
  <c r="AC701" i="6"/>
  <c r="Z701" i="6" s="1"/>
  <c r="AA701" i="6"/>
  <c r="P702" i="6"/>
  <c r="Q702" i="6"/>
  <c r="R702" i="6"/>
  <c r="S702" i="6"/>
  <c r="AB702" i="6"/>
  <c r="Y702" i="6" s="1"/>
  <c r="AE702" i="6" s="1"/>
  <c r="AC702" i="6"/>
  <c r="Z702" i="6" s="1"/>
  <c r="AA702" i="6"/>
  <c r="P703" i="6"/>
  <c r="Q703" i="6"/>
  <c r="R703" i="6"/>
  <c r="S703" i="6"/>
  <c r="AB703" i="6"/>
  <c r="Y703" i="6" s="1"/>
  <c r="AE703" i="6" s="1"/>
  <c r="AC703" i="6"/>
  <c r="Z703" i="6" s="1"/>
  <c r="AA703" i="6"/>
  <c r="P704" i="6"/>
  <c r="Q704" i="6"/>
  <c r="R704" i="6"/>
  <c r="S704" i="6"/>
  <c r="AB704" i="6"/>
  <c r="Y704" i="6" s="1"/>
  <c r="AE704" i="6" s="1"/>
  <c r="AC704" i="6"/>
  <c r="Z704" i="6" s="1"/>
  <c r="AA704" i="6"/>
  <c r="P705" i="6"/>
  <c r="Q705" i="6"/>
  <c r="R705" i="6"/>
  <c r="S705" i="6"/>
  <c r="AB705" i="6"/>
  <c r="Y705" i="6" s="1"/>
  <c r="AE705" i="6" s="1"/>
  <c r="AC705" i="6"/>
  <c r="Z705" i="6" s="1"/>
  <c r="AA705" i="6"/>
  <c r="P706" i="6"/>
  <c r="Q706" i="6"/>
  <c r="R706" i="6"/>
  <c r="S706" i="6"/>
  <c r="AB706" i="6"/>
  <c r="Y706" i="6" s="1"/>
  <c r="AE706" i="6" s="1"/>
  <c r="AC706" i="6"/>
  <c r="Z706" i="6" s="1"/>
  <c r="AA706" i="6"/>
  <c r="P707" i="6"/>
  <c r="Q707" i="6"/>
  <c r="R707" i="6"/>
  <c r="S707" i="6"/>
  <c r="AB707" i="6"/>
  <c r="Y707" i="6" s="1"/>
  <c r="AE707" i="6" s="1"/>
  <c r="AC707" i="6"/>
  <c r="Z707" i="6" s="1"/>
  <c r="AA707" i="6"/>
  <c r="P708" i="6"/>
  <c r="Q708" i="6"/>
  <c r="R708" i="6"/>
  <c r="S708" i="6"/>
  <c r="AB708" i="6"/>
  <c r="Y708" i="6" s="1"/>
  <c r="AE708" i="6" s="1"/>
  <c r="AC708" i="6"/>
  <c r="Z708" i="6" s="1"/>
  <c r="AA708" i="6"/>
  <c r="P709" i="6"/>
  <c r="Q709" i="6"/>
  <c r="R709" i="6"/>
  <c r="S709" i="6"/>
  <c r="AB709" i="6"/>
  <c r="Y709" i="6" s="1"/>
  <c r="AE709" i="6" s="1"/>
  <c r="AC709" i="6"/>
  <c r="Z709" i="6" s="1"/>
  <c r="AA709" i="6"/>
  <c r="P710" i="6"/>
  <c r="Q710" i="6"/>
  <c r="R710" i="6"/>
  <c r="S710" i="6"/>
  <c r="AB710" i="6"/>
  <c r="Y710" i="6" s="1"/>
  <c r="AE710" i="6" s="1"/>
  <c r="AC710" i="6"/>
  <c r="Z710" i="6" s="1"/>
  <c r="AA710" i="6"/>
  <c r="P711" i="6"/>
  <c r="Q711" i="6"/>
  <c r="R711" i="6"/>
  <c r="S711" i="6"/>
  <c r="AB711" i="6"/>
  <c r="Y711" i="6" s="1"/>
  <c r="AE711" i="6" s="1"/>
  <c r="AC711" i="6"/>
  <c r="Z711" i="6" s="1"/>
  <c r="AA711" i="6"/>
  <c r="P712" i="6"/>
  <c r="Q712" i="6"/>
  <c r="R712" i="6"/>
  <c r="S712" i="6"/>
  <c r="AB712" i="6"/>
  <c r="Y712" i="6" s="1"/>
  <c r="AE712" i="6" s="1"/>
  <c r="AC712" i="6"/>
  <c r="Z712" i="6" s="1"/>
  <c r="AA712" i="6"/>
  <c r="P713" i="6"/>
  <c r="Q713" i="6"/>
  <c r="R713" i="6"/>
  <c r="S713" i="6"/>
  <c r="AB713" i="6"/>
  <c r="Y713" i="6" s="1"/>
  <c r="AE713" i="6" s="1"/>
  <c r="AC713" i="6"/>
  <c r="Z713" i="6" s="1"/>
  <c r="AA713" i="6"/>
  <c r="P714" i="6"/>
  <c r="Q714" i="6"/>
  <c r="R714" i="6"/>
  <c r="S714" i="6"/>
  <c r="AB714" i="6"/>
  <c r="Y714" i="6" s="1"/>
  <c r="AE714" i="6" s="1"/>
  <c r="AC714" i="6"/>
  <c r="Z714" i="6" s="1"/>
  <c r="AA714" i="6"/>
  <c r="P715" i="6"/>
  <c r="Q715" i="6"/>
  <c r="R715" i="6"/>
  <c r="S715" i="6"/>
  <c r="AB715" i="6"/>
  <c r="Y715" i="6" s="1"/>
  <c r="AE715" i="6" s="1"/>
  <c r="AC715" i="6"/>
  <c r="Z715" i="6" s="1"/>
  <c r="AA715" i="6"/>
  <c r="P716" i="6"/>
  <c r="Q716" i="6"/>
  <c r="R716" i="6"/>
  <c r="S716" i="6"/>
  <c r="AB716" i="6"/>
  <c r="Y716" i="6" s="1"/>
  <c r="AE716" i="6" s="1"/>
  <c r="AC716" i="6"/>
  <c r="Z716" i="6" s="1"/>
  <c r="AA716" i="6"/>
  <c r="P717" i="6"/>
  <c r="Q717" i="6"/>
  <c r="R717" i="6"/>
  <c r="S717" i="6"/>
  <c r="AB717" i="6"/>
  <c r="Y717" i="6" s="1"/>
  <c r="AE717" i="6" s="1"/>
  <c r="AC717" i="6"/>
  <c r="Z717" i="6" s="1"/>
  <c r="AA717" i="6"/>
  <c r="P718" i="6"/>
  <c r="Q718" i="6"/>
  <c r="R718" i="6"/>
  <c r="S718" i="6"/>
  <c r="AB718" i="6"/>
  <c r="Y718" i="6" s="1"/>
  <c r="AE718" i="6" s="1"/>
  <c r="AC718" i="6"/>
  <c r="Z718" i="6" s="1"/>
  <c r="AA718" i="6"/>
  <c r="P719" i="6"/>
  <c r="Q719" i="6"/>
  <c r="R719" i="6"/>
  <c r="S719" i="6"/>
  <c r="AB719" i="6"/>
  <c r="Y719" i="6" s="1"/>
  <c r="AE719" i="6" s="1"/>
  <c r="AC719" i="6"/>
  <c r="Z719" i="6" s="1"/>
  <c r="AA719" i="6"/>
  <c r="P720" i="6"/>
  <c r="Q720" i="6"/>
  <c r="R720" i="6"/>
  <c r="S720" i="6"/>
  <c r="AB720" i="6"/>
  <c r="Y720" i="6" s="1"/>
  <c r="AE720" i="6" s="1"/>
  <c r="AC720" i="6"/>
  <c r="Z720" i="6" s="1"/>
  <c r="AA720" i="6"/>
  <c r="P721" i="6"/>
  <c r="Q721" i="6"/>
  <c r="R721" i="6"/>
  <c r="S721" i="6"/>
  <c r="AB721" i="6"/>
  <c r="Y721" i="6" s="1"/>
  <c r="AE721" i="6" s="1"/>
  <c r="AC721" i="6"/>
  <c r="Z721" i="6" s="1"/>
  <c r="AA721" i="6"/>
  <c r="P722" i="6"/>
  <c r="Q722" i="6"/>
  <c r="R722" i="6"/>
  <c r="S722" i="6"/>
  <c r="AB722" i="6"/>
  <c r="Y722" i="6" s="1"/>
  <c r="AE722" i="6" s="1"/>
  <c r="AC722" i="6"/>
  <c r="Z722" i="6" s="1"/>
  <c r="AA722" i="6"/>
  <c r="P723" i="6"/>
  <c r="Q723" i="6"/>
  <c r="R723" i="6"/>
  <c r="S723" i="6"/>
  <c r="AB723" i="6"/>
  <c r="Y723" i="6" s="1"/>
  <c r="AE723" i="6" s="1"/>
  <c r="AC723" i="6"/>
  <c r="Z723" i="6" s="1"/>
  <c r="AA723" i="6"/>
  <c r="P724" i="6"/>
  <c r="Q724" i="6"/>
  <c r="R724" i="6"/>
  <c r="S724" i="6"/>
  <c r="AB724" i="6"/>
  <c r="Y724" i="6" s="1"/>
  <c r="AE724" i="6" s="1"/>
  <c r="AC724" i="6"/>
  <c r="Z724" i="6" s="1"/>
  <c r="AA724" i="6"/>
  <c r="P725" i="6"/>
  <c r="Q725" i="6"/>
  <c r="R725" i="6"/>
  <c r="S725" i="6"/>
  <c r="AB725" i="6"/>
  <c r="Y725" i="6" s="1"/>
  <c r="AE725" i="6" s="1"/>
  <c r="AC725" i="6"/>
  <c r="Z725" i="6" s="1"/>
  <c r="AA725" i="6"/>
  <c r="P726" i="6"/>
  <c r="Q726" i="6"/>
  <c r="R726" i="6"/>
  <c r="S726" i="6"/>
  <c r="AB726" i="6"/>
  <c r="Y726" i="6" s="1"/>
  <c r="AE726" i="6" s="1"/>
  <c r="AC726" i="6"/>
  <c r="Z726" i="6" s="1"/>
  <c r="AA726" i="6"/>
  <c r="P727" i="6"/>
  <c r="Q727" i="6"/>
  <c r="R727" i="6"/>
  <c r="S727" i="6"/>
  <c r="AB727" i="6"/>
  <c r="Y727" i="6" s="1"/>
  <c r="AE727" i="6" s="1"/>
  <c r="AC727" i="6"/>
  <c r="Z727" i="6" s="1"/>
  <c r="AA727" i="6"/>
  <c r="P728" i="6"/>
  <c r="Q728" i="6"/>
  <c r="R728" i="6"/>
  <c r="S728" i="6"/>
  <c r="AB728" i="6"/>
  <c r="Y728" i="6" s="1"/>
  <c r="AE728" i="6" s="1"/>
  <c r="AC728" i="6"/>
  <c r="Z728" i="6" s="1"/>
  <c r="AA728" i="6"/>
  <c r="P729" i="6"/>
  <c r="Q729" i="6"/>
  <c r="R729" i="6"/>
  <c r="S729" i="6"/>
  <c r="AB729" i="6"/>
  <c r="Y729" i="6" s="1"/>
  <c r="AE729" i="6" s="1"/>
  <c r="AC729" i="6"/>
  <c r="Z729" i="6" s="1"/>
  <c r="AA729" i="6"/>
  <c r="P730" i="6"/>
  <c r="Q730" i="6"/>
  <c r="R730" i="6"/>
  <c r="S730" i="6"/>
  <c r="AB730" i="6"/>
  <c r="Y730" i="6" s="1"/>
  <c r="AE730" i="6" s="1"/>
  <c r="AC730" i="6"/>
  <c r="Z730" i="6" s="1"/>
  <c r="AA730" i="6"/>
  <c r="P731" i="6"/>
  <c r="Q731" i="6"/>
  <c r="R731" i="6"/>
  <c r="S731" i="6"/>
  <c r="AB731" i="6"/>
  <c r="Y731" i="6" s="1"/>
  <c r="AE731" i="6" s="1"/>
  <c r="AC731" i="6"/>
  <c r="Z731" i="6" s="1"/>
  <c r="AA731" i="6"/>
  <c r="P732" i="6"/>
  <c r="Q732" i="6"/>
  <c r="R732" i="6"/>
  <c r="S732" i="6"/>
  <c r="AB732" i="6"/>
  <c r="Y732" i="6" s="1"/>
  <c r="AE732" i="6" s="1"/>
  <c r="AC732" i="6"/>
  <c r="Z732" i="6" s="1"/>
  <c r="AA732" i="6"/>
  <c r="P733" i="6"/>
  <c r="Q733" i="6"/>
  <c r="R733" i="6"/>
  <c r="S733" i="6"/>
  <c r="AB733" i="6"/>
  <c r="Y733" i="6" s="1"/>
  <c r="AE733" i="6" s="1"/>
  <c r="AC733" i="6"/>
  <c r="Z733" i="6" s="1"/>
  <c r="AA733" i="6"/>
  <c r="P734" i="6"/>
  <c r="Q734" i="6"/>
  <c r="R734" i="6"/>
  <c r="S734" i="6"/>
  <c r="AB734" i="6"/>
  <c r="Y734" i="6" s="1"/>
  <c r="AE734" i="6" s="1"/>
  <c r="AC734" i="6"/>
  <c r="Z734" i="6" s="1"/>
  <c r="AA734" i="6"/>
  <c r="P735" i="6"/>
  <c r="Q735" i="6"/>
  <c r="R735" i="6"/>
  <c r="S735" i="6"/>
  <c r="AB735" i="6"/>
  <c r="Y735" i="6" s="1"/>
  <c r="AE735" i="6" s="1"/>
  <c r="AC735" i="6"/>
  <c r="Z735" i="6" s="1"/>
  <c r="AA735" i="6"/>
  <c r="P736" i="6"/>
  <c r="Q736" i="6"/>
  <c r="R736" i="6"/>
  <c r="S736" i="6"/>
  <c r="AB736" i="6"/>
  <c r="Y736" i="6" s="1"/>
  <c r="AE736" i="6" s="1"/>
  <c r="AC736" i="6"/>
  <c r="Z736" i="6" s="1"/>
  <c r="AA736" i="6"/>
  <c r="P737" i="6"/>
  <c r="Q737" i="6"/>
  <c r="R737" i="6"/>
  <c r="S737" i="6"/>
  <c r="AB737" i="6"/>
  <c r="Y737" i="6" s="1"/>
  <c r="AE737" i="6" s="1"/>
  <c r="AC737" i="6"/>
  <c r="Z737" i="6" s="1"/>
  <c r="AA737" i="6"/>
  <c r="P738" i="6"/>
  <c r="Q738" i="6"/>
  <c r="R738" i="6"/>
  <c r="S738" i="6"/>
  <c r="AB738" i="6"/>
  <c r="Y738" i="6" s="1"/>
  <c r="AE738" i="6" s="1"/>
  <c r="AC738" i="6"/>
  <c r="Z738" i="6" s="1"/>
  <c r="AA738" i="6"/>
  <c r="P739" i="6"/>
  <c r="Q739" i="6"/>
  <c r="R739" i="6"/>
  <c r="S739" i="6"/>
  <c r="AB739" i="6"/>
  <c r="Y739" i="6" s="1"/>
  <c r="AE739" i="6" s="1"/>
  <c r="AC739" i="6"/>
  <c r="Z739" i="6" s="1"/>
  <c r="AA739" i="6"/>
  <c r="P740" i="6"/>
  <c r="Q740" i="6"/>
  <c r="R740" i="6"/>
  <c r="S740" i="6"/>
  <c r="AB740" i="6"/>
  <c r="Y740" i="6" s="1"/>
  <c r="AE740" i="6" s="1"/>
  <c r="AC740" i="6"/>
  <c r="Z740" i="6" s="1"/>
  <c r="AA740" i="6"/>
  <c r="P741" i="6"/>
  <c r="Q741" i="6"/>
  <c r="R741" i="6"/>
  <c r="S741" i="6"/>
  <c r="AB741" i="6"/>
  <c r="Y741" i="6" s="1"/>
  <c r="AE741" i="6" s="1"/>
  <c r="AC741" i="6"/>
  <c r="Z741" i="6" s="1"/>
  <c r="AA741" i="6"/>
  <c r="P742" i="6"/>
  <c r="Q742" i="6"/>
  <c r="R742" i="6"/>
  <c r="S742" i="6"/>
  <c r="AB742" i="6"/>
  <c r="Y742" i="6" s="1"/>
  <c r="AE742" i="6" s="1"/>
  <c r="AC742" i="6"/>
  <c r="Z742" i="6" s="1"/>
  <c r="AA742" i="6"/>
  <c r="P743" i="6"/>
  <c r="Q743" i="6"/>
  <c r="R743" i="6"/>
  <c r="S743" i="6"/>
  <c r="AB743" i="6"/>
  <c r="Y743" i="6" s="1"/>
  <c r="AE743" i="6" s="1"/>
  <c r="AC743" i="6"/>
  <c r="Z743" i="6" s="1"/>
  <c r="AA743" i="6"/>
  <c r="P744" i="6"/>
  <c r="Q744" i="6"/>
  <c r="R744" i="6"/>
  <c r="S744" i="6"/>
  <c r="AB744" i="6"/>
  <c r="Y744" i="6" s="1"/>
  <c r="AE744" i="6" s="1"/>
  <c r="AC744" i="6"/>
  <c r="Z744" i="6" s="1"/>
  <c r="AA744" i="6"/>
  <c r="P745" i="6"/>
  <c r="Q745" i="6"/>
  <c r="R745" i="6"/>
  <c r="S745" i="6"/>
  <c r="AB745" i="6"/>
  <c r="Y745" i="6" s="1"/>
  <c r="AE745" i="6" s="1"/>
  <c r="AC745" i="6"/>
  <c r="Z745" i="6" s="1"/>
  <c r="AA745" i="6"/>
  <c r="P746" i="6"/>
  <c r="Q746" i="6"/>
  <c r="R746" i="6"/>
  <c r="S746" i="6"/>
  <c r="AB746" i="6"/>
  <c r="Y746" i="6" s="1"/>
  <c r="AE746" i="6" s="1"/>
  <c r="AC746" i="6"/>
  <c r="Z746" i="6" s="1"/>
  <c r="AA746" i="6"/>
  <c r="P747" i="6"/>
  <c r="Q747" i="6"/>
  <c r="R747" i="6"/>
  <c r="S747" i="6"/>
  <c r="AB747" i="6"/>
  <c r="Y747" i="6" s="1"/>
  <c r="AE747" i="6" s="1"/>
  <c r="AC747" i="6"/>
  <c r="Z747" i="6" s="1"/>
  <c r="AA747" i="6"/>
  <c r="P748" i="6"/>
  <c r="Q748" i="6"/>
  <c r="R748" i="6"/>
  <c r="S748" i="6"/>
  <c r="AB748" i="6"/>
  <c r="Y748" i="6" s="1"/>
  <c r="AE748" i="6" s="1"/>
  <c r="AC748" i="6"/>
  <c r="Z748" i="6" s="1"/>
  <c r="AA748" i="6"/>
  <c r="P749" i="6"/>
  <c r="Q749" i="6"/>
  <c r="R749" i="6"/>
  <c r="S749" i="6"/>
  <c r="AB749" i="6"/>
  <c r="Y749" i="6" s="1"/>
  <c r="AE749" i="6" s="1"/>
  <c r="AC749" i="6"/>
  <c r="Z749" i="6" s="1"/>
  <c r="AA749" i="6"/>
  <c r="P750" i="6"/>
  <c r="Q750" i="6"/>
  <c r="R750" i="6"/>
  <c r="S750" i="6"/>
  <c r="AB750" i="6"/>
  <c r="Y750" i="6" s="1"/>
  <c r="AE750" i="6" s="1"/>
  <c r="AC750" i="6"/>
  <c r="Z750" i="6" s="1"/>
  <c r="AA750" i="6"/>
  <c r="P751" i="6"/>
  <c r="Q751" i="6"/>
  <c r="R751" i="6"/>
  <c r="S751" i="6"/>
  <c r="AB751" i="6"/>
  <c r="Y751" i="6" s="1"/>
  <c r="AE751" i="6" s="1"/>
  <c r="AC751" i="6"/>
  <c r="Z751" i="6" s="1"/>
  <c r="AA751" i="6"/>
  <c r="P752" i="6"/>
  <c r="Q752" i="6"/>
  <c r="R752" i="6"/>
  <c r="S752" i="6"/>
  <c r="AB752" i="6"/>
  <c r="Y752" i="6" s="1"/>
  <c r="AE752" i="6" s="1"/>
  <c r="AC752" i="6"/>
  <c r="Z752" i="6" s="1"/>
  <c r="AA752" i="6"/>
  <c r="P753" i="6"/>
  <c r="Q753" i="6"/>
  <c r="R753" i="6"/>
  <c r="S753" i="6"/>
  <c r="AB753" i="6"/>
  <c r="Y753" i="6" s="1"/>
  <c r="AE753" i="6" s="1"/>
  <c r="AC753" i="6"/>
  <c r="Z753" i="6" s="1"/>
  <c r="AA753" i="6"/>
  <c r="P754" i="6"/>
  <c r="Q754" i="6"/>
  <c r="R754" i="6"/>
  <c r="S754" i="6"/>
  <c r="AB754" i="6"/>
  <c r="Y754" i="6" s="1"/>
  <c r="AE754" i="6" s="1"/>
  <c r="AC754" i="6"/>
  <c r="Z754" i="6" s="1"/>
  <c r="AA754" i="6"/>
  <c r="P755" i="6"/>
  <c r="Q755" i="6"/>
  <c r="R755" i="6"/>
  <c r="S755" i="6"/>
  <c r="AB755" i="6"/>
  <c r="Y755" i="6" s="1"/>
  <c r="AE755" i="6" s="1"/>
  <c r="AC755" i="6"/>
  <c r="Z755" i="6" s="1"/>
  <c r="AA755" i="6"/>
  <c r="P756" i="6"/>
  <c r="Q756" i="6"/>
  <c r="R756" i="6"/>
  <c r="S756" i="6"/>
  <c r="AB756" i="6"/>
  <c r="Y756" i="6" s="1"/>
  <c r="AE756" i="6" s="1"/>
  <c r="AC756" i="6"/>
  <c r="Z756" i="6" s="1"/>
  <c r="AA756" i="6"/>
  <c r="P757" i="6"/>
  <c r="Q757" i="6"/>
  <c r="R757" i="6"/>
  <c r="S757" i="6"/>
  <c r="AB757" i="6"/>
  <c r="Y757" i="6" s="1"/>
  <c r="AE757" i="6" s="1"/>
  <c r="AC757" i="6"/>
  <c r="Z757" i="6" s="1"/>
  <c r="AA757" i="6"/>
  <c r="P758" i="6"/>
  <c r="Q758" i="6"/>
  <c r="R758" i="6"/>
  <c r="S758" i="6"/>
  <c r="AB758" i="6"/>
  <c r="Y758" i="6" s="1"/>
  <c r="AE758" i="6" s="1"/>
  <c r="AC758" i="6"/>
  <c r="Z758" i="6" s="1"/>
  <c r="AA758" i="6"/>
  <c r="P759" i="6"/>
  <c r="Q759" i="6"/>
  <c r="R759" i="6"/>
  <c r="S759" i="6"/>
  <c r="AB759" i="6"/>
  <c r="Y759" i="6" s="1"/>
  <c r="AE759" i="6" s="1"/>
  <c r="AC759" i="6"/>
  <c r="Z759" i="6" s="1"/>
  <c r="AA759" i="6"/>
  <c r="P760" i="6"/>
  <c r="Q760" i="6"/>
  <c r="R760" i="6"/>
  <c r="S760" i="6"/>
  <c r="AB760" i="6"/>
  <c r="Y760" i="6" s="1"/>
  <c r="AE760" i="6" s="1"/>
  <c r="AC760" i="6"/>
  <c r="Z760" i="6" s="1"/>
  <c r="AA760" i="6"/>
  <c r="P761" i="6"/>
  <c r="Q761" i="6"/>
  <c r="R761" i="6"/>
  <c r="S761" i="6"/>
  <c r="AB761" i="6"/>
  <c r="Y761" i="6" s="1"/>
  <c r="AE761" i="6" s="1"/>
  <c r="AC761" i="6"/>
  <c r="Z761" i="6" s="1"/>
  <c r="AA761" i="6"/>
  <c r="P762" i="6"/>
  <c r="Q762" i="6"/>
  <c r="R762" i="6"/>
  <c r="S762" i="6"/>
  <c r="AB762" i="6"/>
  <c r="Y762" i="6" s="1"/>
  <c r="AE762" i="6" s="1"/>
  <c r="AC762" i="6"/>
  <c r="Z762" i="6" s="1"/>
  <c r="AA762" i="6"/>
  <c r="P763" i="6"/>
  <c r="Q763" i="6"/>
  <c r="R763" i="6"/>
  <c r="S763" i="6"/>
  <c r="AB763" i="6"/>
  <c r="Y763" i="6" s="1"/>
  <c r="AE763" i="6" s="1"/>
  <c r="AC763" i="6"/>
  <c r="Z763" i="6" s="1"/>
  <c r="AA763" i="6"/>
  <c r="P764" i="6"/>
  <c r="Q764" i="6"/>
  <c r="R764" i="6"/>
  <c r="S764" i="6"/>
  <c r="AB764" i="6"/>
  <c r="Y764" i="6" s="1"/>
  <c r="AE764" i="6" s="1"/>
  <c r="AC764" i="6"/>
  <c r="Z764" i="6" s="1"/>
  <c r="AA764" i="6"/>
  <c r="P765" i="6"/>
  <c r="Q765" i="6"/>
  <c r="R765" i="6"/>
  <c r="S765" i="6"/>
  <c r="AB765" i="6"/>
  <c r="Y765" i="6" s="1"/>
  <c r="AE765" i="6" s="1"/>
  <c r="AC765" i="6"/>
  <c r="Z765" i="6" s="1"/>
  <c r="AA765" i="6"/>
  <c r="P766" i="6"/>
  <c r="Q766" i="6"/>
  <c r="R766" i="6"/>
  <c r="S766" i="6"/>
  <c r="AB766" i="6"/>
  <c r="Y766" i="6" s="1"/>
  <c r="AE766" i="6" s="1"/>
  <c r="AC766" i="6"/>
  <c r="Z766" i="6" s="1"/>
  <c r="AA766" i="6"/>
  <c r="P767" i="6"/>
  <c r="Q767" i="6"/>
  <c r="R767" i="6"/>
  <c r="S767" i="6"/>
  <c r="AB767" i="6"/>
  <c r="Y767" i="6" s="1"/>
  <c r="AE767" i="6" s="1"/>
  <c r="AC767" i="6"/>
  <c r="Z767" i="6" s="1"/>
  <c r="AA767" i="6"/>
  <c r="P768" i="6"/>
  <c r="Q768" i="6"/>
  <c r="R768" i="6"/>
  <c r="S768" i="6"/>
  <c r="AB768" i="6"/>
  <c r="Y768" i="6" s="1"/>
  <c r="AE768" i="6" s="1"/>
  <c r="AC768" i="6"/>
  <c r="Z768" i="6" s="1"/>
  <c r="AA768" i="6"/>
  <c r="P769" i="6"/>
  <c r="Q769" i="6"/>
  <c r="R769" i="6"/>
  <c r="S769" i="6"/>
  <c r="AB769" i="6"/>
  <c r="Y769" i="6" s="1"/>
  <c r="AE769" i="6" s="1"/>
  <c r="AC769" i="6"/>
  <c r="Z769" i="6" s="1"/>
  <c r="AA769" i="6"/>
  <c r="P770" i="6"/>
  <c r="Q770" i="6"/>
  <c r="R770" i="6"/>
  <c r="S770" i="6"/>
  <c r="AB770" i="6"/>
  <c r="Y770" i="6" s="1"/>
  <c r="AE770" i="6" s="1"/>
  <c r="AC770" i="6"/>
  <c r="Z770" i="6" s="1"/>
  <c r="AA770" i="6"/>
  <c r="P771" i="6"/>
  <c r="Q771" i="6"/>
  <c r="R771" i="6"/>
  <c r="S771" i="6"/>
  <c r="AB771" i="6"/>
  <c r="Y771" i="6" s="1"/>
  <c r="AE771" i="6" s="1"/>
  <c r="AC771" i="6"/>
  <c r="Z771" i="6" s="1"/>
  <c r="AA771" i="6"/>
  <c r="P772" i="6"/>
  <c r="Q772" i="6"/>
  <c r="R772" i="6"/>
  <c r="S772" i="6"/>
  <c r="AB772" i="6"/>
  <c r="Y772" i="6" s="1"/>
  <c r="AE772" i="6" s="1"/>
  <c r="AC772" i="6"/>
  <c r="Z772" i="6" s="1"/>
  <c r="AA772" i="6"/>
  <c r="P773" i="6"/>
  <c r="Q773" i="6"/>
  <c r="R773" i="6"/>
  <c r="S773" i="6"/>
  <c r="AB773" i="6"/>
  <c r="Y773" i="6" s="1"/>
  <c r="AE773" i="6" s="1"/>
  <c r="AC773" i="6"/>
  <c r="Z773" i="6" s="1"/>
  <c r="AA773" i="6"/>
  <c r="P774" i="6"/>
  <c r="Q774" i="6"/>
  <c r="R774" i="6"/>
  <c r="S774" i="6"/>
  <c r="AB774" i="6"/>
  <c r="Y774" i="6" s="1"/>
  <c r="AE774" i="6" s="1"/>
  <c r="AC774" i="6"/>
  <c r="Z774" i="6" s="1"/>
  <c r="AA774" i="6"/>
  <c r="P775" i="6"/>
  <c r="Q775" i="6"/>
  <c r="R775" i="6"/>
  <c r="S775" i="6"/>
  <c r="AB775" i="6"/>
  <c r="Y775" i="6" s="1"/>
  <c r="AE775" i="6" s="1"/>
  <c r="AC775" i="6"/>
  <c r="Z775" i="6" s="1"/>
  <c r="AA775" i="6"/>
  <c r="P776" i="6"/>
  <c r="Q776" i="6"/>
  <c r="R776" i="6"/>
  <c r="S776" i="6"/>
  <c r="AB776" i="6"/>
  <c r="Y776" i="6" s="1"/>
  <c r="AE776" i="6" s="1"/>
  <c r="AC776" i="6"/>
  <c r="Z776" i="6" s="1"/>
  <c r="AA776" i="6"/>
  <c r="P777" i="6"/>
  <c r="Q777" i="6"/>
  <c r="R777" i="6"/>
  <c r="S777" i="6"/>
  <c r="AB777" i="6"/>
  <c r="Y777" i="6" s="1"/>
  <c r="AE777" i="6" s="1"/>
  <c r="AC777" i="6"/>
  <c r="Z777" i="6" s="1"/>
  <c r="AA777" i="6"/>
  <c r="P778" i="6"/>
  <c r="Q778" i="6"/>
  <c r="R778" i="6"/>
  <c r="S778" i="6"/>
  <c r="AB778" i="6"/>
  <c r="Y778" i="6" s="1"/>
  <c r="AE778" i="6" s="1"/>
  <c r="AC778" i="6"/>
  <c r="Z778" i="6" s="1"/>
  <c r="AA778" i="6"/>
  <c r="P779" i="6"/>
  <c r="Q779" i="6"/>
  <c r="R779" i="6"/>
  <c r="S779" i="6"/>
  <c r="AB779" i="6"/>
  <c r="Y779" i="6" s="1"/>
  <c r="AE779" i="6" s="1"/>
  <c r="AC779" i="6"/>
  <c r="Z779" i="6" s="1"/>
  <c r="AA779" i="6"/>
  <c r="P780" i="6"/>
  <c r="Q780" i="6"/>
  <c r="R780" i="6"/>
  <c r="S780" i="6"/>
  <c r="AB780" i="6"/>
  <c r="Y780" i="6" s="1"/>
  <c r="AE780" i="6" s="1"/>
  <c r="AC780" i="6"/>
  <c r="Z780" i="6" s="1"/>
  <c r="AA780" i="6"/>
  <c r="P781" i="6"/>
  <c r="Q781" i="6"/>
  <c r="R781" i="6"/>
  <c r="S781" i="6"/>
  <c r="AB781" i="6"/>
  <c r="Y781" i="6" s="1"/>
  <c r="AE781" i="6" s="1"/>
  <c r="AC781" i="6"/>
  <c r="Z781" i="6" s="1"/>
  <c r="AA781" i="6"/>
  <c r="P782" i="6"/>
  <c r="Q782" i="6"/>
  <c r="R782" i="6"/>
  <c r="S782" i="6"/>
  <c r="AB782" i="6"/>
  <c r="Y782" i="6" s="1"/>
  <c r="AE782" i="6" s="1"/>
  <c r="AC782" i="6"/>
  <c r="Z782" i="6" s="1"/>
  <c r="AA782" i="6"/>
  <c r="P783" i="6"/>
  <c r="Q783" i="6"/>
  <c r="R783" i="6"/>
  <c r="S783" i="6"/>
  <c r="AB783" i="6"/>
  <c r="Y783" i="6" s="1"/>
  <c r="AE783" i="6" s="1"/>
  <c r="AC783" i="6"/>
  <c r="Z783" i="6" s="1"/>
  <c r="AA783" i="6"/>
  <c r="P784" i="6"/>
  <c r="Q784" i="6"/>
  <c r="R784" i="6"/>
  <c r="S784" i="6"/>
  <c r="AB784" i="6"/>
  <c r="Y784" i="6" s="1"/>
  <c r="AE784" i="6" s="1"/>
  <c r="AC784" i="6"/>
  <c r="Z784" i="6" s="1"/>
  <c r="AA784" i="6"/>
  <c r="P785" i="6"/>
  <c r="Q785" i="6"/>
  <c r="R785" i="6"/>
  <c r="S785" i="6"/>
  <c r="AB785" i="6"/>
  <c r="Y785" i="6" s="1"/>
  <c r="AE785" i="6" s="1"/>
  <c r="AC785" i="6"/>
  <c r="Z785" i="6" s="1"/>
  <c r="AA785" i="6"/>
  <c r="P786" i="6"/>
  <c r="Q786" i="6"/>
  <c r="R786" i="6"/>
  <c r="S786" i="6"/>
  <c r="AB786" i="6"/>
  <c r="Y786" i="6" s="1"/>
  <c r="AE786" i="6" s="1"/>
  <c r="AC786" i="6"/>
  <c r="Z786" i="6" s="1"/>
  <c r="AA786" i="6"/>
  <c r="P787" i="6"/>
  <c r="Q787" i="6"/>
  <c r="R787" i="6"/>
  <c r="S787" i="6"/>
  <c r="AB787" i="6"/>
  <c r="Y787" i="6" s="1"/>
  <c r="AE787" i="6" s="1"/>
  <c r="AC787" i="6"/>
  <c r="Z787" i="6" s="1"/>
  <c r="AA787" i="6"/>
  <c r="P788" i="6"/>
  <c r="Q788" i="6"/>
  <c r="R788" i="6"/>
  <c r="S788" i="6"/>
  <c r="AB788" i="6"/>
  <c r="Y788" i="6" s="1"/>
  <c r="AE788" i="6" s="1"/>
  <c r="AC788" i="6"/>
  <c r="Z788" i="6" s="1"/>
  <c r="AA788" i="6"/>
  <c r="P789" i="6"/>
  <c r="Q789" i="6"/>
  <c r="R789" i="6"/>
  <c r="S789" i="6"/>
  <c r="AB789" i="6"/>
  <c r="Y789" i="6" s="1"/>
  <c r="AE789" i="6" s="1"/>
  <c r="AC789" i="6"/>
  <c r="Z789" i="6" s="1"/>
  <c r="AA789" i="6"/>
  <c r="P790" i="6"/>
  <c r="Q790" i="6"/>
  <c r="R790" i="6"/>
  <c r="S790" i="6"/>
  <c r="AB790" i="6"/>
  <c r="Y790" i="6" s="1"/>
  <c r="AE790" i="6" s="1"/>
  <c r="AC790" i="6"/>
  <c r="Z790" i="6" s="1"/>
  <c r="AA790" i="6"/>
  <c r="P791" i="6"/>
  <c r="Q791" i="6"/>
  <c r="R791" i="6"/>
  <c r="S791" i="6"/>
  <c r="AB791" i="6"/>
  <c r="Y791" i="6" s="1"/>
  <c r="AE791" i="6" s="1"/>
  <c r="AC791" i="6"/>
  <c r="Z791" i="6" s="1"/>
  <c r="AA791" i="6"/>
  <c r="P792" i="6"/>
  <c r="Q792" i="6"/>
  <c r="R792" i="6"/>
  <c r="S792" i="6"/>
  <c r="AB792" i="6"/>
  <c r="Y792" i="6" s="1"/>
  <c r="AE792" i="6" s="1"/>
  <c r="AC792" i="6"/>
  <c r="Z792" i="6" s="1"/>
  <c r="AA792" i="6"/>
  <c r="P793" i="6"/>
  <c r="Q793" i="6"/>
  <c r="R793" i="6"/>
  <c r="S793" i="6"/>
  <c r="AB793" i="6"/>
  <c r="Y793" i="6" s="1"/>
  <c r="AE793" i="6" s="1"/>
  <c r="AC793" i="6"/>
  <c r="Z793" i="6" s="1"/>
  <c r="AA793" i="6"/>
  <c r="P794" i="6"/>
  <c r="Q794" i="6"/>
  <c r="R794" i="6"/>
  <c r="S794" i="6"/>
  <c r="AB794" i="6"/>
  <c r="Y794" i="6" s="1"/>
  <c r="AE794" i="6" s="1"/>
  <c r="AC794" i="6"/>
  <c r="Z794" i="6" s="1"/>
  <c r="AA794" i="6"/>
  <c r="P795" i="6"/>
  <c r="Q795" i="6"/>
  <c r="R795" i="6"/>
  <c r="S795" i="6"/>
  <c r="AB795" i="6"/>
  <c r="Y795" i="6" s="1"/>
  <c r="AE795" i="6" s="1"/>
  <c r="AC795" i="6"/>
  <c r="Z795" i="6" s="1"/>
  <c r="AA795" i="6"/>
  <c r="P796" i="6"/>
  <c r="Q796" i="6"/>
  <c r="R796" i="6"/>
  <c r="S796" i="6"/>
  <c r="AB796" i="6"/>
  <c r="Y796" i="6" s="1"/>
  <c r="AE796" i="6" s="1"/>
  <c r="AC796" i="6"/>
  <c r="Z796" i="6" s="1"/>
  <c r="AA796" i="6"/>
  <c r="P797" i="6"/>
  <c r="Q797" i="6"/>
  <c r="R797" i="6"/>
  <c r="S797" i="6"/>
  <c r="AB797" i="6"/>
  <c r="Y797" i="6" s="1"/>
  <c r="AE797" i="6" s="1"/>
  <c r="AC797" i="6"/>
  <c r="Z797" i="6" s="1"/>
  <c r="AA797" i="6"/>
  <c r="P798" i="6"/>
  <c r="Q798" i="6"/>
  <c r="R798" i="6"/>
  <c r="S798" i="6"/>
  <c r="AB798" i="6"/>
  <c r="Y798" i="6" s="1"/>
  <c r="AE798" i="6" s="1"/>
  <c r="AC798" i="6"/>
  <c r="Z798" i="6" s="1"/>
  <c r="AA798" i="6"/>
  <c r="P799" i="6"/>
  <c r="Q799" i="6"/>
  <c r="R799" i="6"/>
  <c r="S799" i="6"/>
  <c r="AB799" i="6"/>
  <c r="Y799" i="6" s="1"/>
  <c r="AE799" i="6" s="1"/>
  <c r="AC799" i="6"/>
  <c r="Z799" i="6" s="1"/>
  <c r="AA799" i="6"/>
  <c r="P800" i="6"/>
  <c r="Q800" i="6"/>
  <c r="R800" i="6"/>
  <c r="S800" i="6"/>
  <c r="AB800" i="6"/>
  <c r="Y800" i="6" s="1"/>
  <c r="AE800" i="6" s="1"/>
  <c r="AC800" i="6"/>
  <c r="Z800" i="6" s="1"/>
  <c r="AA800" i="6"/>
  <c r="P801" i="6"/>
  <c r="Q801" i="6"/>
  <c r="R801" i="6"/>
  <c r="S801" i="6"/>
  <c r="AB801" i="6"/>
  <c r="Y801" i="6" s="1"/>
  <c r="AE801" i="6" s="1"/>
  <c r="AC801" i="6"/>
  <c r="Z801" i="6" s="1"/>
  <c r="AA801" i="6"/>
  <c r="P802" i="6"/>
  <c r="Q802" i="6"/>
  <c r="R802" i="6"/>
  <c r="S802" i="6"/>
  <c r="AB802" i="6"/>
  <c r="Y802" i="6" s="1"/>
  <c r="AE802" i="6" s="1"/>
  <c r="AC802" i="6"/>
  <c r="Z802" i="6" s="1"/>
  <c r="AA802" i="6"/>
  <c r="P803" i="6"/>
  <c r="Q803" i="6"/>
  <c r="R803" i="6"/>
  <c r="S803" i="6"/>
  <c r="AB803" i="6"/>
  <c r="Y803" i="6" s="1"/>
  <c r="AE803" i="6" s="1"/>
  <c r="AC803" i="6"/>
  <c r="Z803" i="6" s="1"/>
  <c r="AA803" i="6"/>
  <c r="P804" i="6"/>
  <c r="Q804" i="6"/>
  <c r="R804" i="6"/>
  <c r="S804" i="6"/>
  <c r="AB804" i="6"/>
  <c r="Y804" i="6" s="1"/>
  <c r="AE804" i="6" s="1"/>
  <c r="AC804" i="6"/>
  <c r="Z804" i="6" s="1"/>
  <c r="AA804" i="6"/>
  <c r="P805" i="6"/>
  <c r="Q805" i="6"/>
  <c r="R805" i="6"/>
  <c r="S805" i="6"/>
  <c r="AB805" i="6"/>
  <c r="Y805" i="6" s="1"/>
  <c r="AE805" i="6" s="1"/>
  <c r="AC805" i="6"/>
  <c r="Z805" i="6" s="1"/>
  <c r="AA805" i="6"/>
  <c r="P806" i="6"/>
  <c r="Q806" i="6"/>
  <c r="R806" i="6"/>
  <c r="S806" i="6"/>
  <c r="AB806" i="6"/>
  <c r="Y806" i="6" s="1"/>
  <c r="AE806" i="6" s="1"/>
  <c r="AC806" i="6"/>
  <c r="Z806" i="6" s="1"/>
  <c r="AA806" i="6"/>
  <c r="P807" i="6"/>
  <c r="Q807" i="6"/>
  <c r="R807" i="6"/>
  <c r="S807" i="6"/>
  <c r="AB807" i="6"/>
  <c r="Y807" i="6" s="1"/>
  <c r="AE807" i="6" s="1"/>
  <c r="AC807" i="6"/>
  <c r="Z807" i="6" s="1"/>
  <c r="AA807" i="6"/>
  <c r="P808" i="6"/>
  <c r="Q808" i="6"/>
  <c r="R808" i="6"/>
  <c r="S808" i="6"/>
  <c r="AB808" i="6"/>
  <c r="Y808" i="6" s="1"/>
  <c r="AE808" i="6" s="1"/>
  <c r="AC808" i="6"/>
  <c r="Z808" i="6" s="1"/>
  <c r="AA808" i="6"/>
  <c r="P809" i="6"/>
  <c r="Q809" i="6"/>
  <c r="R809" i="6"/>
  <c r="S809" i="6"/>
  <c r="AB809" i="6"/>
  <c r="Y809" i="6" s="1"/>
  <c r="AE809" i="6" s="1"/>
  <c r="AC809" i="6"/>
  <c r="Z809" i="6" s="1"/>
  <c r="AA809" i="6"/>
  <c r="P810" i="6"/>
  <c r="Q810" i="6"/>
  <c r="R810" i="6"/>
  <c r="S810" i="6"/>
  <c r="AB810" i="6"/>
  <c r="Y810" i="6" s="1"/>
  <c r="AE810" i="6" s="1"/>
  <c r="AC810" i="6"/>
  <c r="Z810" i="6" s="1"/>
  <c r="AA810" i="6"/>
  <c r="P811" i="6"/>
  <c r="Q811" i="6"/>
  <c r="R811" i="6"/>
  <c r="S811" i="6"/>
  <c r="AB811" i="6"/>
  <c r="Y811" i="6" s="1"/>
  <c r="AE811" i="6" s="1"/>
  <c r="AC811" i="6"/>
  <c r="Z811" i="6" s="1"/>
  <c r="AA811" i="6"/>
  <c r="P812" i="6"/>
  <c r="Q812" i="6"/>
  <c r="R812" i="6"/>
  <c r="S812" i="6"/>
  <c r="AB812" i="6"/>
  <c r="Y812" i="6" s="1"/>
  <c r="AE812" i="6" s="1"/>
  <c r="AC812" i="6"/>
  <c r="Z812" i="6" s="1"/>
  <c r="AA812" i="6"/>
  <c r="P813" i="6"/>
  <c r="Q813" i="6"/>
  <c r="R813" i="6"/>
  <c r="S813" i="6"/>
  <c r="AB813" i="6"/>
  <c r="Y813" i="6" s="1"/>
  <c r="AE813" i="6" s="1"/>
  <c r="AC813" i="6"/>
  <c r="Z813" i="6" s="1"/>
  <c r="AA813" i="6"/>
  <c r="P814" i="6"/>
  <c r="Q814" i="6"/>
  <c r="R814" i="6"/>
  <c r="S814" i="6"/>
  <c r="AB814" i="6"/>
  <c r="Y814" i="6" s="1"/>
  <c r="AE814" i="6" s="1"/>
  <c r="AC814" i="6"/>
  <c r="Z814" i="6" s="1"/>
  <c r="AA814" i="6"/>
  <c r="P815" i="6"/>
  <c r="Q815" i="6"/>
  <c r="R815" i="6"/>
  <c r="S815" i="6"/>
  <c r="AB815" i="6"/>
  <c r="Y815" i="6" s="1"/>
  <c r="AE815" i="6" s="1"/>
  <c r="AC815" i="6"/>
  <c r="Z815" i="6" s="1"/>
  <c r="AA815" i="6"/>
  <c r="P816" i="6"/>
  <c r="Q816" i="6"/>
  <c r="R816" i="6"/>
  <c r="S816" i="6"/>
  <c r="AB816" i="6"/>
  <c r="Y816" i="6" s="1"/>
  <c r="AE816" i="6" s="1"/>
  <c r="AC816" i="6"/>
  <c r="Z816" i="6" s="1"/>
  <c r="AA816" i="6"/>
  <c r="P817" i="6"/>
  <c r="Q817" i="6"/>
  <c r="R817" i="6"/>
  <c r="S817" i="6"/>
  <c r="AB817" i="6"/>
  <c r="Y817" i="6" s="1"/>
  <c r="AE817" i="6" s="1"/>
  <c r="AC817" i="6"/>
  <c r="Z817" i="6" s="1"/>
  <c r="AA817" i="6"/>
  <c r="P818" i="6"/>
  <c r="Q818" i="6"/>
  <c r="R818" i="6"/>
  <c r="S818" i="6"/>
  <c r="AB818" i="6"/>
  <c r="Y818" i="6" s="1"/>
  <c r="AE818" i="6" s="1"/>
  <c r="AC818" i="6"/>
  <c r="Z818" i="6" s="1"/>
  <c r="AA818" i="6"/>
  <c r="P819" i="6"/>
  <c r="Q819" i="6"/>
  <c r="R819" i="6"/>
  <c r="S819" i="6"/>
  <c r="AB819" i="6"/>
  <c r="Y819" i="6" s="1"/>
  <c r="AE819" i="6" s="1"/>
  <c r="AC819" i="6"/>
  <c r="Z819" i="6" s="1"/>
  <c r="AA819" i="6"/>
  <c r="P820" i="6"/>
  <c r="Q820" i="6"/>
  <c r="R820" i="6"/>
  <c r="S820" i="6"/>
  <c r="AB820" i="6"/>
  <c r="Y820" i="6" s="1"/>
  <c r="AE820" i="6" s="1"/>
  <c r="AC820" i="6"/>
  <c r="Z820" i="6" s="1"/>
  <c r="AA820" i="6"/>
  <c r="P821" i="6"/>
  <c r="Q821" i="6"/>
  <c r="R821" i="6"/>
  <c r="S821" i="6"/>
  <c r="AB821" i="6"/>
  <c r="Y821" i="6" s="1"/>
  <c r="AE821" i="6" s="1"/>
  <c r="AC821" i="6"/>
  <c r="Z821" i="6" s="1"/>
  <c r="AA821" i="6"/>
  <c r="P822" i="6"/>
  <c r="Q822" i="6"/>
  <c r="R822" i="6"/>
  <c r="S822" i="6"/>
  <c r="AB822" i="6"/>
  <c r="Y822" i="6" s="1"/>
  <c r="AE822" i="6" s="1"/>
  <c r="AC822" i="6"/>
  <c r="Z822" i="6" s="1"/>
  <c r="AA822" i="6"/>
  <c r="P823" i="6"/>
  <c r="Q823" i="6"/>
  <c r="R823" i="6"/>
  <c r="S823" i="6"/>
  <c r="AB823" i="6"/>
  <c r="Y823" i="6" s="1"/>
  <c r="AE823" i="6" s="1"/>
  <c r="AC823" i="6"/>
  <c r="Z823" i="6" s="1"/>
  <c r="AA823" i="6"/>
  <c r="P824" i="6"/>
  <c r="Q824" i="6"/>
  <c r="R824" i="6"/>
  <c r="S824" i="6"/>
  <c r="AB824" i="6"/>
  <c r="Y824" i="6" s="1"/>
  <c r="AE824" i="6" s="1"/>
  <c r="AC824" i="6"/>
  <c r="Z824" i="6" s="1"/>
  <c r="AA824" i="6"/>
  <c r="P825" i="6"/>
  <c r="Q825" i="6"/>
  <c r="R825" i="6"/>
  <c r="S825" i="6"/>
  <c r="AB825" i="6"/>
  <c r="Y825" i="6" s="1"/>
  <c r="AE825" i="6" s="1"/>
  <c r="AC825" i="6"/>
  <c r="Z825" i="6" s="1"/>
  <c r="AA825" i="6"/>
  <c r="P826" i="6"/>
  <c r="Q826" i="6"/>
  <c r="R826" i="6"/>
  <c r="S826" i="6"/>
  <c r="AB826" i="6"/>
  <c r="Y826" i="6" s="1"/>
  <c r="AE826" i="6" s="1"/>
  <c r="AC826" i="6"/>
  <c r="Z826" i="6" s="1"/>
  <c r="AA826" i="6"/>
  <c r="P827" i="6"/>
  <c r="Q827" i="6"/>
  <c r="R827" i="6"/>
  <c r="S827" i="6"/>
  <c r="AB827" i="6"/>
  <c r="Y827" i="6" s="1"/>
  <c r="AE827" i="6" s="1"/>
  <c r="AC827" i="6"/>
  <c r="Z827" i="6" s="1"/>
  <c r="AA827" i="6"/>
  <c r="P828" i="6"/>
  <c r="Q828" i="6"/>
  <c r="R828" i="6"/>
  <c r="S828" i="6"/>
  <c r="AB828" i="6"/>
  <c r="Y828" i="6" s="1"/>
  <c r="AE828" i="6" s="1"/>
  <c r="AC828" i="6"/>
  <c r="Z828" i="6" s="1"/>
  <c r="AA828" i="6"/>
  <c r="P829" i="6"/>
  <c r="Q829" i="6"/>
  <c r="R829" i="6"/>
  <c r="S829" i="6"/>
  <c r="AB829" i="6"/>
  <c r="Y829" i="6" s="1"/>
  <c r="AE829" i="6" s="1"/>
  <c r="AC829" i="6"/>
  <c r="Z829" i="6" s="1"/>
  <c r="AA829" i="6"/>
  <c r="P830" i="6"/>
  <c r="Q830" i="6"/>
  <c r="R830" i="6"/>
  <c r="S830" i="6"/>
  <c r="AB830" i="6"/>
  <c r="Y830" i="6" s="1"/>
  <c r="AE830" i="6" s="1"/>
  <c r="AC830" i="6"/>
  <c r="Z830" i="6" s="1"/>
  <c r="AA830" i="6"/>
  <c r="P831" i="6"/>
  <c r="Q831" i="6"/>
  <c r="R831" i="6"/>
  <c r="S831" i="6"/>
  <c r="AB831" i="6"/>
  <c r="Y831" i="6" s="1"/>
  <c r="AE831" i="6" s="1"/>
  <c r="AC831" i="6"/>
  <c r="Z831" i="6" s="1"/>
  <c r="AA831" i="6"/>
  <c r="P832" i="6"/>
  <c r="Q832" i="6"/>
  <c r="R832" i="6"/>
  <c r="S832" i="6"/>
  <c r="AB832" i="6"/>
  <c r="Y832" i="6" s="1"/>
  <c r="AE832" i="6" s="1"/>
  <c r="AC832" i="6"/>
  <c r="Z832" i="6" s="1"/>
  <c r="AA832" i="6"/>
  <c r="P833" i="6"/>
  <c r="Q833" i="6"/>
  <c r="R833" i="6"/>
  <c r="S833" i="6"/>
  <c r="AB833" i="6"/>
  <c r="Y833" i="6" s="1"/>
  <c r="AE833" i="6" s="1"/>
  <c r="AC833" i="6"/>
  <c r="Z833" i="6" s="1"/>
  <c r="AA833" i="6"/>
  <c r="P834" i="6"/>
  <c r="Q834" i="6"/>
  <c r="R834" i="6"/>
  <c r="S834" i="6"/>
  <c r="AB834" i="6"/>
  <c r="Y834" i="6" s="1"/>
  <c r="AE834" i="6" s="1"/>
  <c r="AC834" i="6"/>
  <c r="Z834" i="6" s="1"/>
  <c r="AA834" i="6"/>
  <c r="P835" i="6"/>
  <c r="Q835" i="6"/>
  <c r="R835" i="6"/>
  <c r="S835" i="6"/>
  <c r="AB835" i="6"/>
  <c r="Y835" i="6" s="1"/>
  <c r="AE835" i="6" s="1"/>
  <c r="AC835" i="6"/>
  <c r="Z835" i="6" s="1"/>
  <c r="AA835" i="6"/>
  <c r="P836" i="6"/>
  <c r="Q836" i="6"/>
  <c r="R836" i="6"/>
  <c r="S836" i="6"/>
  <c r="AB836" i="6"/>
  <c r="Y836" i="6" s="1"/>
  <c r="AE836" i="6" s="1"/>
  <c r="AC836" i="6"/>
  <c r="Z836" i="6" s="1"/>
  <c r="AA836" i="6"/>
  <c r="P837" i="6"/>
  <c r="Q837" i="6"/>
  <c r="R837" i="6"/>
  <c r="S837" i="6"/>
  <c r="AB837" i="6"/>
  <c r="Y837" i="6" s="1"/>
  <c r="AE837" i="6" s="1"/>
  <c r="AC837" i="6"/>
  <c r="Z837" i="6" s="1"/>
  <c r="AA837" i="6"/>
  <c r="P838" i="6"/>
  <c r="Q838" i="6"/>
  <c r="R838" i="6"/>
  <c r="S838" i="6"/>
  <c r="AB838" i="6"/>
  <c r="Y838" i="6" s="1"/>
  <c r="AE838" i="6" s="1"/>
  <c r="AC838" i="6"/>
  <c r="Z838" i="6" s="1"/>
  <c r="AA838" i="6"/>
  <c r="P839" i="6"/>
  <c r="Q839" i="6"/>
  <c r="R839" i="6"/>
  <c r="S839" i="6"/>
  <c r="AB839" i="6"/>
  <c r="Y839" i="6" s="1"/>
  <c r="AE839" i="6" s="1"/>
  <c r="AC839" i="6"/>
  <c r="Z839" i="6" s="1"/>
  <c r="AA839" i="6"/>
  <c r="P840" i="6"/>
  <c r="Q840" i="6"/>
  <c r="R840" i="6"/>
  <c r="S840" i="6"/>
  <c r="AB840" i="6"/>
  <c r="Y840" i="6" s="1"/>
  <c r="AE840" i="6" s="1"/>
  <c r="AC840" i="6"/>
  <c r="Z840" i="6" s="1"/>
  <c r="AA840" i="6"/>
  <c r="P841" i="6"/>
  <c r="Q841" i="6"/>
  <c r="R841" i="6"/>
  <c r="S841" i="6"/>
  <c r="AB841" i="6"/>
  <c r="Y841" i="6" s="1"/>
  <c r="AE841" i="6" s="1"/>
  <c r="AC841" i="6"/>
  <c r="Z841" i="6" s="1"/>
  <c r="AA841" i="6"/>
  <c r="P842" i="6"/>
  <c r="Q842" i="6"/>
  <c r="R842" i="6"/>
  <c r="S842" i="6"/>
  <c r="AB842" i="6"/>
  <c r="Y842" i="6" s="1"/>
  <c r="AE842" i="6" s="1"/>
  <c r="AC842" i="6"/>
  <c r="Z842" i="6" s="1"/>
  <c r="AA842" i="6"/>
  <c r="P843" i="6"/>
  <c r="Q843" i="6"/>
  <c r="R843" i="6"/>
  <c r="S843" i="6"/>
  <c r="AB843" i="6"/>
  <c r="Y843" i="6" s="1"/>
  <c r="AE843" i="6" s="1"/>
  <c r="AC843" i="6"/>
  <c r="Z843" i="6" s="1"/>
  <c r="AA843" i="6"/>
  <c r="P844" i="6"/>
  <c r="Q844" i="6"/>
  <c r="R844" i="6"/>
  <c r="S844" i="6"/>
  <c r="AB844" i="6"/>
  <c r="Y844" i="6" s="1"/>
  <c r="AE844" i="6" s="1"/>
  <c r="AC844" i="6"/>
  <c r="Z844" i="6" s="1"/>
  <c r="AA844" i="6"/>
  <c r="P845" i="6"/>
  <c r="Q845" i="6"/>
  <c r="R845" i="6"/>
  <c r="S845" i="6"/>
  <c r="AB845" i="6"/>
  <c r="Y845" i="6" s="1"/>
  <c r="AE845" i="6" s="1"/>
  <c r="AC845" i="6"/>
  <c r="Z845" i="6" s="1"/>
  <c r="AA845" i="6"/>
  <c r="P846" i="6"/>
  <c r="Q846" i="6"/>
  <c r="R846" i="6"/>
  <c r="S846" i="6"/>
  <c r="AB846" i="6"/>
  <c r="Y846" i="6" s="1"/>
  <c r="AE846" i="6" s="1"/>
  <c r="AC846" i="6"/>
  <c r="Z846" i="6" s="1"/>
  <c r="AA846" i="6"/>
  <c r="P847" i="6"/>
  <c r="Q847" i="6"/>
  <c r="R847" i="6"/>
  <c r="S847" i="6"/>
  <c r="AB847" i="6"/>
  <c r="Y847" i="6" s="1"/>
  <c r="AE847" i="6" s="1"/>
  <c r="AC847" i="6"/>
  <c r="Z847" i="6" s="1"/>
  <c r="AA847" i="6"/>
  <c r="P848" i="6"/>
  <c r="Q848" i="6"/>
  <c r="R848" i="6"/>
  <c r="S848" i="6"/>
  <c r="AB848" i="6"/>
  <c r="Y848" i="6" s="1"/>
  <c r="AE848" i="6" s="1"/>
  <c r="AC848" i="6"/>
  <c r="Z848" i="6" s="1"/>
  <c r="AA848" i="6"/>
  <c r="P849" i="6"/>
  <c r="Q849" i="6"/>
  <c r="R849" i="6"/>
  <c r="S849" i="6"/>
  <c r="AB849" i="6"/>
  <c r="Y849" i="6" s="1"/>
  <c r="AE849" i="6" s="1"/>
  <c r="AC849" i="6"/>
  <c r="Z849" i="6" s="1"/>
  <c r="AA849" i="6"/>
  <c r="P850" i="6"/>
  <c r="Q850" i="6"/>
  <c r="R850" i="6"/>
  <c r="S850" i="6"/>
  <c r="AB850" i="6"/>
  <c r="Y850" i="6" s="1"/>
  <c r="AE850" i="6" s="1"/>
  <c r="AC850" i="6"/>
  <c r="Z850" i="6" s="1"/>
  <c r="AA850" i="6"/>
  <c r="P851" i="6"/>
  <c r="Q851" i="6"/>
  <c r="R851" i="6"/>
  <c r="S851" i="6"/>
  <c r="AB851" i="6"/>
  <c r="Y851" i="6" s="1"/>
  <c r="AE851" i="6" s="1"/>
  <c r="AC851" i="6"/>
  <c r="Z851" i="6" s="1"/>
  <c r="AA851" i="6"/>
  <c r="P852" i="6"/>
  <c r="Q852" i="6"/>
  <c r="R852" i="6"/>
  <c r="S852" i="6"/>
  <c r="AB852" i="6"/>
  <c r="Y852" i="6" s="1"/>
  <c r="AE852" i="6" s="1"/>
  <c r="AC852" i="6"/>
  <c r="Z852" i="6" s="1"/>
  <c r="AA852" i="6"/>
  <c r="P853" i="6"/>
  <c r="Q853" i="6"/>
  <c r="R853" i="6"/>
  <c r="S853" i="6"/>
  <c r="AB853" i="6"/>
  <c r="Y853" i="6" s="1"/>
  <c r="AE853" i="6" s="1"/>
  <c r="AC853" i="6"/>
  <c r="Z853" i="6" s="1"/>
  <c r="AA853" i="6"/>
  <c r="P854" i="6"/>
  <c r="Q854" i="6"/>
  <c r="R854" i="6"/>
  <c r="S854" i="6"/>
  <c r="AB854" i="6"/>
  <c r="Y854" i="6" s="1"/>
  <c r="AE854" i="6" s="1"/>
  <c r="AC854" i="6"/>
  <c r="Z854" i="6" s="1"/>
  <c r="AA854" i="6"/>
  <c r="P855" i="6"/>
  <c r="Q855" i="6"/>
  <c r="R855" i="6"/>
  <c r="S855" i="6"/>
  <c r="AB855" i="6"/>
  <c r="Y855" i="6" s="1"/>
  <c r="AE855" i="6" s="1"/>
  <c r="AC855" i="6"/>
  <c r="Z855" i="6" s="1"/>
  <c r="AA855" i="6"/>
  <c r="P856" i="6"/>
  <c r="Q856" i="6"/>
  <c r="R856" i="6"/>
  <c r="S856" i="6"/>
  <c r="AB856" i="6"/>
  <c r="Y856" i="6" s="1"/>
  <c r="AE856" i="6" s="1"/>
  <c r="AC856" i="6"/>
  <c r="Z856" i="6" s="1"/>
  <c r="AA856" i="6"/>
  <c r="P857" i="6"/>
  <c r="Q857" i="6"/>
  <c r="R857" i="6"/>
  <c r="S857" i="6"/>
  <c r="AB857" i="6"/>
  <c r="Y857" i="6" s="1"/>
  <c r="AE857" i="6" s="1"/>
  <c r="AC857" i="6"/>
  <c r="Z857" i="6" s="1"/>
  <c r="AA857" i="6"/>
  <c r="P858" i="6"/>
  <c r="Q858" i="6"/>
  <c r="R858" i="6"/>
  <c r="S858" i="6"/>
  <c r="AB858" i="6"/>
  <c r="Y858" i="6" s="1"/>
  <c r="AE858" i="6" s="1"/>
  <c r="AC858" i="6"/>
  <c r="Z858" i="6" s="1"/>
  <c r="AA858" i="6"/>
  <c r="P859" i="6"/>
  <c r="Q859" i="6"/>
  <c r="R859" i="6"/>
  <c r="S859" i="6"/>
  <c r="AB859" i="6"/>
  <c r="Y859" i="6" s="1"/>
  <c r="AE859" i="6" s="1"/>
  <c r="AC859" i="6"/>
  <c r="Z859" i="6" s="1"/>
  <c r="AA859" i="6"/>
  <c r="P860" i="6"/>
  <c r="Q860" i="6"/>
  <c r="R860" i="6"/>
  <c r="S860" i="6"/>
  <c r="AB860" i="6"/>
  <c r="Y860" i="6" s="1"/>
  <c r="AE860" i="6" s="1"/>
  <c r="AC860" i="6"/>
  <c r="Z860" i="6" s="1"/>
  <c r="AA860" i="6"/>
  <c r="P861" i="6"/>
  <c r="Q861" i="6"/>
  <c r="R861" i="6"/>
  <c r="S861" i="6"/>
  <c r="AB861" i="6"/>
  <c r="Y861" i="6" s="1"/>
  <c r="AE861" i="6" s="1"/>
  <c r="AC861" i="6"/>
  <c r="Z861" i="6" s="1"/>
  <c r="AA861" i="6"/>
  <c r="P862" i="6"/>
  <c r="Q862" i="6"/>
  <c r="R862" i="6"/>
  <c r="S862" i="6"/>
  <c r="AB862" i="6"/>
  <c r="Y862" i="6" s="1"/>
  <c r="AE862" i="6" s="1"/>
  <c r="AC862" i="6"/>
  <c r="Z862" i="6" s="1"/>
  <c r="AA862" i="6"/>
  <c r="P863" i="6"/>
  <c r="Q863" i="6"/>
  <c r="R863" i="6"/>
  <c r="S863" i="6"/>
  <c r="AB863" i="6"/>
  <c r="Y863" i="6" s="1"/>
  <c r="AE863" i="6" s="1"/>
  <c r="AC863" i="6"/>
  <c r="Z863" i="6" s="1"/>
  <c r="AA863" i="6"/>
  <c r="P864" i="6"/>
  <c r="Q864" i="6"/>
  <c r="R864" i="6"/>
  <c r="S864" i="6"/>
  <c r="AB864" i="6"/>
  <c r="Y864" i="6" s="1"/>
  <c r="AE864" i="6" s="1"/>
  <c r="AC864" i="6"/>
  <c r="Z864" i="6" s="1"/>
  <c r="AA864" i="6"/>
  <c r="P865" i="6"/>
  <c r="Q865" i="6"/>
  <c r="R865" i="6"/>
  <c r="S865" i="6"/>
  <c r="AB865" i="6"/>
  <c r="Y865" i="6" s="1"/>
  <c r="AE865" i="6" s="1"/>
  <c r="AC865" i="6"/>
  <c r="Z865" i="6" s="1"/>
  <c r="AA865" i="6"/>
  <c r="P866" i="6"/>
  <c r="Q866" i="6"/>
  <c r="R866" i="6"/>
  <c r="S866" i="6"/>
  <c r="AB866" i="6"/>
  <c r="Y866" i="6" s="1"/>
  <c r="AE866" i="6" s="1"/>
  <c r="AC866" i="6"/>
  <c r="Z866" i="6" s="1"/>
  <c r="AA866" i="6"/>
  <c r="P867" i="6"/>
  <c r="Q867" i="6"/>
  <c r="R867" i="6"/>
  <c r="S867" i="6"/>
  <c r="AB867" i="6"/>
  <c r="Y867" i="6" s="1"/>
  <c r="AE867" i="6" s="1"/>
  <c r="AC867" i="6"/>
  <c r="Z867" i="6" s="1"/>
  <c r="AA867" i="6"/>
  <c r="P868" i="6"/>
  <c r="Q868" i="6"/>
  <c r="R868" i="6"/>
  <c r="S868" i="6"/>
  <c r="AB868" i="6"/>
  <c r="Y868" i="6" s="1"/>
  <c r="AE868" i="6" s="1"/>
  <c r="AC868" i="6"/>
  <c r="Z868" i="6" s="1"/>
  <c r="AA868" i="6"/>
  <c r="P869" i="6"/>
  <c r="Q869" i="6"/>
  <c r="R869" i="6"/>
  <c r="S869" i="6"/>
  <c r="AB869" i="6"/>
  <c r="Y869" i="6" s="1"/>
  <c r="AE869" i="6" s="1"/>
  <c r="AC869" i="6"/>
  <c r="Z869" i="6" s="1"/>
  <c r="AA869" i="6"/>
  <c r="P870" i="6"/>
  <c r="Q870" i="6"/>
  <c r="R870" i="6"/>
  <c r="S870" i="6"/>
  <c r="AB870" i="6"/>
  <c r="Y870" i="6" s="1"/>
  <c r="AE870" i="6" s="1"/>
  <c r="AC870" i="6"/>
  <c r="Z870" i="6" s="1"/>
  <c r="AA870" i="6"/>
  <c r="P871" i="6"/>
  <c r="Q871" i="6"/>
  <c r="R871" i="6"/>
  <c r="S871" i="6"/>
  <c r="AB871" i="6"/>
  <c r="Y871" i="6" s="1"/>
  <c r="AE871" i="6" s="1"/>
  <c r="AC871" i="6"/>
  <c r="Z871" i="6" s="1"/>
  <c r="AA871" i="6"/>
  <c r="P872" i="6"/>
  <c r="Q872" i="6"/>
  <c r="R872" i="6"/>
  <c r="S872" i="6"/>
  <c r="AB872" i="6"/>
  <c r="Y872" i="6" s="1"/>
  <c r="AE872" i="6" s="1"/>
  <c r="AC872" i="6"/>
  <c r="Z872" i="6" s="1"/>
  <c r="AA872" i="6"/>
  <c r="P873" i="6"/>
  <c r="Q873" i="6"/>
  <c r="R873" i="6"/>
  <c r="S873" i="6"/>
  <c r="AB873" i="6"/>
  <c r="Y873" i="6" s="1"/>
  <c r="AE873" i="6" s="1"/>
  <c r="AC873" i="6"/>
  <c r="Z873" i="6" s="1"/>
  <c r="AA873" i="6"/>
  <c r="P874" i="6"/>
  <c r="Q874" i="6"/>
  <c r="R874" i="6"/>
  <c r="S874" i="6"/>
  <c r="AB874" i="6"/>
  <c r="Y874" i="6" s="1"/>
  <c r="AE874" i="6" s="1"/>
  <c r="AC874" i="6"/>
  <c r="Z874" i="6" s="1"/>
  <c r="AA874" i="6"/>
  <c r="P875" i="6"/>
  <c r="Q875" i="6"/>
  <c r="R875" i="6"/>
  <c r="S875" i="6"/>
  <c r="AB875" i="6"/>
  <c r="Y875" i="6" s="1"/>
  <c r="AE875" i="6" s="1"/>
  <c r="AC875" i="6"/>
  <c r="Z875" i="6" s="1"/>
  <c r="AA875" i="6"/>
  <c r="P876" i="6"/>
  <c r="Q876" i="6"/>
  <c r="R876" i="6"/>
  <c r="S876" i="6"/>
  <c r="AB876" i="6"/>
  <c r="Y876" i="6" s="1"/>
  <c r="AE876" i="6" s="1"/>
  <c r="AC876" i="6"/>
  <c r="Z876" i="6" s="1"/>
  <c r="AA876" i="6"/>
  <c r="P877" i="6"/>
  <c r="Q877" i="6"/>
  <c r="R877" i="6"/>
  <c r="S877" i="6"/>
  <c r="AB877" i="6"/>
  <c r="Y877" i="6" s="1"/>
  <c r="AE877" i="6" s="1"/>
  <c r="AC877" i="6"/>
  <c r="Z877" i="6" s="1"/>
  <c r="AA877" i="6"/>
  <c r="P878" i="6"/>
  <c r="Q878" i="6"/>
  <c r="R878" i="6"/>
  <c r="S878" i="6"/>
  <c r="AB878" i="6"/>
  <c r="Y878" i="6" s="1"/>
  <c r="AE878" i="6" s="1"/>
  <c r="AC878" i="6"/>
  <c r="Z878" i="6" s="1"/>
  <c r="AA878" i="6"/>
  <c r="P879" i="6"/>
  <c r="Q879" i="6"/>
  <c r="R879" i="6"/>
  <c r="S879" i="6"/>
  <c r="AB879" i="6"/>
  <c r="Y879" i="6" s="1"/>
  <c r="AE879" i="6" s="1"/>
  <c r="AC879" i="6"/>
  <c r="Z879" i="6" s="1"/>
  <c r="AA879" i="6"/>
  <c r="P880" i="6"/>
  <c r="Q880" i="6"/>
  <c r="R880" i="6"/>
  <c r="S880" i="6"/>
  <c r="AB880" i="6"/>
  <c r="Y880" i="6" s="1"/>
  <c r="AE880" i="6" s="1"/>
  <c r="AC880" i="6"/>
  <c r="Z880" i="6" s="1"/>
  <c r="AA880" i="6"/>
  <c r="P881" i="6"/>
  <c r="Q881" i="6"/>
  <c r="R881" i="6"/>
  <c r="S881" i="6"/>
  <c r="AB881" i="6"/>
  <c r="Y881" i="6" s="1"/>
  <c r="AE881" i="6" s="1"/>
  <c r="AC881" i="6"/>
  <c r="Z881" i="6" s="1"/>
  <c r="AA881" i="6"/>
  <c r="P882" i="6"/>
  <c r="Q882" i="6"/>
  <c r="R882" i="6"/>
  <c r="S882" i="6"/>
  <c r="AB882" i="6"/>
  <c r="Y882" i="6" s="1"/>
  <c r="AE882" i="6" s="1"/>
  <c r="AC882" i="6"/>
  <c r="Z882" i="6" s="1"/>
  <c r="AA882" i="6"/>
  <c r="P883" i="6"/>
  <c r="Q883" i="6"/>
  <c r="R883" i="6"/>
  <c r="S883" i="6"/>
  <c r="AB883" i="6"/>
  <c r="Y883" i="6" s="1"/>
  <c r="AE883" i="6" s="1"/>
  <c r="AC883" i="6"/>
  <c r="Z883" i="6" s="1"/>
  <c r="AA883" i="6"/>
  <c r="P884" i="6"/>
  <c r="Q884" i="6"/>
  <c r="R884" i="6"/>
  <c r="S884" i="6"/>
  <c r="AB884" i="6"/>
  <c r="Y884" i="6" s="1"/>
  <c r="AE884" i="6" s="1"/>
  <c r="AC884" i="6"/>
  <c r="Z884" i="6" s="1"/>
  <c r="AA884" i="6"/>
  <c r="P885" i="6"/>
  <c r="Q885" i="6"/>
  <c r="R885" i="6"/>
  <c r="S885" i="6"/>
  <c r="AB885" i="6"/>
  <c r="Y885" i="6" s="1"/>
  <c r="AE885" i="6" s="1"/>
  <c r="AC885" i="6"/>
  <c r="Z885" i="6" s="1"/>
  <c r="AA885" i="6"/>
  <c r="P886" i="6"/>
  <c r="Q886" i="6"/>
  <c r="R886" i="6"/>
  <c r="S886" i="6"/>
  <c r="AB886" i="6"/>
  <c r="Y886" i="6" s="1"/>
  <c r="AE886" i="6" s="1"/>
  <c r="AC886" i="6"/>
  <c r="Z886" i="6" s="1"/>
  <c r="AA886" i="6"/>
  <c r="P887" i="6"/>
  <c r="Q887" i="6"/>
  <c r="R887" i="6"/>
  <c r="S887" i="6"/>
  <c r="AB887" i="6"/>
  <c r="Y887" i="6" s="1"/>
  <c r="AE887" i="6" s="1"/>
  <c r="AC887" i="6"/>
  <c r="Z887" i="6" s="1"/>
  <c r="AA887" i="6"/>
  <c r="P888" i="6"/>
  <c r="Q888" i="6"/>
  <c r="R888" i="6"/>
  <c r="S888" i="6"/>
  <c r="Z888" i="6"/>
  <c r="AB888" i="6"/>
  <c r="Y888" i="6" s="1"/>
  <c r="AE888" i="6" s="1"/>
  <c r="AC888" i="6"/>
  <c r="AA888" i="6"/>
  <c r="P889" i="6"/>
  <c r="Q889" i="6"/>
  <c r="R889" i="6"/>
  <c r="S889" i="6"/>
  <c r="AB889" i="6"/>
  <c r="Y889" i="6" s="1"/>
  <c r="AE889" i="6" s="1"/>
  <c r="AC889" i="6"/>
  <c r="Z889" i="6" s="1"/>
  <c r="AA889" i="6"/>
  <c r="P890" i="6"/>
  <c r="Q890" i="6"/>
  <c r="R890" i="6"/>
  <c r="S890" i="6"/>
  <c r="AB890" i="6"/>
  <c r="Y890" i="6" s="1"/>
  <c r="AE890" i="6" s="1"/>
  <c r="AC890" i="6"/>
  <c r="Z890" i="6" s="1"/>
  <c r="AA890" i="6"/>
  <c r="P891" i="6"/>
  <c r="Q891" i="6"/>
  <c r="R891" i="6"/>
  <c r="S891" i="6"/>
  <c r="AB891" i="6"/>
  <c r="Y891" i="6" s="1"/>
  <c r="AE891" i="6" s="1"/>
  <c r="AC891" i="6"/>
  <c r="Z891" i="6" s="1"/>
  <c r="AA891" i="6"/>
  <c r="P892" i="6"/>
  <c r="Q892" i="6"/>
  <c r="R892" i="6"/>
  <c r="S892" i="6"/>
  <c r="AB892" i="6"/>
  <c r="Y892" i="6" s="1"/>
  <c r="AE892" i="6" s="1"/>
  <c r="AC892" i="6"/>
  <c r="Z892" i="6" s="1"/>
  <c r="AA892" i="6"/>
  <c r="P893" i="6"/>
  <c r="Q893" i="6"/>
  <c r="R893" i="6"/>
  <c r="S893" i="6"/>
  <c r="AB893" i="6"/>
  <c r="Y893" i="6" s="1"/>
  <c r="AE893" i="6" s="1"/>
  <c r="AC893" i="6"/>
  <c r="Z893" i="6" s="1"/>
  <c r="AA893" i="6"/>
  <c r="P894" i="6"/>
  <c r="Q894" i="6"/>
  <c r="R894" i="6"/>
  <c r="S894" i="6"/>
  <c r="AB894" i="6"/>
  <c r="Y894" i="6" s="1"/>
  <c r="AE894" i="6" s="1"/>
  <c r="AC894" i="6"/>
  <c r="Z894" i="6" s="1"/>
  <c r="AA894" i="6"/>
  <c r="P895" i="6"/>
  <c r="Q895" i="6"/>
  <c r="R895" i="6"/>
  <c r="S895" i="6"/>
  <c r="AB895" i="6"/>
  <c r="Y895" i="6" s="1"/>
  <c r="AE895" i="6" s="1"/>
  <c r="AC895" i="6"/>
  <c r="Z895" i="6" s="1"/>
  <c r="AA895" i="6"/>
  <c r="P896" i="6"/>
  <c r="Q896" i="6"/>
  <c r="R896" i="6"/>
  <c r="S896" i="6"/>
  <c r="AB896" i="6"/>
  <c r="Y896" i="6" s="1"/>
  <c r="AE896" i="6" s="1"/>
  <c r="AC896" i="6"/>
  <c r="Z896" i="6" s="1"/>
  <c r="AA896" i="6"/>
  <c r="P897" i="6"/>
  <c r="Q897" i="6"/>
  <c r="R897" i="6"/>
  <c r="S897" i="6"/>
  <c r="AB897" i="6"/>
  <c r="Y897" i="6" s="1"/>
  <c r="AE897" i="6" s="1"/>
  <c r="AC897" i="6"/>
  <c r="Z897" i="6" s="1"/>
  <c r="AA897" i="6"/>
  <c r="P898" i="6"/>
  <c r="Q898" i="6"/>
  <c r="R898" i="6"/>
  <c r="S898" i="6"/>
  <c r="AB898" i="6"/>
  <c r="Y898" i="6" s="1"/>
  <c r="AE898" i="6" s="1"/>
  <c r="AC898" i="6"/>
  <c r="Z898" i="6" s="1"/>
  <c r="AA898" i="6"/>
  <c r="P899" i="6"/>
  <c r="Q899" i="6"/>
  <c r="R899" i="6"/>
  <c r="S899" i="6"/>
  <c r="AB899" i="6"/>
  <c r="Y899" i="6" s="1"/>
  <c r="AE899" i="6" s="1"/>
  <c r="AC899" i="6"/>
  <c r="Z899" i="6" s="1"/>
  <c r="AA899" i="6"/>
  <c r="P900" i="6"/>
  <c r="Q900" i="6"/>
  <c r="R900" i="6"/>
  <c r="S900" i="6"/>
  <c r="AB900" i="6"/>
  <c r="Y900" i="6" s="1"/>
  <c r="AE900" i="6" s="1"/>
  <c r="AC900" i="6"/>
  <c r="Z900" i="6" s="1"/>
  <c r="AA900" i="6"/>
  <c r="P901" i="6"/>
  <c r="Q901" i="6"/>
  <c r="R901" i="6"/>
  <c r="S901" i="6"/>
  <c r="AB901" i="6"/>
  <c r="Y901" i="6" s="1"/>
  <c r="AE901" i="6" s="1"/>
  <c r="AC901" i="6"/>
  <c r="Z901" i="6" s="1"/>
  <c r="AA901" i="6"/>
  <c r="P902" i="6"/>
  <c r="Q902" i="6"/>
  <c r="R902" i="6"/>
  <c r="S902" i="6"/>
  <c r="AB902" i="6"/>
  <c r="Y902" i="6" s="1"/>
  <c r="AE902" i="6" s="1"/>
  <c r="AC902" i="6"/>
  <c r="Z902" i="6" s="1"/>
  <c r="AA902" i="6"/>
  <c r="P903" i="6"/>
  <c r="Q903" i="6"/>
  <c r="R903" i="6"/>
  <c r="S903" i="6"/>
  <c r="AB903" i="6"/>
  <c r="Y903" i="6" s="1"/>
  <c r="AE903" i="6" s="1"/>
  <c r="AC903" i="6"/>
  <c r="Z903" i="6" s="1"/>
  <c r="AA903" i="6"/>
  <c r="P904" i="6"/>
  <c r="Q904" i="6"/>
  <c r="R904" i="6"/>
  <c r="S904" i="6"/>
  <c r="AB904" i="6"/>
  <c r="Y904" i="6" s="1"/>
  <c r="AE904" i="6" s="1"/>
  <c r="AC904" i="6"/>
  <c r="Z904" i="6" s="1"/>
  <c r="AA904" i="6"/>
  <c r="P905" i="6"/>
  <c r="Q905" i="6"/>
  <c r="R905" i="6"/>
  <c r="S905" i="6"/>
  <c r="AB905" i="6"/>
  <c r="Y905" i="6" s="1"/>
  <c r="AE905" i="6" s="1"/>
  <c r="AC905" i="6"/>
  <c r="Z905" i="6" s="1"/>
  <c r="AA905" i="6"/>
  <c r="P906" i="6"/>
  <c r="Q906" i="6"/>
  <c r="R906" i="6"/>
  <c r="S906" i="6"/>
  <c r="AB906" i="6"/>
  <c r="Y906" i="6" s="1"/>
  <c r="AE906" i="6" s="1"/>
  <c r="AC906" i="6"/>
  <c r="Z906" i="6" s="1"/>
  <c r="AA906" i="6"/>
  <c r="P907" i="6"/>
  <c r="Q907" i="6"/>
  <c r="R907" i="6"/>
  <c r="S907" i="6"/>
  <c r="AB907" i="6"/>
  <c r="Y907" i="6" s="1"/>
  <c r="AE907" i="6" s="1"/>
  <c r="AC907" i="6"/>
  <c r="Z907" i="6" s="1"/>
  <c r="AA907" i="6"/>
  <c r="P908" i="6"/>
  <c r="Q908" i="6"/>
  <c r="R908" i="6"/>
  <c r="S908" i="6"/>
  <c r="AB908" i="6"/>
  <c r="Y908" i="6" s="1"/>
  <c r="AE908" i="6" s="1"/>
  <c r="AC908" i="6"/>
  <c r="Z908" i="6" s="1"/>
  <c r="AA908" i="6"/>
  <c r="P909" i="6"/>
  <c r="Q909" i="6"/>
  <c r="R909" i="6"/>
  <c r="S909" i="6"/>
  <c r="AB909" i="6"/>
  <c r="Y909" i="6" s="1"/>
  <c r="AE909" i="6" s="1"/>
  <c r="AC909" i="6"/>
  <c r="Z909" i="6" s="1"/>
  <c r="AA909" i="6"/>
  <c r="P910" i="6"/>
  <c r="Q910" i="6"/>
  <c r="R910" i="6"/>
  <c r="S910" i="6"/>
  <c r="AB910" i="6"/>
  <c r="Y910" i="6" s="1"/>
  <c r="AE910" i="6" s="1"/>
  <c r="AC910" i="6"/>
  <c r="Z910" i="6" s="1"/>
  <c r="AA910" i="6"/>
  <c r="P911" i="6"/>
  <c r="Q911" i="6"/>
  <c r="R911" i="6"/>
  <c r="S911" i="6"/>
  <c r="AB911" i="6"/>
  <c r="Y911" i="6" s="1"/>
  <c r="AE911" i="6" s="1"/>
  <c r="AC911" i="6"/>
  <c r="Z911" i="6" s="1"/>
  <c r="AA911" i="6"/>
  <c r="P912" i="6"/>
  <c r="Q912" i="6"/>
  <c r="R912" i="6"/>
  <c r="S912" i="6"/>
  <c r="AB912" i="6"/>
  <c r="Y912" i="6" s="1"/>
  <c r="AE912" i="6" s="1"/>
  <c r="AC912" i="6"/>
  <c r="Z912" i="6" s="1"/>
  <c r="AA912" i="6"/>
  <c r="P913" i="6"/>
  <c r="Q913" i="6"/>
  <c r="R913" i="6"/>
  <c r="S913" i="6"/>
  <c r="AB913" i="6"/>
  <c r="Y913" i="6" s="1"/>
  <c r="AE913" i="6" s="1"/>
  <c r="AC913" i="6"/>
  <c r="Z913" i="6" s="1"/>
  <c r="AA913" i="6"/>
  <c r="P914" i="6"/>
  <c r="Q914" i="6"/>
  <c r="R914" i="6"/>
  <c r="S914" i="6"/>
  <c r="AB914" i="6"/>
  <c r="Y914" i="6" s="1"/>
  <c r="AE914" i="6" s="1"/>
  <c r="AC914" i="6"/>
  <c r="Z914" i="6" s="1"/>
  <c r="AA914" i="6"/>
  <c r="P915" i="6"/>
  <c r="Q915" i="6"/>
  <c r="R915" i="6"/>
  <c r="S915" i="6"/>
  <c r="AB915" i="6"/>
  <c r="Y915" i="6" s="1"/>
  <c r="AE915" i="6" s="1"/>
  <c r="AC915" i="6"/>
  <c r="Z915" i="6" s="1"/>
  <c r="AA915" i="6"/>
  <c r="P916" i="6"/>
  <c r="Q916" i="6"/>
  <c r="R916" i="6"/>
  <c r="S916" i="6"/>
  <c r="AB916" i="6"/>
  <c r="Y916" i="6" s="1"/>
  <c r="AE916" i="6" s="1"/>
  <c r="AC916" i="6"/>
  <c r="Z916" i="6" s="1"/>
  <c r="AA916" i="6"/>
  <c r="P917" i="6"/>
  <c r="Q917" i="6"/>
  <c r="R917" i="6"/>
  <c r="S917" i="6"/>
  <c r="AB917" i="6"/>
  <c r="Y917" i="6" s="1"/>
  <c r="AE917" i="6" s="1"/>
  <c r="AC917" i="6"/>
  <c r="Z917" i="6" s="1"/>
  <c r="AA917" i="6"/>
  <c r="P918" i="6"/>
  <c r="Q918" i="6"/>
  <c r="R918" i="6"/>
  <c r="S918" i="6"/>
  <c r="AB918" i="6"/>
  <c r="Y918" i="6" s="1"/>
  <c r="AE918" i="6" s="1"/>
  <c r="AC918" i="6"/>
  <c r="Z918" i="6" s="1"/>
  <c r="AA918" i="6"/>
  <c r="P919" i="6"/>
  <c r="Q919" i="6"/>
  <c r="R919" i="6"/>
  <c r="S919" i="6"/>
  <c r="AB919" i="6"/>
  <c r="Y919" i="6" s="1"/>
  <c r="AE919" i="6" s="1"/>
  <c r="AC919" i="6"/>
  <c r="Z919" i="6" s="1"/>
  <c r="AA919" i="6"/>
  <c r="P920" i="6"/>
  <c r="Q920" i="6"/>
  <c r="R920" i="6"/>
  <c r="S920" i="6"/>
  <c r="AB920" i="6"/>
  <c r="Y920" i="6" s="1"/>
  <c r="AE920" i="6" s="1"/>
  <c r="AC920" i="6"/>
  <c r="Z920" i="6" s="1"/>
  <c r="AA920" i="6"/>
  <c r="P921" i="6"/>
  <c r="Q921" i="6"/>
  <c r="R921" i="6"/>
  <c r="S921" i="6"/>
  <c r="AB921" i="6"/>
  <c r="Y921" i="6" s="1"/>
  <c r="AE921" i="6" s="1"/>
  <c r="AC921" i="6"/>
  <c r="Z921" i="6" s="1"/>
  <c r="AA921" i="6"/>
  <c r="P922" i="6"/>
  <c r="Q922" i="6"/>
  <c r="R922" i="6"/>
  <c r="S922" i="6"/>
  <c r="AB922" i="6"/>
  <c r="Y922" i="6" s="1"/>
  <c r="AE922" i="6" s="1"/>
  <c r="AC922" i="6"/>
  <c r="Z922" i="6" s="1"/>
  <c r="AA922" i="6"/>
  <c r="P923" i="6"/>
  <c r="Q923" i="6"/>
  <c r="R923" i="6"/>
  <c r="S923" i="6"/>
  <c r="AB923" i="6"/>
  <c r="Y923" i="6" s="1"/>
  <c r="AE923" i="6" s="1"/>
  <c r="AC923" i="6"/>
  <c r="Z923" i="6" s="1"/>
  <c r="AA923" i="6"/>
  <c r="P924" i="6"/>
  <c r="Q924" i="6"/>
  <c r="R924" i="6"/>
  <c r="S924" i="6"/>
  <c r="AB924" i="6"/>
  <c r="Y924" i="6" s="1"/>
  <c r="AE924" i="6" s="1"/>
  <c r="AC924" i="6"/>
  <c r="Z924" i="6" s="1"/>
  <c r="AA924" i="6"/>
  <c r="P925" i="6"/>
  <c r="Q925" i="6"/>
  <c r="R925" i="6"/>
  <c r="S925" i="6"/>
  <c r="AB925" i="6"/>
  <c r="Y925" i="6" s="1"/>
  <c r="AE925" i="6" s="1"/>
  <c r="AC925" i="6"/>
  <c r="Z925" i="6" s="1"/>
  <c r="AA925" i="6"/>
  <c r="P926" i="6"/>
  <c r="Q926" i="6"/>
  <c r="R926" i="6"/>
  <c r="S926" i="6"/>
  <c r="AB926" i="6"/>
  <c r="Y926" i="6" s="1"/>
  <c r="AE926" i="6" s="1"/>
  <c r="AC926" i="6"/>
  <c r="Z926" i="6" s="1"/>
  <c r="AA926" i="6"/>
  <c r="P927" i="6"/>
  <c r="Q927" i="6"/>
  <c r="R927" i="6"/>
  <c r="S927" i="6"/>
  <c r="AB927" i="6"/>
  <c r="Y927" i="6" s="1"/>
  <c r="AE927" i="6" s="1"/>
  <c r="AC927" i="6"/>
  <c r="Z927" i="6" s="1"/>
  <c r="AA927" i="6"/>
  <c r="P928" i="6"/>
  <c r="Q928" i="6"/>
  <c r="R928" i="6"/>
  <c r="S928" i="6"/>
  <c r="AB928" i="6"/>
  <c r="Y928" i="6" s="1"/>
  <c r="AE928" i="6" s="1"/>
  <c r="AC928" i="6"/>
  <c r="Z928" i="6" s="1"/>
  <c r="AA928" i="6"/>
  <c r="P929" i="6"/>
  <c r="Q929" i="6"/>
  <c r="R929" i="6"/>
  <c r="S929" i="6"/>
  <c r="AB929" i="6"/>
  <c r="Y929" i="6" s="1"/>
  <c r="AE929" i="6" s="1"/>
  <c r="AC929" i="6"/>
  <c r="Z929" i="6" s="1"/>
  <c r="AA929" i="6"/>
  <c r="P930" i="6"/>
  <c r="Q930" i="6"/>
  <c r="R930" i="6"/>
  <c r="S930" i="6"/>
  <c r="AB930" i="6"/>
  <c r="Y930" i="6" s="1"/>
  <c r="AE930" i="6" s="1"/>
  <c r="AC930" i="6"/>
  <c r="Z930" i="6" s="1"/>
  <c r="AA930" i="6"/>
  <c r="P931" i="6"/>
  <c r="Q931" i="6"/>
  <c r="R931" i="6"/>
  <c r="S931" i="6"/>
  <c r="AB931" i="6"/>
  <c r="Y931" i="6" s="1"/>
  <c r="AE931" i="6" s="1"/>
  <c r="AC931" i="6"/>
  <c r="Z931" i="6" s="1"/>
  <c r="AA931" i="6"/>
  <c r="P932" i="6"/>
  <c r="Q932" i="6"/>
  <c r="R932" i="6"/>
  <c r="S932" i="6"/>
  <c r="AB932" i="6"/>
  <c r="Y932" i="6" s="1"/>
  <c r="AE932" i="6" s="1"/>
  <c r="AC932" i="6"/>
  <c r="Z932" i="6" s="1"/>
  <c r="AA932" i="6"/>
  <c r="P933" i="6"/>
  <c r="Q933" i="6"/>
  <c r="R933" i="6"/>
  <c r="S933" i="6"/>
  <c r="AB933" i="6"/>
  <c r="Y933" i="6" s="1"/>
  <c r="AE933" i="6" s="1"/>
  <c r="AC933" i="6"/>
  <c r="Z933" i="6" s="1"/>
  <c r="AA933" i="6"/>
  <c r="P934" i="6"/>
  <c r="Q934" i="6"/>
  <c r="R934" i="6"/>
  <c r="S934" i="6"/>
  <c r="AB934" i="6"/>
  <c r="Y934" i="6" s="1"/>
  <c r="AE934" i="6" s="1"/>
  <c r="AC934" i="6"/>
  <c r="Z934" i="6" s="1"/>
  <c r="AA934" i="6"/>
  <c r="P935" i="6"/>
  <c r="Q935" i="6"/>
  <c r="R935" i="6"/>
  <c r="S935" i="6"/>
  <c r="AB935" i="6"/>
  <c r="Y935" i="6" s="1"/>
  <c r="AE935" i="6" s="1"/>
  <c r="AC935" i="6"/>
  <c r="Z935" i="6" s="1"/>
  <c r="AA935" i="6"/>
  <c r="P936" i="6"/>
  <c r="Q936" i="6"/>
  <c r="R936" i="6"/>
  <c r="S936" i="6"/>
  <c r="AB936" i="6"/>
  <c r="Y936" i="6" s="1"/>
  <c r="AE936" i="6" s="1"/>
  <c r="AC936" i="6"/>
  <c r="Z936" i="6" s="1"/>
  <c r="AA936" i="6"/>
  <c r="P937" i="6"/>
  <c r="Q937" i="6"/>
  <c r="R937" i="6"/>
  <c r="S937" i="6"/>
  <c r="AB937" i="6"/>
  <c r="Y937" i="6" s="1"/>
  <c r="AE937" i="6" s="1"/>
  <c r="AC937" i="6"/>
  <c r="Z937" i="6" s="1"/>
  <c r="AA937" i="6"/>
  <c r="P938" i="6"/>
  <c r="Q938" i="6"/>
  <c r="R938" i="6"/>
  <c r="S938" i="6"/>
  <c r="AB938" i="6"/>
  <c r="Y938" i="6" s="1"/>
  <c r="AE938" i="6" s="1"/>
  <c r="AC938" i="6"/>
  <c r="Z938" i="6" s="1"/>
  <c r="AA938" i="6"/>
  <c r="P939" i="6"/>
  <c r="Q939" i="6"/>
  <c r="R939" i="6"/>
  <c r="S939" i="6"/>
  <c r="AB939" i="6"/>
  <c r="Y939" i="6" s="1"/>
  <c r="AE939" i="6" s="1"/>
  <c r="AC939" i="6"/>
  <c r="Z939" i="6" s="1"/>
  <c r="AA939" i="6"/>
  <c r="P940" i="6"/>
  <c r="Q940" i="6"/>
  <c r="R940" i="6"/>
  <c r="S940" i="6"/>
  <c r="AB940" i="6"/>
  <c r="Y940" i="6" s="1"/>
  <c r="AE940" i="6" s="1"/>
  <c r="AC940" i="6"/>
  <c r="Z940" i="6" s="1"/>
  <c r="AA940" i="6"/>
  <c r="P941" i="6"/>
  <c r="Q941" i="6"/>
  <c r="R941" i="6"/>
  <c r="S941" i="6"/>
  <c r="AB941" i="6"/>
  <c r="Y941" i="6" s="1"/>
  <c r="AE941" i="6" s="1"/>
  <c r="AC941" i="6"/>
  <c r="Z941" i="6" s="1"/>
  <c r="AA941" i="6"/>
  <c r="P942" i="6"/>
  <c r="Q942" i="6"/>
  <c r="R942" i="6"/>
  <c r="S942" i="6"/>
  <c r="AB942" i="6"/>
  <c r="Y942" i="6" s="1"/>
  <c r="AE942" i="6" s="1"/>
  <c r="AC942" i="6"/>
  <c r="Z942" i="6" s="1"/>
  <c r="AA942" i="6"/>
  <c r="P943" i="6"/>
  <c r="Q943" i="6"/>
  <c r="R943" i="6"/>
  <c r="S943" i="6"/>
  <c r="AB943" i="6"/>
  <c r="Y943" i="6" s="1"/>
  <c r="AE943" i="6" s="1"/>
  <c r="AC943" i="6"/>
  <c r="Z943" i="6" s="1"/>
  <c r="AA943" i="6"/>
  <c r="P944" i="6"/>
  <c r="Q944" i="6"/>
  <c r="R944" i="6"/>
  <c r="S944" i="6"/>
  <c r="AB944" i="6"/>
  <c r="Y944" i="6" s="1"/>
  <c r="AE944" i="6" s="1"/>
  <c r="AC944" i="6"/>
  <c r="Z944" i="6" s="1"/>
  <c r="AA944" i="6"/>
  <c r="P945" i="6"/>
  <c r="Q945" i="6"/>
  <c r="R945" i="6"/>
  <c r="S945" i="6"/>
  <c r="AB945" i="6"/>
  <c r="Y945" i="6" s="1"/>
  <c r="AE945" i="6" s="1"/>
  <c r="AC945" i="6"/>
  <c r="Z945" i="6" s="1"/>
  <c r="AA945" i="6"/>
  <c r="P946" i="6"/>
  <c r="Q946" i="6"/>
  <c r="R946" i="6"/>
  <c r="S946" i="6"/>
  <c r="AB946" i="6"/>
  <c r="Y946" i="6" s="1"/>
  <c r="AE946" i="6" s="1"/>
  <c r="AC946" i="6"/>
  <c r="Z946" i="6" s="1"/>
  <c r="AA946" i="6"/>
  <c r="P947" i="6"/>
  <c r="Q947" i="6"/>
  <c r="R947" i="6"/>
  <c r="S947" i="6"/>
  <c r="AB947" i="6"/>
  <c r="Y947" i="6" s="1"/>
  <c r="AE947" i="6" s="1"/>
  <c r="AC947" i="6"/>
  <c r="Z947" i="6" s="1"/>
  <c r="AA947" i="6"/>
  <c r="P948" i="6"/>
  <c r="Q948" i="6"/>
  <c r="R948" i="6"/>
  <c r="S948" i="6"/>
  <c r="AB948" i="6"/>
  <c r="Y948" i="6" s="1"/>
  <c r="AE948" i="6" s="1"/>
  <c r="AC948" i="6"/>
  <c r="Z948" i="6" s="1"/>
  <c r="AA948" i="6"/>
  <c r="P949" i="6"/>
  <c r="Q949" i="6"/>
  <c r="R949" i="6"/>
  <c r="S949" i="6"/>
  <c r="AB949" i="6"/>
  <c r="Y949" i="6" s="1"/>
  <c r="AE949" i="6" s="1"/>
  <c r="AC949" i="6"/>
  <c r="Z949" i="6" s="1"/>
  <c r="AA949" i="6"/>
  <c r="P950" i="6"/>
  <c r="Q950" i="6"/>
  <c r="R950" i="6"/>
  <c r="S950" i="6"/>
  <c r="AB950" i="6"/>
  <c r="Y950" i="6" s="1"/>
  <c r="AE950" i="6" s="1"/>
  <c r="AC950" i="6"/>
  <c r="Z950" i="6" s="1"/>
  <c r="AA950" i="6"/>
  <c r="P951" i="6"/>
  <c r="Q951" i="6"/>
  <c r="R951" i="6"/>
  <c r="S951" i="6"/>
  <c r="AB951" i="6"/>
  <c r="Y951" i="6" s="1"/>
  <c r="AE951" i="6" s="1"/>
  <c r="AC951" i="6"/>
  <c r="Z951" i="6" s="1"/>
  <c r="AA951" i="6"/>
  <c r="P952" i="6"/>
  <c r="Q952" i="6"/>
  <c r="R952" i="6"/>
  <c r="S952" i="6"/>
  <c r="AB952" i="6"/>
  <c r="Y952" i="6" s="1"/>
  <c r="AE952" i="6" s="1"/>
  <c r="AC952" i="6"/>
  <c r="Z952" i="6" s="1"/>
  <c r="AA952" i="6"/>
  <c r="P953" i="6"/>
  <c r="Q953" i="6"/>
  <c r="R953" i="6"/>
  <c r="S953" i="6"/>
  <c r="AB953" i="6"/>
  <c r="Y953" i="6" s="1"/>
  <c r="AE953" i="6" s="1"/>
  <c r="AC953" i="6"/>
  <c r="Z953" i="6" s="1"/>
  <c r="AA953" i="6"/>
  <c r="P954" i="6"/>
  <c r="Q954" i="6"/>
  <c r="R954" i="6"/>
  <c r="S954" i="6"/>
  <c r="AB954" i="6"/>
  <c r="Y954" i="6" s="1"/>
  <c r="AE954" i="6" s="1"/>
  <c r="AC954" i="6"/>
  <c r="Z954" i="6" s="1"/>
  <c r="AA954" i="6"/>
  <c r="P955" i="6"/>
  <c r="Q955" i="6"/>
  <c r="R955" i="6"/>
  <c r="S955" i="6"/>
  <c r="AB955" i="6"/>
  <c r="Y955" i="6" s="1"/>
  <c r="AE955" i="6" s="1"/>
  <c r="AC955" i="6"/>
  <c r="Z955" i="6" s="1"/>
  <c r="AA955" i="6"/>
  <c r="P956" i="6"/>
  <c r="Q956" i="6"/>
  <c r="R956" i="6"/>
  <c r="S956" i="6"/>
  <c r="AB956" i="6"/>
  <c r="Y956" i="6" s="1"/>
  <c r="AE956" i="6" s="1"/>
  <c r="AC956" i="6"/>
  <c r="Z956" i="6" s="1"/>
  <c r="AA956" i="6"/>
  <c r="P957" i="6"/>
  <c r="Q957" i="6"/>
  <c r="R957" i="6"/>
  <c r="S957" i="6"/>
  <c r="AB957" i="6"/>
  <c r="Y957" i="6" s="1"/>
  <c r="AE957" i="6" s="1"/>
  <c r="AC957" i="6"/>
  <c r="Z957" i="6" s="1"/>
  <c r="AA957" i="6"/>
  <c r="P958" i="6"/>
  <c r="Q958" i="6"/>
  <c r="R958" i="6"/>
  <c r="S958" i="6"/>
  <c r="AB958" i="6"/>
  <c r="Y958" i="6" s="1"/>
  <c r="AE958" i="6" s="1"/>
  <c r="AC958" i="6"/>
  <c r="Z958" i="6" s="1"/>
  <c r="AA958" i="6"/>
  <c r="P959" i="6"/>
  <c r="Q959" i="6"/>
  <c r="R959" i="6"/>
  <c r="S959" i="6"/>
  <c r="AB959" i="6"/>
  <c r="Y959" i="6" s="1"/>
  <c r="AE959" i="6" s="1"/>
  <c r="AC959" i="6"/>
  <c r="Z959" i="6" s="1"/>
  <c r="AA959" i="6"/>
  <c r="P960" i="6"/>
  <c r="Q960" i="6"/>
  <c r="R960" i="6"/>
  <c r="S960" i="6"/>
  <c r="AB960" i="6"/>
  <c r="Y960" i="6" s="1"/>
  <c r="AE960" i="6" s="1"/>
  <c r="AC960" i="6"/>
  <c r="Z960" i="6" s="1"/>
  <c r="AA960" i="6"/>
  <c r="P961" i="6"/>
  <c r="Q961" i="6"/>
  <c r="R961" i="6"/>
  <c r="S961" i="6"/>
  <c r="AB961" i="6"/>
  <c r="Y961" i="6" s="1"/>
  <c r="AE961" i="6" s="1"/>
  <c r="AC961" i="6"/>
  <c r="Z961" i="6" s="1"/>
  <c r="AA961" i="6"/>
  <c r="P962" i="6"/>
  <c r="Q962" i="6"/>
  <c r="R962" i="6"/>
  <c r="S962" i="6"/>
  <c r="AB962" i="6"/>
  <c r="Y962" i="6" s="1"/>
  <c r="AE962" i="6" s="1"/>
  <c r="AC962" i="6"/>
  <c r="Z962" i="6" s="1"/>
  <c r="AA962" i="6"/>
  <c r="P963" i="6"/>
  <c r="Q963" i="6"/>
  <c r="R963" i="6"/>
  <c r="S963" i="6"/>
  <c r="AB963" i="6"/>
  <c r="Y963" i="6" s="1"/>
  <c r="AE963" i="6" s="1"/>
  <c r="AC963" i="6"/>
  <c r="Z963" i="6" s="1"/>
  <c r="AA963" i="6"/>
  <c r="P964" i="6"/>
  <c r="Q964" i="6"/>
  <c r="R964" i="6"/>
  <c r="S964" i="6"/>
  <c r="AB964" i="6"/>
  <c r="Y964" i="6" s="1"/>
  <c r="AE964" i="6" s="1"/>
  <c r="AC964" i="6"/>
  <c r="Z964" i="6" s="1"/>
  <c r="AA964" i="6"/>
  <c r="P965" i="6"/>
  <c r="Q965" i="6"/>
  <c r="R965" i="6"/>
  <c r="S965" i="6"/>
  <c r="AB965" i="6"/>
  <c r="Y965" i="6" s="1"/>
  <c r="AE965" i="6" s="1"/>
  <c r="AC965" i="6"/>
  <c r="Z965" i="6" s="1"/>
  <c r="AA965" i="6"/>
  <c r="P966" i="6"/>
  <c r="Q966" i="6"/>
  <c r="R966" i="6"/>
  <c r="S966" i="6"/>
  <c r="AB966" i="6"/>
  <c r="Y966" i="6" s="1"/>
  <c r="AE966" i="6" s="1"/>
  <c r="AC966" i="6"/>
  <c r="Z966" i="6" s="1"/>
  <c r="AA966" i="6"/>
  <c r="P967" i="6"/>
  <c r="Q967" i="6"/>
  <c r="R967" i="6"/>
  <c r="S967" i="6"/>
  <c r="AB967" i="6"/>
  <c r="Y967" i="6" s="1"/>
  <c r="AE967" i="6" s="1"/>
  <c r="AC967" i="6"/>
  <c r="Z967" i="6" s="1"/>
  <c r="AA967" i="6"/>
  <c r="P968" i="6"/>
  <c r="Q968" i="6"/>
  <c r="R968" i="6"/>
  <c r="S968" i="6"/>
  <c r="AB968" i="6"/>
  <c r="Y968" i="6" s="1"/>
  <c r="AE968" i="6" s="1"/>
  <c r="AC968" i="6"/>
  <c r="Z968" i="6" s="1"/>
  <c r="AA968" i="6"/>
  <c r="P969" i="6"/>
  <c r="Q969" i="6"/>
  <c r="R969" i="6"/>
  <c r="S969" i="6"/>
  <c r="AB969" i="6"/>
  <c r="Y969" i="6" s="1"/>
  <c r="AE969" i="6" s="1"/>
  <c r="AC969" i="6"/>
  <c r="Z969" i="6" s="1"/>
  <c r="AA969" i="6"/>
  <c r="P970" i="6"/>
  <c r="Q970" i="6"/>
  <c r="R970" i="6"/>
  <c r="S970" i="6"/>
  <c r="AB970" i="6"/>
  <c r="Y970" i="6" s="1"/>
  <c r="AE970" i="6" s="1"/>
  <c r="AC970" i="6"/>
  <c r="Z970" i="6" s="1"/>
  <c r="AA970" i="6"/>
  <c r="P971" i="6"/>
  <c r="Q971" i="6"/>
  <c r="R971" i="6"/>
  <c r="S971" i="6"/>
  <c r="AB971" i="6"/>
  <c r="Y971" i="6" s="1"/>
  <c r="AE971" i="6" s="1"/>
  <c r="AC971" i="6"/>
  <c r="Z971" i="6" s="1"/>
  <c r="AA971" i="6"/>
  <c r="P972" i="6"/>
  <c r="Q972" i="6"/>
  <c r="R972" i="6"/>
  <c r="S972" i="6"/>
  <c r="AB972" i="6"/>
  <c r="Y972" i="6" s="1"/>
  <c r="AE972" i="6" s="1"/>
  <c r="AC972" i="6"/>
  <c r="Z972" i="6" s="1"/>
  <c r="AA972" i="6"/>
  <c r="P973" i="6"/>
  <c r="Q973" i="6"/>
  <c r="R973" i="6"/>
  <c r="S973" i="6"/>
  <c r="AB973" i="6"/>
  <c r="Y973" i="6" s="1"/>
  <c r="AE973" i="6" s="1"/>
  <c r="AC973" i="6"/>
  <c r="Z973" i="6" s="1"/>
  <c r="AA973" i="6"/>
  <c r="P974" i="6"/>
  <c r="Q974" i="6"/>
  <c r="R974" i="6"/>
  <c r="S974" i="6"/>
  <c r="AB974" i="6"/>
  <c r="Y974" i="6" s="1"/>
  <c r="AE974" i="6" s="1"/>
  <c r="AC974" i="6"/>
  <c r="Z974" i="6" s="1"/>
  <c r="AA974" i="6"/>
  <c r="P975" i="6"/>
  <c r="Q975" i="6"/>
  <c r="R975" i="6"/>
  <c r="S975" i="6"/>
  <c r="AB975" i="6"/>
  <c r="Y975" i="6" s="1"/>
  <c r="AE975" i="6" s="1"/>
  <c r="AC975" i="6"/>
  <c r="Z975" i="6" s="1"/>
  <c r="AA975" i="6"/>
  <c r="P976" i="6"/>
  <c r="Q976" i="6"/>
  <c r="R976" i="6"/>
  <c r="S976" i="6"/>
  <c r="AB976" i="6"/>
  <c r="Y976" i="6" s="1"/>
  <c r="AE976" i="6" s="1"/>
  <c r="AC976" i="6"/>
  <c r="Z976" i="6" s="1"/>
  <c r="AA976" i="6"/>
  <c r="P977" i="6"/>
  <c r="Q977" i="6"/>
  <c r="R977" i="6"/>
  <c r="S977" i="6"/>
  <c r="AB977" i="6"/>
  <c r="Y977" i="6" s="1"/>
  <c r="AE977" i="6" s="1"/>
  <c r="AC977" i="6"/>
  <c r="Z977" i="6" s="1"/>
  <c r="AA977" i="6"/>
  <c r="P978" i="6"/>
  <c r="Q978" i="6"/>
  <c r="R978" i="6"/>
  <c r="S978" i="6"/>
  <c r="AB978" i="6"/>
  <c r="Y978" i="6" s="1"/>
  <c r="AE978" i="6" s="1"/>
  <c r="AC978" i="6"/>
  <c r="Z978" i="6" s="1"/>
  <c r="AA978" i="6"/>
  <c r="P979" i="6"/>
  <c r="Q979" i="6"/>
  <c r="R979" i="6"/>
  <c r="S979" i="6"/>
  <c r="AB979" i="6"/>
  <c r="Y979" i="6" s="1"/>
  <c r="AE979" i="6" s="1"/>
  <c r="AC979" i="6"/>
  <c r="Z979" i="6" s="1"/>
  <c r="AA979" i="6"/>
  <c r="P980" i="6"/>
  <c r="Q980" i="6"/>
  <c r="R980" i="6"/>
  <c r="S980" i="6"/>
  <c r="AB980" i="6"/>
  <c r="Y980" i="6" s="1"/>
  <c r="AE980" i="6" s="1"/>
  <c r="AC980" i="6"/>
  <c r="Z980" i="6" s="1"/>
  <c r="AA980" i="6"/>
  <c r="P981" i="6"/>
  <c r="Q981" i="6"/>
  <c r="R981" i="6"/>
  <c r="S981" i="6"/>
  <c r="AB981" i="6"/>
  <c r="Y981" i="6" s="1"/>
  <c r="AE981" i="6" s="1"/>
  <c r="AC981" i="6"/>
  <c r="Z981" i="6" s="1"/>
  <c r="AA981" i="6"/>
  <c r="P982" i="6"/>
  <c r="Q982" i="6"/>
  <c r="R982" i="6"/>
  <c r="S982" i="6"/>
  <c r="AB982" i="6"/>
  <c r="Y982" i="6" s="1"/>
  <c r="AE982" i="6" s="1"/>
  <c r="AC982" i="6"/>
  <c r="Z982" i="6" s="1"/>
  <c r="AA982" i="6"/>
  <c r="P983" i="6"/>
  <c r="Q983" i="6"/>
  <c r="R983" i="6"/>
  <c r="S983" i="6"/>
  <c r="AB983" i="6"/>
  <c r="Y983" i="6" s="1"/>
  <c r="AE983" i="6" s="1"/>
  <c r="AC983" i="6"/>
  <c r="Z983" i="6" s="1"/>
  <c r="AA983" i="6"/>
  <c r="P984" i="6"/>
  <c r="Q984" i="6"/>
  <c r="R984" i="6"/>
  <c r="S984" i="6"/>
  <c r="AB984" i="6"/>
  <c r="Y984" i="6" s="1"/>
  <c r="AE984" i="6" s="1"/>
  <c r="AC984" i="6"/>
  <c r="Z984" i="6" s="1"/>
  <c r="AA984" i="6"/>
  <c r="P985" i="6"/>
  <c r="Q985" i="6"/>
  <c r="R985" i="6"/>
  <c r="S985" i="6"/>
  <c r="AB985" i="6"/>
  <c r="Y985" i="6" s="1"/>
  <c r="AE985" i="6" s="1"/>
  <c r="AC985" i="6"/>
  <c r="Z985" i="6" s="1"/>
  <c r="AA985" i="6"/>
  <c r="P986" i="6"/>
  <c r="Q986" i="6"/>
  <c r="R986" i="6"/>
  <c r="S986" i="6"/>
  <c r="AB986" i="6"/>
  <c r="Y986" i="6" s="1"/>
  <c r="AE986" i="6" s="1"/>
  <c r="AC986" i="6"/>
  <c r="Z986" i="6" s="1"/>
  <c r="AA986" i="6"/>
  <c r="P987" i="6"/>
  <c r="Q987" i="6"/>
  <c r="R987" i="6"/>
  <c r="S987" i="6"/>
  <c r="AB987" i="6"/>
  <c r="Y987" i="6" s="1"/>
  <c r="AE987" i="6" s="1"/>
  <c r="AC987" i="6"/>
  <c r="Z987" i="6" s="1"/>
  <c r="AA987" i="6"/>
  <c r="P988" i="6"/>
  <c r="Q988" i="6"/>
  <c r="R988" i="6"/>
  <c r="S988" i="6"/>
  <c r="AB988" i="6"/>
  <c r="Y988" i="6" s="1"/>
  <c r="AE988" i="6" s="1"/>
  <c r="AC988" i="6"/>
  <c r="Z988" i="6" s="1"/>
  <c r="AA988" i="6"/>
  <c r="P989" i="6"/>
  <c r="Q989" i="6"/>
  <c r="R989" i="6"/>
  <c r="S989" i="6"/>
  <c r="AB989" i="6"/>
  <c r="Y989" i="6" s="1"/>
  <c r="AE989" i="6" s="1"/>
  <c r="AC989" i="6"/>
  <c r="Z989" i="6" s="1"/>
  <c r="AA989" i="6"/>
  <c r="P990" i="6"/>
  <c r="Q990" i="6"/>
  <c r="R990" i="6"/>
  <c r="S990" i="6"/>
  <c r="AB990" i="6"/>
  <c r="Y990" i="6" s="1"/>
  <c r="AE990" i="6" s="1"/>
  <c r="AC990" i="6"/>
  <c r="Z990" i="6" s="1"/>
  <c r="AA990" i="6"/>
  <c r="P991" i="6"/>
  <c r="Q991" i="6"/>
  <c r="R991" i="6"/>
  <c r="S991" i="6"/>
  <c r="AB991" i="6"/>
  <c r="Y991" i="6" s="1"/>
  <c r="AE991" i="6" s="1"/>
  <c r="AC991" i="6"/>
  <c r="Z991" i="6" s="1"/>
  <c r="AA991" i="6"/>
  <c r="P992" i="6"/>
  <c r="Q992" i="6"/>
  <c r="R992" i="6"/>
  <c r="S992" i="6"/>
  <c r="AB992" i="6"/>
  <c r="Y992" i="6" s="1"/>
  <c r="AE992" i="6" s="1"/>
  <c r="AC992" i="6"/>
  <c r="Z992" i="6" s="1"/>
  <c r="AA992" i="6"/>
  <c r="P993" i="6"/>
  <c r="Q993" i="6"/>
  <c r="R993" i="6"/>
  <c r="S993" i="6"/>
  <c r="AB993" i="6"/>
  <c r="Y993" i="6" s="1"/>
  <c r="AE993" i="6" s="1"/>
  <c r="AC993" i="6"/>
  <c r="Z993" i="6" s="1"/>
  <c r="AA993" i="6"/>
  <c r="P994" i="6"/>
  <c r="Q994" i="6"/>
  <c r="R994" i="6"/>
  <c r="S994" i="6"/>
  <c r="AB994" i="6"/>
  <c r="Y994" i="6" s="1"/>
  <c r="AE994" i="6" s="1"/>
  <c r="AC994" i="6"/>
  <c r="Z994" i="6" s="1"/>
  <c r="AA994" i="6"/>
  <c r="P995" i="6"/>
  <c r="Q995" i="6"/>
  <c r="R995" i="6"/>
  <c r="S995" i="6"/>
  <c r="AB995" i="6"/>
  <c r="Y995" i="6" s="1"/>
  <c r="AE995" i="6" s="1"/>
  <c r="AC995" i="6"/>
  <c r="Z995" i="6" s="1"/>
  <c r="AA995" i="6"/>
  <c r="P996" i="6"/>
  <c r="Q996" i="6"/>
  <c r="R996" i="6"/>
  <c r="S996" i="6"/>
  <c r="AB996" i="6"/>
  <c r="Y996" i="6" s="1"/>
  <c r="AE996" i="6" s="1"/>
  <c r="AC996" i="6"/>
  <c r="Z996" i="6" s="1"/>
  <c r="AA996" i="6"/>
  <c r="P997" i="6"/>
  <c r="Q997" i="6"/>
  <c r="R997" i="6"/>
  <c r="S997" i="6"/>
  <c r="AB997" i="6"/>
  <c r="Y997" i="6" s="1"/>
  <c r="AE997" i="6" s="1"/>
  <c r="AC997" i="6"/>
  <c r="Z997" i="6" s="1"/>
  <c r="AA997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A231" i="1" l="1"/>
  <c r="A230" i="1"/>
  <c r="A228" i="1"/>
  <c r="A229" i="1" s="1"/>
  <c r="A233" i="1" s="1"/>
  <c r="A234" i="1" s="1"/>
  <c r="A235" i="1" s="1"/>
  <c r="A222" i="1"/>
  <c r="A223" i="1" s="1"/>
  <c r="A238" i="1" s="1"/>
  <c r="A218" i="1"/>
  <c r="A217" i="1" s="1"/>
  <c r="A216" i="1"/>
  <c r="A215" i="1" s="1"/>
  <c r="A210" i="1"/>
  <c r="A209" i="1" s="1"/>
  <c r="A208" i="1"/>
  <c r="A207" i="1"/>
  <c r="A206" i="1"/>
  <c r="A205" i="1"/>
  <c r="A203" i="1"/>
  <c r="A202" i="1"/>
  <c r="A200" i="1" s="1"/>
  <c r="A214" i="1" s="1"/>
  <c r="A199" i="1"/>
  <c r="A198" i="1"/>
  <c r="A197" i="1"/>
  <c r="A220" i="1" l="1"/>
  <c r="A221" i="1" s="1"/>
  <c r="A226" i="1"/>
  <c r="A225" i="1" s="1"/>
  <c r="A224" i="1" s="1"/>
  <c r="A213" i="1"/>
  <c r="A212" i="1" s="1"/>
  <c r="A195" i="1"/>
  <c r="A193" i="1" l="1"/>
  <c r="A191" i="1"/>
  <c r="A189" i="1"/>
  <c r="A188" i="1" l="1"/>
  <c r="A187" i="1"/>
  <c r="A186" i="1"/>
  <c r="AA3" i="6"/>
  <c r="AA5" i="6"/>
  <c r="AA6" i="6"/>
  <c r="AA62" i="6"/>
  <c r="AA63" i="6"/>
  <c r="AA65" i="6"/>
  <c r="AA2" i="6"/>
  <c r="AA4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4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Z4" i="6"/>
  <c r="Z5" i="6"/>
  <c r="AC2" i="6"/>
  <c r="Z2" i="6" s="1"/>
  <c r="AC3" i="6"/>
  <c r="Z3" i="6" s="1"/>
  <c r="AC4" i="6"/>
  <c r="AC5" i="6"/>
  <c r="AC6" i="6"/>
  <c r="Z6" i="6" s="1"/>
  <c r="AC7" i="6"/>
  <c r="Z7" i="6" s="1"/>
  <c r="Y3" i="6"/>
  <c r="AE3" i="6" s="1"/>
  <c r="Y4" i="6"/>
  <c r="AE4" i="6" s="1"/>
  <c r="Y5" i="6"/>
  <c r="AE5" i="6" s="1"/>
  <c r="Y6" i="6"/>
  <c r="AE6" i="6" s="1"/>
  <c r="Y7" i="6"/>
  <c r="AE7" i="6" s="1"/>
  <c r="Y2" i="6"/>
  <c r="AE2" i="6" s="1"/>
  <c r="A152" i="1" l="1"/>
  <c r="A242" i="1"/>
  <c r="A244" i="1"/>
  <c r="A159" i="1"/>
  <c r="A155" i="1"/>
  <c r="A151" i="1"/>
  <c r="A158" i="1"/>
  <c r="A154" i="1"/>
  <c r="A150" i="1"/>
  <c r="A157" i="1"/>
  <c r="A153" i="1"/>
  <c r="A149" i="1"/>
  <c r="A148" i="1"/>
  <c r="A156" i="1"/>
  <c r="AB8" i="6"/>
  <c r="Y8" i="6" s="1"/>
  <c r="AE8" i="6" s="1"/>
  <c r="AB14" i="6"/>
  <c r="Y14" i="6" s="1"/>
  <c r="AE14" i="6" s="1"/>
  <c r="AB16" i="6"/>
  <c r="Y16" i="6" s="1"/>
  <c r="AE16" i="6" s="1"/>
  <c r="AB19" i="6"/>
  <c r="Y19" i="6" s="1"/>
  <c r="AE19" i="6" s="1"/>
  <c r="AB21" i="6"/>
  <c r="Y21" i="6" s="1"/>
  <c r="AE21" i="6" s="1"/>
  <c r="AB25" i="6"/>
  <c r="Y25" i="6" s="1"/>
  <c r="AE25" i="6" s="1"/>
  <c r="AB26" i="6"/>
  <c r="Y26" i="6" s="1"/>
  <c r="AE26" i="6" s="1"/>
  <c r="AB27" i="6"/>
  <c r="Y27" i="6" s="1"/>
  <c r="AE27" i="6" s="1"/>
  <c r="AB28" i="6"/>
  <c r="Y28" i="6" s="1"/>
  <c r="AE28" i="6" s="1"/>
  <c r="AB29" i="6"/>
  <c r="Y29" i="6" s="1"/>
  <c r="AE29" i="6" s="1"/>
  <c r="AB30" i="6"/>
  <c r="Y30" i="6" s="1"/>
  <c r="AE30" i="6" s="1"/>
  <c r="AB31" i="6"/>
  <c r="Y31" i="6" s="1"/>
  <c r="AE31" i="6" s="1"/>
  <c r="AB32" i="6"/>
  <c r="Y32" i="6" s="1"/>
  <c r="AE32" i="6" s="1"/>
  <c r="AB33" i="6"/>
  <c r="Y33" i="6" s="1"/>
  <c r="AE33" i="6" s="1"/>
  <c r="AB34" i="6"/>
  <c r="Y34" i="6" s="1"/>
  <c r="AE34" i="6" s="1"/>
  <c r="AB35" i="6"/>
  <c r="Y35" i="6" s="1"/>
  <c r="AE35" i="6" s="1"/>
  <c r="AB36" i="6"/>
  <c r="Y36" i="6" s="1"/>
  <c r="AE36" i="6" s="1"/>
  <c r="AB37" i="6"/>
  <c r="Y37" i="6" s="1"/>
  <c r="AE37" i="6" s="1"/>
  <c r="AB38" i="6"/>
  <c r="Y38" i="6" s="1"/>
  <c r="AE38" i="6" s="1"/>
  <c r="AB39" i="6"/>
  <c r="Y39" i="6" s="1"/>
  <c r="AE39" i="6" s="1"/>
  <c r="AB40" i="6"/>
  <c r="Y40" i="6" s="1"/>
  <c r="AE40" i="6" s="1"/>
  <c r="AB41" i="6"/>
  <c r="Y41" i="6" s="1"/>
  <c r="AE41" i="6" s="1"/>
  <c r="AB42" i="6"/>
  <c r="Y42" i="6" s="1"/>
  <c r="AE42" i="6" s="1"/>
  <c r="AB43" i="6"/>
  <c r="Y43" i="6" s="1"/>
  <c r="AE43" i="6" s="1"/>
  <c r="AB44" i="6"/>
  <c r="Y44" i="6" s="1"/>
  <c r="AE44" i="6" s="1"/>
  <c r="AB45" i="6"/>
  <c r="Y45" i="6" s="1"/>
  <c r="AE45" i="6" s="1"/>
  <c r="AB46" i="6"/>
  <c r="Y46" i="6" s="1"/>
  <c r="AE46" i="6" s="1"/>
  <c r="AB47" i="6"/>
  <c r="Y47" i="6" s="1"/>
  <c r="AE47" i="6" s="1"/>
  <c r="AB48" i="6"/>
  <c r="Y48" i="6" s="1"/>
  <c r="AE48" i="6" s="1"/>
  <c r="AB49" i="6"/>
  <c r="Y49" i="6" s="1"/>
  <c r="AE49" i="6" s="1"/>
  <c r="AB50" i="6"/>
  <c r="Y50" i="6" s="1"/>
  <c r="AE50" i="6" s="1"/>
  <c r="AB53" i="6"/>
  <c r="Y53" i="6" s="1"/>
  <c r="AE53" i="6" s="1"/>
  <c r="AB59" i="6"/>
  <c r="Y59" i="6" s="1"/>
  <c r="AE59" i="6" s="1"/>
  <c r="AB60" i="6"/>
  <c r="Y60" i="6" s="1"/>
  <c r="AE60" i="6" s="1"/>
  <c r="AB61" i="6"/>
  <c r="Y61" i="6" s="1"/>
  <c r="AE61" i="6" s="1"/>
  <c r="AB62" i="6"/>
  <c r="Y62" i="6" s="1"/>
  <c r="AE62" i="6" s="1"/>
  <c r="AB63" i="6"/>
  <c r="Y63" i="6" s="1"/>
  <c r="AE63" i="6" s="1"/>
  <c r="AB64" i="6"/>
  <c r="Y64" i="6" s="1"/>
  <c r="AE64" i="6" s="1"/>
  <c r="AB65" i="6"/>
  <c r="Y65" i="6" s="1"/>
  <c r="AE65" i="6" s="1"/>
  <c r="AB66" i="6"/>
  <c r="Y66" i="6" s="1"/>
  <c r="AE66" i="6" s="1"/>
  <c r="AB67" i="6"/>
  <c r="Y67" i="6" s="1"/>
  <c r="AE67" i="6" s="1"/>
  <c r="AB68" i="6"/>
  <c r="Y68" i="6" s="1"/>
  <c r="AE68" i="6" s="1"/>
  <c r="AB69" i="6"/>
  <c r="Y69" i="6" s="1"/>
  <c r="AE69" i="6" s="1"/>
  <c r="AB70" i="6"/>
  <c r="Y70" i="6" s="1"/>
  <c r="AE70" i="6" s="1"/>
  <c r="AB71" i="6"/>
  <c r="Y71" i="6" s="1"/>
  <c r="AE71" i="6" s="1"/>
  <c r="AB72" i="6"/>
  <c r="Y72" i="6" s="1"/>
  <c r="AE72" i="6" s="1"/>
  <c r="AB73" i="6"/>
  <c r="Y73" i="6" s="1"/>
  <c r="AE73" i="6" s="1"/>
  <c r="AB74" i="6"/>
  <c r="Y74" i="6" s="1"/>
  <c r="AE74" i="6" s="1"/>
  <c r="AB75" i="6"/>
  <c r="Y75" i="6" s="1"/>
  <c r="AE75" i="6" s="1"/>
  <c r="AB76" i="6"/>
  <c r="Y76" i="6" s="1"/>
  <c r="AE76" i="6" s="1"/>
  <c r="AB77" i="6"/>
  <c r="Y77" i="6" s="1"/>
  <c r="AE77" i="6" s="1"/>
  <c r="AB78" i="6"/>
  <c r="Y78" i="6" s="1"/>
  <c r="AE78" i="6" s="1"/>
  <c r="AB79" i="6"/>
  <c r="Y79" i="6" s="1"/>
  <c r="AE79" i="6" s="1"/>
  <c r="AB80" i="6"/>
  <c r="Y80" i="6" s="1"/>
  <c r="AE80" i="6" s="1"/>
  <c r="AB82" i="6"/>
  <c r="Y82" i="6" s="1"/>
  <c r="AE82" i="6" s="1"/>
  <c r="AB83" i="6"/>
  <c r="Y83" i="6" s="1"/>
  <c r="AE83" i="6" s="1"/>
  <c r="AB84" i="6"/>
  <c r="Y84" i="6" s="1"/>
  <c r="AE84" i="6" s="1"/>
  <c r="AB85" i="6"/>
  <c r="Y85" i="6" s="1"/>
  <c r="AE85" i="6" s="1"/>
  <c r="AB86" i="6"/>
  <c r="Y86" i="6" s="1"/>
  <c r="AE86" i="6" s="1"/>
  <c r="AB87" i="6"/>
  <c r="Y87" i="6" s="1"/>
  <c r="AE87" i="6" s="1"/>
  <c r="AB88" i="6"/>
  <c r="Y88" i="6" s="1"/>
  <c r="AE88" i="6" s="1"/>
  <c r="AB89" i="6"/>
  <c r="Y89" i="6" s="1"/>
  <c r="AE89" i="6" s="1"/>
  <c r="AB90" i="6"/>
  <c r="Y90" i="6" s="1"/>
  <c r="AE90" i="6" s="1"/>
  <c r="AB91" i="6"/>
  <c r="Y91" i="6" s="1"/>
  <c r="AE91" i="6" s="1"/>
  <c r="AB92" i="6"/>
  <c r="Y92" i="6" s="1"/>
  <c r="AE92" i="6" s="1"/>
  <c r="AB93" i="6"/>
  <c r="Y93" i="6" s="1"/>
  <c r="AE93" i="6" s="1"/>
  <c r="AB94" i="6"/>
  <c r="Y94" i="6" s="1"/>
  <c r="AE94" i="6" s="1"/>
  <c r="AB95" i="6"/>
  <c r="Y95" i="6" s="1"/>
  <c r="AE95" i="6" s="1"/>
  <c r="AB96" i="6"/>
  <c r="Y96" i="6" s="1"/>
  <c r="AE96" i="6" s="1"/>
  <c r="AB97" i="6"/>
  <c r="Y97" i="6" s="1"/>
  <c r="AE97" i="6" s="1"/>
  <c r="AB98" i="6"/>
  <c r="Y98" i="6" s="1"/>
  <c r="AE98" i="6" s="1"/>
  <c r="AB99" i="6"/>
  <c r="Y99" i="6" s="1"/>
  <c r="AE99" i="6" s="1"/>
  <c r="AB100" i="6"/>
  <c r="Y100" i="6" s="1"/>
  <c r="AE100" i="6" s="1"/>
  <c r="AB101" i="6"/>
  <c r="Y101" i="6" s="1"/>
  <c r="AE101" i="6" s="1"/>
  <c r="AB102" i="6"/>
  <c r="Y102" i="6" s="1"/>
  <c r="AE102" i="6" s="1"/>
  <c r="AB103" i="6"/>
  <c r="Y103" i="6" s="1"/>
  <c r="AE103" i="6" s="1"/>
  <c r="AB104" i="6"/>
  <c r="Y104" i="6" s="1"/>
  <c r="AE104" i="6" s="1"/>
  <c r="AB105" i="6"/>
  <c r="Y105" i="6" s="1"/>
  <c r="AE105" i="6" s="1"/>
  <c r="AB106" i="6"/>
  <c r="Y106" i="6" s="1"/>
  <c r="AE106" i="6" s="1"/>
  <c r="AB107" i="6"/>
  <c r="Y107" i="6" s="1"/>
  <c r="AE107" i="6" s="1"/>
  <c r="AB108" i="6"/>
  <c r="Y108" i="6" s="1"/>
  <c r="AE108" i="6" s="1"/>
  <c r="AB109" i="6"/>
  <c r="Y109" i="6" s="1"/>
  <c r="AE109" i="6" s="1"/>
  <c r="AB110" i="6"/>
  <c r="Y110" i="6" s="1"/>
  <c r="AE110" i="6" s="1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AC8" i="6"/>
  <c r="Z8" i="6" s="1"/>
  <c r="AC9" i="6"/>
  <c r="Z9" i="6" s="1"/>
  <c r="AC10" i="6"/>
  <c r="Z10" i="6" s="1"/>
  <c r="AC11" i="6"/>
  <c r="Z11" i="6" s="1"/>
  <c r="AC12" i="6"/>
  <c r="Z12" i="6" s="1"/>
  <c r="AC13" i="6"/>
  <c r="Z13" i="6" s="1"/>
  <c r="AC14" i="6"/>
  <c r="Z14" i="6" s="1"/>
  <c r="AC15" i="6"/>
  <c r="Z15" i="6" s="1"/>
  <c r="AC16" i="6"/>
  <c r="Z16" i="6" s="1"/>
  <c r="AC17" i="6"/>
  <c r="Z17" i="6" s="1"/>
  <c r="AC18" i="6"/>
  <c r="Z18" i="6" s="1"/>
  <c r="AC19" i="6"/>
  <c r="Z19" i="6" s="1"/>
  <c r="AC20" i="6"/>
  <c r="Z20" i="6" s="1"/>
  <c r="AC21" i="6"/>
  <c r="Z21" i="6" s="1"/>
  <c r="AC22" i="6"/>
  <c r="Z22" i="6" s="1"/>
  <c r="AC23" i="6"/>
  <c r="Z23" i="6" s="1"/>
  <c r="AC24" i="6"/>
  <c r="Z24" i="6" s="1"/>
  <c r="AC25" i="6"/>
  <c r="Z25" i="6" s="1"/>
  <c r="AC26" i="6"/>
  <c r="Z26" i="6" s="1"/>
  <c r="AC27" i="6"/>
  <c r="Z27" i="6" s="1"/>
  <c r="AC28" i="6"/>
  <c r="Z28" i="6" s="1"/>
  <c r="AC29" i="6"/>
  <c r="Z29" i="6" s="1"/>
  <c r="AC30" i="6"/>
  <c r="Z30" i="6" s="1"/>
  <c r="AC31" i="6"/>
  <c r="Z31" i="6" s="1"/>
  <c r="AC32" i="6"/>
  <c r="Z32" i="6" s="1"/>
  <c r="AC33" i="6"/>
  <c r="Z33" i="6" s="1"/>
  <c r="AC34" i="6"/>
  <c r="Z34" i="6" s="1"/>
  <c r="AC35" i="6"/>
  <c r="Z35" i="6" s="1"/>
  <c r="AC36" i="6"/>
  <c r="Z36" i="6" s="1"/>
  <c r="AC37" i="6"/>
  <c r="Z37" i="6" s="1"/>
  <c r="AC38" i="6"/>
  <c r="Z38" i="6" s="1"/>
  <c r="AC39" i="6"/>
  <c r="Z39" i="6" s="1"/>
  <c r="AC40" i="6"/>
  <c r="Z40" i="6" s="1"/>
  <c r="AC41" i="6"/>
  <c r="Z41" i="6" s="1"/>
  <c r="AC42" i="6"/>
  <c r="Z42" i="6" s="1"/>
  <c r="AC43" i="6"/>
  <c r="Z43" i="6" s="1"/>
  <c r="AC44" i="6"/>
  <c r="Z44" i="6" s="1"/>
  <c r="AC45" i="6"/>
  <c r="Z45" i="6" s="1"/>
  <c r="AC46" i="6"/>
  <c r="Z46" i="6" s="1"/>
  <c r="AC47" i="6"/>
  <c r="Z47" i="6" s="1"/>
  <c r="AC48" i="6"/>
  <c r="Z48" i="6" s="1"/>
  <c r="AC49" i="6"/>
  <c r="Z49" i="6" s="1"/>
  <c r="AC50" i="6"/>
  <c r="Z50" i="6" s="1"/>
  <c r="AC51" i="6"/>
  <c r="Z51" i="6" s="1"/>
  <c r="AC52" i="6"/>
  <c r="Z52" i="6" s="1"/>
  <c r="AC53" i="6"/>
  <c r="Z53" i="6" s="1"/>
  <c r="AC54" i="6"/>
  <c r="Z54" i="6" s="1"/>
  <c r="AC55" i="6"/>
  <c r="Z55" i="6" s="1"/>
  <c r="AC56" i="6"/>
  <c r="Z56" i="6" s="1"/>
  <c r="AC57" i="6"/>
  <c r="Z57" i="6" s="1"/>
  <c r="AC58" i="6"/>
  <c r="Z58" i="6" s="1"/>
  <c r="AC59" i="6"/>
  <c r="Z59" i="6" s="1"/>
  <c r="AC60" i="6"/>
  <c r="Z60" i="6" s="1"/>
  <c r="AC61" i="6"/>
  <c r="Z61" i="6" s="1"/>
  <c r="AC62" i="6"/>
  <c r="Z62" i="6" s="1"/>
  <c r="AC63" i="6"/>
  <c r="Z63" i="6" s="1"/>
  <c r="AC64" i="6"/>
  <c r="Z64" i="6" s="1"/>
  <c r="AC65" i="6"/>
  <c r="Z65" i="6" s="1"/>
  <c r="AC66" i="6"/>
  <c r="Z66" i="6" s="1"/>
  <c r="AC67" i="6"/>
  <c r="Z67" i="6" s="1"/>
  <c r="AC68" i="6"/>
  <c r="Z68" i="6" s="1"/>
  <c r="AC69" i="6"/>
  <c r="Z69" i="6" s="1"/>
  <c r="AC70" i="6"/>
  <c r="Z70" i="6" s="1"/>
  <c r="AC71" i="6"/>
  <c r="Z71" i="6" s="1"/>
  <c r="AC72" i="6"/>
  <c r="Z72" i="6" s="1"/>
  <c r="AC73" i="6"/>
  <c r="Z73" i="6" s="1"/>
  <c r="AC74" i="6"/>
  <c r="Z74" i="6" s="1"/>
  <c r="AC75" i="6"/>
  <c r="Z75" i="6" s="1"/>
  <c r="AC76" i="6"/>
  <c r="Z76" i="6" s="1"/>
  <c r="AC77" i="6"/>
  <c r="Z77" i="6" s="1"/>
  <c r="AC78" i="6"/>
  <c r="Z78" i="6" s="1"/>
  <c r="AC79" i="6"/>
  <c r="Z79" i="6" s="1"/>
  <c r="AC80" i="6"/>
  <c r="Z80" i="6" s="1"/>
  <c r="AC81" i="6"/>
  <c r="Z81" i="6" s="1"/>
  <c r="AC82" i="6"/>
  <c r="Z82" i="6" s="1"/>
  <c r="AC83" i="6"/>
  <c r="Z83" i="6" s="1"/>
  <c r="AC84" i="6"/>
  <c r="Z84" i="6" s="1"/>
  <c r="AC85" i="6"/>
  <c r="Z85" i="6" s="1"/>
  <c r="AC86" i="6"/>
  <c r="Z86" i="6" s="1"/>
  <c r="AC87" i="6"/>
  <c r="Z87" i="6" s="1"/>
  <c r="AC88" i="6"/>
  <c r="Z88" i="6" s="1"/>
  <c r="AC89" i="6"/>
  <c r="Z89" i="6" s="1"/>
  <c r="AC90" i="6"/>
  <c r="Z90" i="6" s="1"/>
  <c r="AC91" i="6"/>
  <c r="Z91" i="6" s="1"/>
  <c r="AC92" i="6"/>
  <c r="Z92" i="6" s="1"/>
  <c r="AC93" i="6"/>
  <c r="Z93" i="6" s="1"/>
  <c r="AC94" i="6"/>
  <c r="Z94" i="6" s="1"/>
  <c r="AC95" i="6"/>
  <c r="Z95" i="6" s="1"/>
  <c r="AC96" i="6"/>
  <c r="Z96" i="6" s="1"/>
  <c r="AC97" i="6"/>
  <c r="Z97" i="6" s="1"/>
  <c r="AC98" i="6"/>
  <c r="Z98" i="6" s="1"/>
  <c r="AC99" i="6"/>
  <c r="Z99" i="6" s="1"/>
  <c r="AC100" i="6"/>
  <c r="Z100" i="6" s="1"/>
  <c r="AC101" i="6"/>
  <c r="Z101" i="6" s="1"/>
  <c r="AC102" i="6"/>
  <c r="Z102" i="6" s="1"/>
  <c r="AC103" i="6"/>
  <c r="Z103" i="6" s="1"/>
  <c r="AC104" i="6"/>
  <c r="Z104" i="6" s="1"/>
  <c r="AC105" i="6"/>
  <c r="Z105" i="6" s="1"/>
  <c r="AC106" i="6"/>
  <c r="Z106" i="6" s="1"/>
  <c r="AC107" i="6"/>
  <c r="Z107" i="6" s="1"/>
  <c r="AC108" i="6"/>
  <c r="Z108" i="6" s="1"/>
  <c r="AC109" i="6"/>
  <c r="Z109" i="6" s="1"/>
  <c r="AC110" i="6"/>
  <c r="Z110" i="6" s="1"/>
  <c r="AB58" i="6" l="1"/>
  <c r="Y58" i="6" s="1"/>
  <c r="AE58" i="6" s="1"/>
  <c r="AB54" i="6"/>
  <c r="Y54" i="6" s="1"/>
  <c r="AE54" i="6" s="1"/>
  <c r="AB22" i="6"/>
  <c r="Y22" i="6" s="1"/>
  <c r="AE22" i="6" s="1"/>
  <c r="AB18" i="6"/>
  <c r="Y18" i="6" s="1"/>
  <c r="AE18" i="6" s="1"/>
  <c r="AB10" i="6"/>
  <c r="Y10" i="6" s="1"/>
  <c r="AE10" i="6" s="1"/>
  <c r="AB81" i="6"/>
  <c r="Y81" i="6" s="1"/>
  <c r="AE81" i="6" s="1"/>
  <c r="AB57" i="6"/>
  <c r="Y57" i="6" s="1"/>
  <c r="AE57" i="6" s="1"/>
  <c r="AB17" i="6"/>
  <c r="Y17" i="6" s="1"/>
  <c r="AE17" i="6" s="1"/>
  <c r="AB13" i="6"/>
  <c r="Y13" i="6" s="1"/>
  <c r="AE13" i="6" s="1"/>
  <c r="AB9" i="6"/>
  <c r="Y9" i="6" s="1"/>
  <c r="AE9" i="6" s="1"/>
  <c r="AB56" i="6"/>
  <c r="Y56" i="6" s="1"/>
  <c r="AE56" i="6" s="1"/>
  <c r="AB52" i="6"/>
  <c r="Y52" i="6" s="1"/>
  <c r="AE52" i="6" s="1"/>
  <c r="AB24" i="6"/>
  <c r="Y24" i="6" s="1"/>
  <c r="AE24" i="6" s="1"/>
  <c r="AB20" i="6"/>
  <c r="Y20" i="6" s="1"/>
  <c r="AE20" i="6" s="1"/>
  <c r="AB12" i="6"/>
  <c r="Y12" i="6" s="1"/>
  <c r="AE12" i="6" s="1"/>
  <c r="AB55" i="6"/>
  <c r="Y55" i="6" s="1"/>
  <c r="AE55" i="6" s="1"/>
  <c r="AB51" i="6"/>
  <c r="Y51" i="6" s="1"/>
  <c r="AE51" i="6" s="1"/>
  <c r="AB23" i="6"/>
  <c r="Y23" i="6" s="1"/>
  <c r="AE23" i="6" s="1"/>
  <c r="AB15" i="6"/>
  <c r="Y15" i="6" s="1"/>
  <c r="AE15" i="6" s="1"/>
  <c r="AB11" i="6"/>
  <c r="Y11" i="6" s="1"/>
  <c r="AE11" i="6" s="1"/>
  <c r="A146" i="1"/>
  <c r="A144" i="1"/>
  <c r="S8" i="6" l="1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A100" i="1" s="1"/>
  <c r="Q2" i="6"/>
  <c r="A243" i="1" s="1"/>
  <c r="Q3" i="6"/>
  <c r="Q4" i="6"/>
  <c r="Q5" i="6"/>
  <c r="Q6" i="6"/>
  <c r="A245" i="1" s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A241" i="1" s="1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A145" i="1" s="1"/>
  <c r="A147" i="1" s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2" i="6"/>
  <c r="S7" i="6"/>
  <c r="S6" i="6"/>
  <c r="S5" i="6"/>
  <c r="S4" i="6"/>
  <c r="S3" i="6"/>
  <c r="S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2" i="6"/>
  <c r="A89" i="1" l="1"/>
  <c r="A93" i="1"/>
  <c r="A97" i="1"/>
  <c r="A90" i="1"/>
  <c r="A98" i="1"/>
  <c r="A87" i="1"/>
  <c r="A91" i="1"/>
  <c r="A95" i="1"/>
  <c r="A99" i="1"/>
  <c r="A88" i="1"/>
  <c r="A92" i="1"/>
  <c r="A96" i="1"/>
  <c r="A32" i="1"/>
  <c r="A130" i="1"/>
  <c r="A140" i="1"/>
  <c r="A138" i="1"/>
  <c r="A143" i="1"/>
  <c r="A139" i="1"/>
  <c r="A135" i="1"/>
  <c r="A131" i="1"/>
  <c r="A142" i="1"/>
  <c r="A141" i="1"/>
  <c r="A137" i="1"/>
  <c r="A133" i="1"/>
  <c r="A136" i="1"/>
  <c r="A132" i="1"/>
  <c r="A134" i="1"/>
  <c r="A117" i="1"/>
  <c r="A121" i="1"/>
  <c r="A125" i="1"/>
  <c r="A129" i="1"/>
  <c r="A106" i="1"/>
  <c r="A110" i="1"/>
  <c r="A118" i="1"/>
  <c r="A122" i="1"/>
  <c r="A126" i="1"/>
  <c r="A116" i="1"/>
  <c r="A107" i="1"/>
  <c r="A111" i="1"/>
  <c r="A115" i="1"/>
  <c r="A108" i="1"/>
  <c r="A103" i="1"/>
  <c r="A119" i="1"/>
  <c r="A123" i="1"/>
  <c r="A127" i="1"/>
  <c r="A104" i="1"/>
  <c r="A112" i="1"/>
  <c r="A120" i="1"/>
  <c r="A124" i="1"/>
  <c r="A128" i="1"/>
  <c r="A105" i="1"/>
  <c r="A109" i="1"/>
  <c r="A113" i="1"/>
  <c r="A102" i="1"/>
  <c r="A114" i="1"/>
  <c r="A49" i="1"/>
  <c r="A45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J5" i="1"/>
  <c r="J6" i="1"/>
  <c r="J7" i="1"/>
  <c r="J8" i="1"/>
  <c r="J9" i="1"/>
  <c r="J10" i="1"/>
  <c r="J11" i="1"/>
  <c r="J12" i="1"/>
  <c r="J13" i="1"/>
  <c r="J14" i="1"/>
  <c r="J15" i="1"/>
  <c r="J4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  <c r="A3" i="1" l="1"/>
  <c r="A9" i="1"/>
  <c r="A12" i="1"/>
  <c r="A11" i="1"/>
  <c r="A6" i="1"/>
  <c r="A4" i="1"/>
  <c r="A15" i="1"/>
  <c r="A10" i="1"/>
  <c r="A16" i="1"/>
  <c r="A5" i="1"/>
  <c r="A8" i="1"/>
  <c r="A14" i="1"/>
  <c r="A7" i="1"/>
  <c r="A13" i="1"/>
</calcChain>
</file>

<file path=xl/sharedStrings.xml><?xml version="1.0" encoding="utf-8"?>
<sst xmlns="http://schemas.openxmlformats.org/spreadsheetml/2006/main" count="1603" uniqueCount="258">
  <si>
    <t>Fecha</t>
  </si>
  <si>
    <t>Id Cuenta Contable</t>
  </si>
  <si>
    <t>TV</t>
  </si>
  <si>
    <t>Emisora</t>
  </si>
  <si>
    <t>Serie</t>
  </si>
  <si>
    <t>I</t>
  </si>
  <si>
    <t>COPELCB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</si>
  <si>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</si>
  <si>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</si>
  <si>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</si>
  <si>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</si>
  <si>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</si>
  <si>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</si>
  <si>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</si>
  <si>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</si>
  <si>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</si>
  <si>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</si>
  <si>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</si>
  <si>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</si>
  <si>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</si>
  <si>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</si>
  <si>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</si>
  <si>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</si>
  <si>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</si>
  <si>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</si>
  <si>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</si>
  <si>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</si>
  <si>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</si>
  <si>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</si>
  <si>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</si>
  <si>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</si>
  <si>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</si>
  <si>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</si>
  <si>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</si>
  <si>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</si>
  <si>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</si>
  <si>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</si>
  <si>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</si>
  <si>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</si>
  <si>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</si>
  <si>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</si>
  <si>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</si>
  <si>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</si>
  <si>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</si>
  <si>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</si>
  <si>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</si>
  <si>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</si>
  <si>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</si>
  <si>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</si>
  <si>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</si>
  <si>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</si>
  <si>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</si>
  <si>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</si>
  <si>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</si>
  <si>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</si>
  <si>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</si>
  <si>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</si>
  <si>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CABEI</t>
  </si>
  <si>
    <t>UDIBONO</t>
  </si>
  <si>
    <t>BONDESD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</si>
  <si>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</si>
  <si>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</si>
  <si>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</si>
  <si>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</si>
  <si>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</si>
  <si>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</si>
  <si>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</si>
  <si>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</si>
  <si>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</si>
  <si>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</si>
  <si>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</si>
  <si>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</si>
  <si>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</si>
  <si>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</si>
  <si>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</si>
  <si>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</si>
  <si>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</si>
  <si>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</si>
  <si>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</si>
  <si>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</si>
  <si>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</si>
  <si>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</si>
  <si>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</si>
  <si>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</si>
  <si>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</si>
  <si>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</si>
  <si>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</si>
  <si>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</si>
  <si>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</si>
  <si>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</si>
  <si>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</si>
  <si>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Precio</t>
  </si>
  <si>
    <t>Concat</t>
  </si>
  <si>
    <t>-</t>
  </si>
  <si>
    <t>UDI</t>
  </si>
  <si>
    <t>Aaa.mx</t>
  </si>
  <si>
    <t>AA+(mex)</t>
  </si>
  <si>
    <t>AAA(mex)</t>
  </si>
  <si>
    <t>AA-(mex)</t>
  </si>
  <si>
    <t>AA(mex)</t>
  </si>
  <si>
    <t>A1.mx</t>
  </si>
  <si>
    <t>A(mex)</t>
  </si>
  <si>
    <t>A-(mex)</t>
  </si>
  <si>
    <t>F1+(mex)</t>
  </si>
  <si>
    <t>F2(mex)</t>
  </si>
  <si>
    <t>F3(mex)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</si>
  <si>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</si>
  <si>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</si>
  <si>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</si>
  <si>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</si>
  <si>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</si>
  <si>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</si>
  <si>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</si>
  <si>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</si>
  <si>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</si>
  <si>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</si>
  <si>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</si>
  <si>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 xml:space="preserve">Cuenta de Cheques 400 días </t>
  </si>
  <si>
    <t>Cuenta de Cheques 5 días</t>
  </si>
  <si>
    <t>Depositos de Exigibilidad Inmediata 3 días</t>
  </si>
  <si>
    <t>Depositos de Exigibilidad Inmediata 450 días</t>
  </si>
  <si>
    <t>Captación a Plazo Banda 1</t>
  </si>
  <si>
    <t>Captación a Plazo Banda 2</t>
  </si>
  <si>
    <t>Captación a Plazo Banda 3</t>
  </si>
  <si>
    <t>Captación a Plazo Banda 4</t>
  </si>
  <si>
    <t>Captación a Plazo Banda 5</t>
  </si>
  <si>
    <t>Plazo RC02</t>
  </si>
  <si>
    <t>Sobretasa</t>
  </si>
  <si>
    <t>SI</t>
  </si>
  <si>
    <t>20476</t>
  </si>
  <si>
    <t>VII</t>
  </si>
  <si>
    <t>IV</t>
  </si>
  <si>
    <t>III</t>
  </si>
  <si>
    <t/>
  </si>
  <si>
    <t>Ponderador</t>
  </si>
  <si>
    <t>Riesgo de Contraparte</t>
  </si>
  <si>
    <t>Clasificación</t>
  </si>
  <si>
    <t>Ponderación</t>
  </si>
  <si>
    <t>Calificación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</si>
  <si>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</si>
  <si>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</si>
  <si>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</si>
  <si>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</si>
  <si>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</si>
  <si>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</si>
  <si>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</si>
  <si>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</si>
  <si>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</si>
  <si>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</si>
  <si>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</si>
  <si>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</si>
  <si>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</si>
  <si>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</si>
  <si>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</si>
  <si>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</si>
  <si>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</si>
  <si>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</si>
  <si>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</si>
  <si>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</si>
  <si>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</si>
  <si>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</si>
  <si>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</si>
  <si>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</si>
  <si>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</si>
  <si>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</si>
  <si>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</si>
  <si>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</si>
  <si>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</si>
  <si>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</si>
  <si>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</si>
  <si>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</si>
  <si>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</si>
  <si>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</si>
  <si>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</si>
  <si>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</si>
  <si>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</si>
  <si>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</si>
  <si>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</si>
  <si>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</si>
  <si>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</si>
  <si>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</si>
  <si>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</si>
  <si>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</si>
  <si>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</si>
  <si>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</si>
  <si>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</si>
  <si>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</si>
  <si>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</si>
  <si>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</si>
  <si>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</si>
  <si>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</si>
  <si>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</si>
  <si>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</si>
  <si>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</si>
  <si>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</si>
  <si>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</si>
  <si>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</si>
  <si>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</si>
  <si>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</si>
  <si>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</si>
  <si>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</si>
  <si>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</si>
  <si>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</si>
  <si>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</si>
  <si>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</si>
  <si>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</si>
  <si>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</si>
  <si>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</si>
  <si>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</si>
  <si>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</si>
  <si>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</si>
  <si>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</si>
  <si>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</si>
  <si>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</si>
  <si>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</si>
  <si>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Grupo RC07</t>
  </si>
  <si>
    <t>Calificación Baja Sugerida</t>
  </si>
  <si>
    <t>Ponderador Sugerido</t>
  </si>
  <si>
    <t>Calificacion Final</t>
  </si>
  <si>
    <t>Grupo RC07 Final</t>
  </si>
  <si>
    <t>Ponderador Final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</si>
  <si>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</si>
  <si>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</si>
  <si>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</si>
  <si>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</si>
  <si>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</si>
  <si>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</si>
  <si>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</si>
  <si>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</si>
  <si>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</si>
  <si>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</si>
  <si>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</si>
  <si>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</si>
  <si>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</si>
  <si>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</si>
  <si>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</si>
  <si>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</si>
  <si>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</si>
  <si>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</si>
  <si>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</si>
  <si>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</si>
  <si>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</si>
  <si>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</si>
  <si>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</si>
  <si>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</si>
  <si>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</si>
  <si>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</si>
  <si>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>Id Prestamo</t>
  </si>
  <si>
    <t>Tipo de Prestamo</t>
  </si>
  <si>
    <t xml:space="preserve">Prestamo Relevante </t>
  </si>
  <si>
    <t>Pertenece RC10</t>
  </si>
  <si>
    <t>103125</t>
  </si>
  <si>
    <t>103140</t>
  </si>
  <si>
    <t>Estatus Crediticio</t>
  </si>
  <si>
    <t>Número del mes</t>
  </si>
  <si>
    <t>Ingreso Neto</t>
  </si>
  <si>
    <t>Grupo RC07 SUGERIDO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</si>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</sst>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49" fontId="0" fillId="40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43" fontId="42" fillId="42" borderId="0" xfId="1" applyFont="1" applyFill="1" applyAlignment="1">
      <alignment horizontal="center"/>
    </xf>
    <xf numFmtId="49" fontId="0" fillId="0" borderId="0" xfId="0" applyNumberFormat="1"/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8" fontId="0" fillId="0" borderId="0" xfId="0" applyNumberFormat="1"/>
    <xf numFmtId="0" fontId="16" fillId="43" borderId="0" xfId="0" applyFont="1" applyFill="1"/>
    <xf numFmtId="2" fontId="16" fillId="43" borderId="0" xfId="0" applyNumberFormat="1" applyFont="1" applyFill="1"/>
    <xf numFmtId="43" fontId="16" fillId="43" borderId="0" xfId="1" applyFont="1" applyFill="1"/>
    <xf numFmtId="49" fontId="16" fillId="43" borderId="0" xfId="0" applyNumberFormat="1" applyFont="1" applyFill="1"/>
    <xf numFmtId="172" fontId="16" fillId="43" borderId="0" xfId="1" applyNumberFormat="1" applyFont="1" applyFill="1"/>
    <xf numFmtId="14" fontId="0" fillId="43" borderId="0" xfId="0" applyNumberFormat="1" applyFill="1"/>
    <xf numFmtId="1" fontId="0" fillId="43" borderId="0" xfId="0" applyNumberFormat="1" applyFill="1"/>
    <xf numFmtId="0" fontId="0" fillId="43" borderId="0" xfId="0" applyFill="1"/>
    <xf numFmtId="43" fontId="0" fillId="43" borderId="0" xfId="1" applyFont="1" applyFill="1"/>
    <xf numFmtId="49" fontId="0" fillId="43" borderId="0" xfId="0" applyNumberFormat="1" applyFill="1"/>
    <xf numFmtId="172" fontId="0" fillId="43" borderId="0" xfId="1" applyNumberFormat="1" applyFont="1" applyFill="1"/>
    <xf numFmtId="49" fontId="0" fillId="43" borderId="0" xfId="0" applyNumberFormat="1" applyFont="1" applyFill="1"/>
    <xf numFmtId="2" fontId="0" fillId="43" borderId="0" xfId="0" applyNumberFormat="1" applyFill="1"/>
    <xf numFmtId="0" fontId="43" fillId="43" borderId="14" xfId="0" applyFont="1" applyFill="1" applyBorder="1" applyAlignment="1">
      <alignment horizontal="center"/>
    </xf>
    <xf numFmtId="0" fontId="43" fillId="43" borderId="15" xfId="0" applyFont="1" applyFill="1" applyBorder="1" applyAlignment="1">
      <alignment horizontal="center"/>
    </xf>
    <xf numFmtId="0" fontId="43" fillId="43" borderId="16" xfId="0" applyFont="1" applyFill="1" applyBorder="1" applyAlignment="1">
      <alignment horizontal="center"/>
    </xf>
    <xf numFmtId="43" fontId="42" fillId="43" borderId="17" xfId="1" applyFont="1" applyFill="1" applyBorder="1" applyAlignment="1">
      <alignment horizontal="center"/>
    </xf>
    <xf numFmtId="43" fontId="42" fillId="43" borderId="0" xfId="1" applyFont="1" applyFill="1" applyBorder="1" applyAlignment="1">
      <alignment horizontal="center"/>
    </xf>
    <xf numFmtId="0" fontId="42" fillId="43" borderId="0" xfId="0" applyFont="1" applyFill="1" applyBorder="1" applyAlignment="1">
      <alignment horizontal="center"/>
    </xf>
    <xf numFmtId="43" fontId="42" fillId="43" borderId="18" xfId="1" applyFont="1" applyFill="1" applyBorder="1" applyAlignment="1">
      <alignment horizontal="center"/>
    </xf>
    <xf numFmtId="0" fontId="42" fillId="43" borderId="17" xfId="0" applyFont="1" applyFill="1" applyBorder="1" applyAlignment="1">
      <alignment horizontal="center"/>
    </xf>
    <xf numFmtId="0" fontId="42" fillId="43" borderId="18" xfId="0" applyFont="1" applyFill="1" applyBorder="1" applyAlignment="1">
      <alignment horizontal="center"/>
    </xf>
    <xf numFmtId="0" fontId="43" fillId="44" borderId="0" xfId="0" applyFont="1" applyFill="1" applyAlignment="1">
      <alignment horizontal="center"/>
    </xf>
    <xf numFmtId="9" fontId="43" fillId="44" borderId="0" xfId="36673" applyFont="1" applyFill="1" applyAlignment="1">
      <alignment horizontal="center"/>
    </xf>
    <xf numFmtId="43" fontId="42" fillId="44" borderId="0" xfId="1" applyFont="1" applyFill="1" applyAlignment="1">
      <alignment horizontal="center"/>
    </xf>
    <xf numFmtId="9" fontId="42" fillId="44" borderId="0" xfId="36673" applyFont="1" applyFill="1" applyAlignment="1">
      <alignment horizontal="center"/>
    </xf>
    <xf numFmtId="0" fontId="42" fillId="44" borderId="0" xfId="0" applyFont="1" applyFill="1" applyAlignment="1">
      <alignment horizontal="center"/>
    </xf>
    <xf numFmtId="43" fontId="1" fillId="40" borderId="0" xfId="1" applyFont="1" applyFill="1"/>
    <xf numFmtId="2" fontId="0" fillId="0" borderId="0" xfId="0" applyNumberFormat="1" applyFill="1" applyAlignment="1">
      <alignment horizontal="center"/>
    </xf>
  </cellXfs>
  <cellStyles count="36674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5"/>
  <sheetViews>
    <sheetView tabSelected="1" topLeftCell="A177" workbookViewId="0">
      <selection activeCell="A199" sqref="A199"/>
    </sheetView>
  </sheetViews>
  <sheetFormatPr baseColWidth="10" defaultRowHeight="15" x14ac:dyDescent="0.25"/>
  <cols>
    <col min="1" max="1" width="17.85546875" style="4" bestFit="1" customWidth="1"/>
    <col min="2" max="2" width="11.42578125" style="2"/>
    <col min="3" max="5" width="15.5703125" style="8" bestFit="1" customWidth="1"/>
    <col min="6" max="6" width="15.1406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68" t="s">
        <v>61</v>
      </c>
      <c r="D1" s="68"/>
      <c r="E1" s="68"/>
      <c r="F1" s="68"/>
      <c r="G1" s="68"/>
      <c r="H1" s="68"/>
      <c r="I1" s="68"/>
      <c r="J1" s="8" t="s">
        <v>63</v>
      </c>
      <c r="K1" s="8" t="s">
        <v>64</v>
      </c>
    </row>
    <row r="2" spans="1:11" x14ac:dyDescent="0.25">
      <c r="A2" s="4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0</v>
      </c>
      <c r="B2" s="2">
        <v>10050</v>
      </c>
      <c r="C2" s="8" t="s">
        <v>60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4">
        <f>+SUMIFS(Disponibilidades!$D:$D,Disponibilidades!$B:$B,Resultados!$C3,Disponibilidades!$F:$F,"&gt;="&amp;Resultados!$J3,Disponibilidades!$F:$F,"&lt;="&amp;Resultados!$K3)</f>
        <v>0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4">
        <f>+SUMIFS(Disponibilidades!$D:$D,Disponibilidades!$B:$B,Resultados!$C4,Disponibilidades!$F:$F,"&gt;="&amp;Resultados!$J4,Disponibilidades!$F:$F,"&lt;="&amp;Resultados!$K4)</f>
        <v>0</v>
      </c>
      <c r="B4" s="2" t="s">
        <v>72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4">
        <f>+SUMIFS(Disponibilidades!$D:$D,Disponibilidades!$B:$B,Resultados!$C5,Disponibilidades!$F:$F,"&gt;="&amp;Resultados!$J5,Disponibilidades!$F:$F,"&lt;="&amp;Resultados!$K5)</f>
        <v>0</v>
      </c>
      <c r="B5" s="2" t="s">
        <v>73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4">
        <f>+SUMIFS(Disponibilidades!$D:$D,Disponibilidades!$B:$B,Resultados!$C6,Disponibilidades!$F:$F,"&gt;="&amp;Resultados!$J6,Disponibilidades!$F:$F,"&lt;="&amp;Resultados!$K6)</f>
        <v>0</v>
      </c>
      <c r="B6" s="2" t="s">
        <v>74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4">
        <f>+SUMIFS(Disponibilidades!$D:$D,Disponibilidades!$B:$B,Resultados!$C7,Disponibilidades!$F:$F,"&gt;="&amp;Resultados!$J7,Disponibilidades!$F:$F,"&lt;="&amp;Resultados!$K7)</f>
        <v>0</v>
      </c>
      <c r="B7" s="2" t="s">
        <v>75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4">
        <f>+SUMIFS(Disponibilidades!$D:$D,Disponibilidades!$B:$B,Resultados!$C8,Disponibilidades!$F:$F,"&gt;="&amp;Resultados!$J8,Disponibilidades!$F:$F,"&lt;="&amp;Resultados!$K8)</f>
        <v>0</v>
      </c>
      <c r="B8" s="2" t="s">
        <v>76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4">
        <f>+SUMIFS(Disponibilidades!$D:$D,Disponibilidades!$B:$B,Resultados!$C9,Disponibilidades!$F:$F,"&gt;="&amp;Resultados!$J9,Disponibilidades!$F:$F,"&lt;="&amp;Resultados!$K9)</f>
        <v>0</v>
      </c>
      <c r="B9" s="2" t="s">
        <v>77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4">
        <f>+SUMIFS(Disponibilidades!$D:$D,Disponibilidades!$B:$B,Resultados!$C10,Disponibilidades!$F:$F,"&gt;="&amp;Resultados!$J10,Disponibilidades!$F:$F,"&lt;="&amp;Resultados!$K10)</f>
        <v>0</v>
      </c>
      <c r="B10" s="2" t="s">
        <v>78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4">
        <f>+SUMIFS(Disponibilidades!$D:$D,Disponibilidades!$B:$B,Resultados!$C11,Disponibilidades!$F:$F,"&gt;="&amp;Resultados!$J11,Disponibilidades!$F:$F,"&lt;="&amp;Resultados!$K11)</f>
        <v>0</v>
      </c>
      <c r="B11" s="2" t="s">
        <v>79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4">
        <f>+SUMIFS(Disponibilidades!$D:$D,Disponibilidades!$B:$B,Resultados!$C12,Disponibilidades!$F:$F,"&gt;="&amp;Resultados!$J12,Disponibilidades!$F:$F,"&lt;="&amp;Resultados!$K12)</f>
        <v>0</v>
      </c>
      <c r="B12" s="2" t="s">
        <v>80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4">
        <f>+SUMIFS(Disponibilidades!$D:$D,Disponibilidades!$B:$B,Resultados!$C13,Disponibilidades!$F:$F,"&gt;="&amp;Resultados!$J13,Disponibilidades!$F:$F,"&lt;="&amp;Resultados!$K13)</f>
        <v>0</v>
      </c>
      <c r="B13" s="2" t="s">
        <v>81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4">
        <f>+SUMIFS(Disponibilidades!$D:$D,Disponibilidades!$B:$B,Resultados!$C14,Disponibilidades!$F:$F,"&gt;="&amp;Resultados!$J14,Disponibilidades!$F:$F,"&lt;="&amp;Resultados!$K14)</f>
        <v>0</v>
      </c>
      <c r="B14" s="2" t="s">
        <v>82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4">
        <f>+SUMIFS(Disponibilidades!$D:$D,Disponibilidades!$B:$B,Resultados!$C15,Disponibilidades!$F:$F,"&gt;="&amp;Resultados!$J15,Disponibilidades!$F:$F,"&lt;="&amp;Resultados!$K15)</f>
        <v>0</v>
      </c>
      <c r="B15" s="2" t="s">
        <v>83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4">
        <f>+SUMIFS(Disponibilidades!$D:$D,Disponibilidades!$B:$B,Resultados!$C16,Disponibilidades!$F:$F,"&gt;="&amp;Resultados!$J16,Disponibilidades!$F:$F,"&lt;="&amp;Resultados!$K16)</f>
        <v>0</v>
      </c>
      <c r="B16" s="2" t="s">
        <v>84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36">
        <v>60798184</v>
      </c>
      <c r="B17" s="2" t="s">
        <v>69</v>
      </c>
      <c r="J17" s="8">
        <v>1</v>
      </c>
      <c r="K17" s="8">
        <v>7</v>
      </c>
    </row>
    <row r="18" spans="1:14" x14ac:dyDescent="0.25">
      <c r="A18" s="36">
        <v>6573289981</v>
      </c>
      <c r="B18" s="2" t="s">
        <v>70</v>
      </c>
      <c r="J18" s="8">
        <v>8</v>
      </c>
      <c r="K18" s="8">
        <v>31</v>
      </c>
    </row>
    <row r="19" spans="1:14" x14ac:dyDescent="0.25">
      <c r="A19" s="36">
        <v>315472200</v>
      </c>
      <c r="B19" s="2" t="s">
        <v>71</v>
      </c>
      <c r="J19" s="8">
        <v>32</v>
      </c>
      <c r="K19" s="8">
        <v>92</v>
      </c>
    </row>
    <row r="20" spans="1:14" x14ac:dyDescent="0.25">
      <c r="A20" s="36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36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36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36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36"/>
      <c r="B24" s="2">
        <v>10164</v>
      </c>
      <c r="J24" s="8">
        <v>1097</v>
      </c>
      <c r="K24" s="8">
        <v>1461</v>
      </c>
    </row>
    <row r="25" spans="1:14" x14ac:dyDescent="0.25">
      <c r="A25" s="36"/>
      <c r="B25" s="2">
        <v>10166</v>
      </c>
      <c r="J25" s="8">
        <v>1462</v>
      </c>
      <c r="K25" s="8">
        <v>1827</v>
      </c>
    </row>
    <row r="26" spans="1:14" x14ac:dyDescent="0.25">
      <c r="A26" s="36"/>
      <c r="B26" s="2">
        <v>10168</v>
      </c>
      <c r="J26" s="8">
        <v>1828</v>
      </c>
      <c r="K26" s="8">
        <v>2557</v>
      </c>
    </row>
    <row r="27" spans="1:14" x14ac:dyDescent="0.25">
      <c r="A27" s="36"/>
      <c r="B27" s="2">
        <v>10170</v>
      </c>
      <c r="J27" s="8">
        <v>2558</v>
      </c>
      <c r="K27" s="8">
        <v>3653</v>
      </c>
    </row>
    <row r="28" spans="1:14" x14ac:dyDescent="0.25">
      <c r="A28" s="36"/>
      <c r="B28" s="2">
        <v>10172</v>
      </c>
      <c r="J28" s="8">
        <v>3654</v>
      </c>
      <c r="K28" s="8">
        <v>5479</v>
      </c>
    </row>
    <row r="29" spans="1:14" x14ac:dyDescent="0.25">
      <c r="A29" s="36"/>
      <c r="B29" s="2">
        <v>10174</v>
      </c>
      <c r="J29" s="8">
        <v>5480</v>
      </c>
      <c r="K29" s="8">
        <v>7305</v>
      </c>
    </row>
    <row r="30" spans="1:14" x14ac:dyDescent="0.25">
      <c r="A30" s="36"/>
      <c r="B30" s="2">
        <v>10176</v>
      </c>
      <c r="J30" s="8">
        <v>7306</v>
      </c>
      <c r="K30" s="8">
        <v>100000</v>
      </c>
    </row>
    <row r="31" spans="1:14" x14ac:dyDescent="0.25">
      <c r="A31" s="4">
        <f>+SUMIFS(Tenencia!$Q:$Q,Tenencia!$R:$R,"&gt;="&amp;Resultados!$J31,Tenencia!$R:$R,"&lt;="&amp;Resultados!$K31,Tenencia!$I:$I,Resultados!$C31)</f>
        <v>0</v>
      </c>
      <c r="B31" s="2">
        <v>10450</v>
      </c>
      <c r="C31" s="8" t="s">
        <v>109</v>
      </c>
      <c r="J31" s="8">
        <v>1</v>
      </c>
      <c r="K31" s="8">
        <v>7</v>
      </c>
      <c r="N31" s="8"/>
    </row>
    <row r="32" spans="1:14" x14ac:dyDescent="0.25">
      <c r="A32" s="4">
        <f>+SUMIFS(Tenencia!$Q:$Q,Tenencia!$R:$R,"&gt;="&amp;Resultados!$J32,Tenencia!$R:$R,"&lt;="&amp;Resultados!$K32,Tenencia!$I:$I,Resultados!$C32)</f>
        <v>0</v>
      </c>
      <c r="B32" s="2">
        <v>10452</v>
      </c>
      <c r="C32" s="8" t="s">
        <v>109</v>
      </c>
      <c r="J32" s="8">
        <v>8</v>
      </c>
      <c r="K32" s="8">
        <v>31</v>
      </c>
      <c r="N32" s="8"/>
    </row>
    <row r="33" spans="1:14" x14ac:dyDescent="0.25">
      <c r="A33" s="4">
        <f>+SUMIFS(Tenencia!$Q:$Q,Tenencia!$R:$R,"&gt;="&amp;Resultados!$J33,Tenencia!$R:$R,"&lt;="&amp;Resultados!$K33,Tenencia!$I:$I,Resultados!$C33)</f>
        <v>0</v>
      </c>
      <c r="B33" s="2">
        <v>10454</v>
      </c>
      <c r="C33" s="8" t="s">
        <v>109</v>
      </c>
      <c r="J33" s="8">
        <v>32</v>
      </c>
      <c r="K33" s="8">
        <v>92</v>
      </c>
      <c r="N33" s="8"/>
    </row>
    <row r="34" spans="1:14" x14ac:dyDescent="0.25">
      <c r="A34" s="4">
        <f>+SUMIFS(Tenencia!$Q:$Q,Tenencia!$R:$R,"&gt;="&amp;Resultados!$J34,Tenencia!$R:$R,"&lt;="&amp;Resultados!$K34,Tenencia!$I:$I,Resultados!$C34)</f>
        <v>0</v>
      </c>
      <c r="B34" s="2">
        <v>10456</v>
      </c>
      <c r="C34" s="8" t="s">
        <v>109</v>
      </c>
      <c r="J34" s="8">
        <v>93</v>
      </c>
      <c r="K34" s="8">
        <v>184</v>
      </c>
      <c r="N34" s="8"/>
    </row>
    <row r="35" spans="1:14" x14ac:dyDescent="0.25">
      <c r="A35" s="4">
        <f>+SUMIFS(Tenencia!$Q:$Q,Tenencia!$R:$R,"&gt;="&amp;Resultados!$J35,Tenencia!$R:$R,"&lt;="&amp;Resultados!$K35,Tenencia!$I:$I,Resultados!$C35)</f>
        <v>0</v>
      </c>
      <c r="B35" s="2">
        <v>10458</v>
      </c>
      <c r="C35" s="8" t="s">
        <v>109</v>
      </c>
      <c r="J35" s="8">
        <v>185</v>
      </c>
      <c r="K35" s="8">
        <v>366</v>
      </c>
      <c r="N35" s="8"/>
    </row>
    <row r="36" spans="1:14" x14ac:dyDescent="0.25">
      <c r="A36" s="4">
        <f>+SUMIFS(Tenencia!$Q:$Q,Tenencia!$R:$R,"&gt;="&amp;Resultados!$J36,Tenencia!$R:$R,"&lt;="&amp;Resultados!$K36,Tenencia!$I:$I,Resultados!$C36)</f>
        <v>0</v>
      </c>
      <c r="B36" s="2">
        <v>10460</v>
      </c>
      <c r="C36" s="8" t="s">
        <v>109</v>
      </c>
      <c r="J36" s="8">
        <v>367</v>
      </c>
      <c r="K36" s="8">
        <v>731</v>
      </c>
      <c r="N36" s="8"/>
    </row>
    <row r="37" spans="1:14" x14ac:dyDescent="0.25">
      <c r="A37" s="4">
        <f>+SUMIFS(Tenencia!$Q:$Q,Tenencia!$R:$R,"&gt;="&amp;Resultados!$J37,Tenencia!$R:$R,"&lt;="&amp;Resultados!$K37,Tenencia!$I:$I,Resultados!$C37)</f>
        <v>0</v>
      </c>
      <c r="B37" s="2">
        <v>10462</v>
      </c>
      <c r="C37" s="8" t="s">
        <v>109</v>
      </c>
      <c r="J37" s="8">
        <v>732</v>
      </c>
      <c r="K37" s="8">
        <v>1096</v>
      </c>
      <c r="N37" s="8"/>
    </row>
    <row r="38" spans="1:14" x14ac:dyDescent="0.25">
      <c r="A38" s="4">
        <f>+SUMIFS(Tenencia!$Q:$Q,Tenencia!$R:$R,"&gt;="&amp;Resultados!$J38,Tenencia!$R:$R,"&lt;="&amp;Resultados!$K38,Tenencia!$I:$I,Resultados!$C38)</f>
        <v>0</v>
      </c>
      <c r="B38" s="2">
        <v>10464</v>
      </c>
      <c r="C38" s="8" t="s">
        <v>109</v>
      </c>
      <c r="J38" s="8">
        <v>1097</v>
      </c>
      <c r="K38" s="8">
        <v>1461</v>
      </c>
      <c r="N38" s="8"/>
    </row>
    <row r="39" spans="1:14" x14ac:dyDescent="0.25">
      <c r="A39" s="4">
        <f>+SUMIFS(Tenencia!$Q:$Q,Tenencia!$R:$R,"&gt;="&amp;Resultados!$J39,Tenencia!$R:$R,"&lt;="&amp;Resultados!$K39,Tenencia!$I:$I,Resultados!$C39)</f>
        <v>0</v>
      </c>
      <c r="B39" s="2">
        <v>10466</v>
      </c>
      <c r="C39" s="8" t="s">
        <v>109</v>
      </c>
      <c r="J39" s="8">
        <v>1462</v>
      </c>
      <c r="K39" s="8">
        <v>1827</v>
      </c>
      <c r="N39" s="8"/>
    </row>
    <row r="40" spans="1:14" x14ac:dyDescent="0.25">
      <c r="A40" s="4">
        <f>+SUMIFS(Tenencia!$Q:$Q,Tenencia!$R:$R,"&gt;="&amp;Resultados!$J40,Tenencia!$R:$R,"&lt;="&amp;Resultados!$K40,Tenencia!$I:$I,Resultados!$C40)</f>
        <v>0</v>
      </c>
      <c r="B40" s="2">
        <v>10468</v>
      </c>
      <c r="C40" s="8" t="s">
        <v>109</v>
      </c>
      <c r="J40" s="8">
        <v>1828</v>
      </c>
      <c r="K40" s="8">
        <v>2557</v>
      </c>
    </row>
    <row r="41" spans="1:14" x14ac:dyDescent="0.25">
      <c r="A41" s="4">
        <f>+SUMIFS(Tenencia!$Q:$Q,Tenencia!$R:$R,"&gt;="&amp;Resultados!$J41,Tenencia!$R:$R,"&lt;="&amp;Resultados!$K41,Tenencia!$I:$I,Resultados!$C41)</f>
        <v>0</v>
      </c>
      <c r="B41" s="2" t="s">
        <v>110</v>
      </c>
      <c r="C41" s="8" t="s">
        <v>109</v>
      </c>
      <c r="J41" s="8">
        <v>2558</v>
      </c>
      <c r="K41" s="8">
        <v>3653</v>
      </c>
    </row>
    <row r="42" spans="1:14" x14ac:dyDescent="0.25">
      <c r="A42" s="4">
        <f>+SUMIFS(Tenencia!$Q:$Q,Tenencia!$R:$R,"&gt;="&amp;Resultados!$J42,Tenencia!$R:$R,"&lt;="&amp;Resultados!$K42,Tenencia!$I:$I,Resultados!$C42)</f>
        <v>0</v>
      </c>
      <c r="B42" s="2" t="s">
        <v>111</v>
      </c>
      <c r="C42" s="8" t="s">
        <v>109</v>
      </c>
      <c r="J42" s="8">
        <v>3654</v>
      </c>
      <c r="K42" s="8">
        <v>5479</v>
      </c>
    </row>
    <row r="43" spans="1:14" x14ac:dyDescent="0.25">
      <c r="A43" s="4">
        <f>+SUMIFS(Tenencia!$Q:$Q,Tenencia!$R:$R,"&gt;="&amp;Resultados!$J43,Tenencia!$R:$R,"&lt;="&amp;Resultados!$K43,Tenencia!$I:$I,Resultados!$C43)</f>
        <v>0</v>
      </c>
      <c r="B43" s="2" t="s">
        <v>112</v>
      </c>
      <c r="C43" s="8" t="s">
        <v>109</v>
      </c>
      <c r="J43" s="8">
        <v>5480</v>
      </c>
      <c r="K43" s="8">
        <v>7305</v>
      </c>
    </row>
    <row r="44" spans="1:14" x14ac:dyDescent="0.25">
      <c r="A44" s="4">
        <f>+SUMIFS(Tenencia!$Q:$Q,Tenencia!$R:$R,"&gt;="&amp;Resultados!$J44,Tenencia!$R:$R,"&lt;="&amp;Resultados!$K44,Tenencia!$I:$I,Resultados!$C44)</f>
        <v>0</v>
      </c>
      <c r="B44" s="2" t="s">
        <v>113</v>
      </c>
      <c r="C44" s="8" t="s">
        <v>109</v>
      </c>
      <c r="J44" s="8">
        <v>7306</v>
      </c>
      <c r="K44" s="8">
        <v>100000</v>
      </c>
    </row>
    <row r="45" spans="1:14" x14ac:dyDescent="0.25">
      <c r="A45" s="4">
        <f>+SUMIFS(Tenencia!$Q:$Q,Tenencia!$R:$R,"&gt;="&amp;Resultados!$J45,Tenencia!$R:$R,"&lt;="&amp;Resultados!$K45,Tenencia!$B:$B,Resultados!$C45)</f>
        <v>0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4">
        <f>+SUMIFS(Tenencia!$Q:$Q,Tenencia!$R:$R,"&gt;="&amp;Resultados!$J46,Tenencia!$R:$R,"&lt;="&amp;Resultados!$K46,Tenencia!$B:$B,Resultados!$C46)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4">
        <f>+SUMIFS(Tenencia!$Q:$Q,Tenencia!$R:$R,"&gt;="&amp;Resultados!$J47,Tenencia!$R:$R,"&lt;="&amp;Resultados!$K47,Tenencia!$B:$B,Resultados!$C47)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4">
        <f>+SUMIFS(Tenencia!$Q:$Q,Tenencia!$R:$R,"&gt;="&amp;Resultados!$J48,Tenencia!$R:$R,"&lt;="&amp;Resultados!$K48,Tenencia!$B:$B,Resultados!$C48)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4">
        <f>+SUMIFS(Tenencia!$Q:$Q,Tenencia!$R:$R,"&gt;="&amp;Resultados!$J49,Tenencia!$R:$R,"&lt;="&amp;Resultados!$K49,Tenencia!$B:$B,Resultados!$C49)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4">
        <f>+SUMIFS(Tenencia!$Q:$Q,Tenencia!$R:$R,"&gt;="&amp;Resultados!$J50,Tenencia!$R:$R,"&lt;="&amp;Resultados!$K50,Tenencia!$B:$B,Resultados!$C50)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4">
        <f>+SUMIFS(Tenencia!$Q:$Q,Tenencia!$R:$R,"&gt;="&amp;Resultados!$J51,Tenencia!$R:$R,"&lt;="&amp;Resultados!$K51,Tenencia!$B:$B,Resultados!$C51)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4">
        <f>+SUMIFS(Tenencia!$Q:$Q,Tenencia!$R:$R,"&gt;="&amp;Resultados!$J52,Tenencia!$R:$R,"&lt;="&amp;Resultados!$K52,Tenencia!$B:$B,Resultados!$C52)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4">
        <f>+SUMIFS(Tenencia!$Q:$Q,Tenencia!$R:$R,"&gt;="&amp;Resultados!$J53,Tenencia!$R:$R,"&lt;="&amp;Resultados!$K53,Tenencia!$B:$B,Resultados!$C53)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4">
        <f>+SUMIFS(Tenencia!$Q:$Q,Tenencia!$R:$R,"&gt;="&amp;Resultados!$J54,Tenencia!$R:$R,"&lt;="&amp;Resultados!$K54,Tenencia!$B:$B,Resultados!$C54)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4">
        <f>+SUMIFS(Tenencia!$Q:$Q,Tenencia!$R:$R,"&gt;="&amp;Resultados!$J55,Tenencia!$R:$R,"&lt;="&amp;Resultados!$K55,Tenencia!$B:$B,Resultados!$C55)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4">
        <f>+SUMIFS(Tenencia!$Q:$Q,Tenencia!$R:$R,"&gt;="&amp;Resultados!$J56,Tenencia!$R:$R,"&lt;="&amp;Resultados!$K56,Tenencia!$B:$B,Resultados!$C56)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4">
        <f>+SUMIFS(Tenencia!$Q:$Q,Tenencia!$R:$R,"&gt;="&amp;Resultados!$J57,Tenencia!$R:$R,"&lt;="&amp;Resultados!$K57,Tenencia!$B:$B,Resultados!$C57)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4">
        <f>+SUMIFS(Tenencia!$Q:$Q,Tenencia!$R:$R,"&gt;="&amp;Resultados!$J58,Tenencia!$R:$R,"&lt;="&amp;Resultados!$K58,Tenencia!$B:$B,Resultados!$C58)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4">
        <f>+SUMIFS(Captacion!$E:$E,Captacion!$G:$G,"&gt;="&amp;Resultados!$J59,Captacion!$G:$G,"&lt;="&amp;Resultados!$K59,Captacion!$B:$B,Resultados!$C59)</f>
        <v>38410531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4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4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4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4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4">
        <f>+SUMIFS(Captacion!$E:$E,Captacion!$G:$G,"&gt;="&amp;Resultados!$J64,Captacion!$G:$G,"&lt;="&amp;Resultados!$K64,Captacion!$B:$B,Resultados!$C64)</f>
        <v>4267836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4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4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4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4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4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4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4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4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4">
        <f>+SUMIFS(Captacion!$E:$E,Captacion!$G:$G,"&gt;="&amp;Resultados!$J73,Captacion!$G:$G,"&lt;="&amp;Resultados!$K73,Captacion!$B:$B,Resultados!$C73)</f>
        <v>14962398612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4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4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4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4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4">
        <f>+SUMIFS(Captacion!$E:$E,Captacion!$G:$G,"&gt;="&amp;Resultados!$J78,Captacion!$G:$G,"&lt;="&amp;Resultados!$K78,Captacion!$B:$B,Resultados!$C78)</f>
        <v>1662488732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4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4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4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4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4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4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4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4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4">
        <f>+SUMIFS(Captacion!$E:$E,Captacion!$G:$G,"&gt;="&amp;Resultados!$J87,Captacion!$G:$G,"&lt;="&amp;Resultados!$K87,Captacion!$B:$B,Resultados!$C87)</f>
        <v>85449554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4">
        <f>+SUMIFS(Captacion!$E:$E,Captacion!$G:$G,"&gt;="&amp;Resultados!$J88,Captacion!$G:$G,"&lt;="&amp;Resultados!$K88,Captacion!$B:$B,Resultados!$C88)</f>
        <v>205730560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4">
        <f>+SUMIFS(Captacion!$E:$E,Captacion!$G:$G,"&gt;="&amp;Resultados!$J89,Captacion!$G:$G,"&lt;="&amp;Resultados!$K89,Captacion!$B:$B,Resultados!$C89)</f>
        <v>279536630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4">
        <f>+SUMIFS(Captacion!$E:$E,Captacion!$G:$G,"&gt;="&amp;Resultados!$J90,Captacion!$G:$G,"&lt;="&amp;Resultados!$K90,Captacion!$B:$B,Resultados!$C90)</f>
        <v>272868188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4">
        <f>+SUMIFS(Captacion!$E:$E,Captacion!$G:$G,"&gt;="&amp;Resultados!$J91,Captacion!$G:$G,"&lt;="&amp;Resultados!$K91,Captacion!$B:$B,Resultados!$C91)</f>
        <v>424478818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4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4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4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4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4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4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4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4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4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33" customFormat="1" x14ac:dyDescent="0.25">
      <c r="A101" s="37">
        <v>1000325222.95</v>
      </c>
      <c r="B101" s="26">
        <v>13700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 spans="1:12" x14ac:dyDescent="0.25">
      <c r="A102" s="4">
        <f>+SUMIFS(Tenencia!$Q:$Q,Tenencia!$S:$S,"&gt;="&amp;Resultados!$J102,Tenencia!$S:$S,"&lt;="&amp;Resultados!$K102,Tenencia!$T:$T,Resultados!$D102)</f>
        <v>0</v>
      </c>
      <c r="B102" s="2">
        <v>20450</v>
      </c>
      <c r="D102" s="8" t="s">
        <v>128</v>
      </c>
      <c r="E102" s="1"/>
      <c r="J102" s="8">
        <v>1</v>
      </c>
      <c r="K102" s="8">
        <v>7</v>
      </c>
    </row>
    <row r="103" spans="1:12" x14ac:dyDescent="0.25">
      <c r="A103" s="4">
        <f>+SUMIFS(Tenencia!$Q:$Q,Tenencia!$S:$S,"&gt;="&amp;Resultados!$J103,Tenencia!$S:$S,"&lt;="&amp;Resultados!$K103,Tenencia!$T:$T,Resultados!$D103)</f>
        <v>0</v>
      </c>
      <c r="B103" s="2">
        <v>20452</v>
      </c>
      <c r="D103" s="8" t="s">
        <v>128</v>
      </c>
      <c r="E103" s="1"/>
      <c r="J103" s="8">
        <v>8</v>
      </c>
      <c r="K103" s="8">
        <v>31</v>
      </c>
    </row>
    <row r="104" spans="1:12" x14ac:dyDescent="0.25">
      <c r="A104" s="4">
        <f>+SUMIFS(Tenencia!$Q:$Q,Tenencia!$S:$S,"&gt;="&amp;Resultados!$J104,Tenencia!$S:$S,"&lt;="&amp;Resultados!$K104,Tenencia!$T:$T,Resultados!$D104)</f>
        <v>0</v>
      </c>
      <c r="B104" s="2">
        <v>20454</v>
      </c>
      <c r="D104" s="8" t="s">
        <v>128</v>
      </c>
      <c r="E104" s="1"/>
      <c r="J104" s="8">
        <v>32</v>
      </c>
      <c r="K104" s="8">
        <v>92</v>
      </c>
    </row>
    <row r="105" spans="1:12" x14ac:dyDescent="0.25">
      <c r="A105" s="4">
        <f>+SUMIFS(Tenencia!$Q:$Q,Tenencia!$S:$S,"&gt;="&amp;Resultados!$J105,Tenencia!$S:$S,"&lt;="&amp;Resultados!$K105,Tenencia!$T:$T,Resultados!$D105)</f>
        <v>0</v>
      </c>
      <c r="B105" s="2">
        <v>20456</v>
      </c>
      <c r="D105" s="8" t="s">
        <v>128</v>
      </c>
      <c r="E105" s="1"/>
      <c r="J105" s="8">
        <v>93</v>
      </c>
      <c r="K105" s="8">
        <v>184</v>
      </c>
    </row>
    <row r="106" spans="1:12" x14ac:dyDescent="0.25">
      <c r="A106" s="4">
        <f>+SUMIFS(Tenencia!$Q:$Q,Tenencia!$S:$S,"&gt;="&amp;Resultados!$J106,Tenencia!$S:$S,"&lt;="&amp;Resultados!$K106,Tenencia!$T:$T,Resultados!$D106)</f>
        <v>0</v>
      </c>
      <c r="B106" s="2">
        <v>20458</v>
      </c>
      <c r="D106" s="8" t="s">
        <v>128</v>
      </c>
      <c r="E106" s="1"/>
      <c r="J106" s="8">
        <v>185</v>
      </c>
      <c r="K106" s="8">
        <v>366</v>
      </c>
    </row>
    <row r="107" spans="1:12" x14ac:dyDescent="0.25">
      <c r="A107" s="4">
        <f>+SUMIFS(Tenencia!$Q:$Q,Tenencia!$S:$S,"&gt;="&amp;Resultados!$J107,Tenencia!$S:$S,"&lt;="&amp;Resultados!$K107,Tenencia!$T:$T,Resultados!$D107)</f>
        <v>0</v>
      </c>
      <c r="B107" s="2">
        <v>20460</v>
      </c>
      <c r="D107" s="8" t="s">
        <v>128</v>
      </c>
      <c r="E107" s="1"/>
      <c r="J107" s="8">
        <v>367</v>
      </c>
      <c r="K107" s="8">
        <v>731</v>
      </c>
    </row>
    <row r="108" spans="1:12" x14ac:dyDescent="0.25">
      <c r="A108" s="4">
        <f>+SUMIFS(Tenencia!$Q:$Q,Tenencia!$S:$S,"&gt;="&amp;Resultados!$J108,Tenencia!$S:$S,"&lt;="&amp;Resultados!$K108,Tenencia!$T:$T,Resultados!$D108)</f>
        <v>0</v>
      </c>
      <c r="B108" s="2">
        <v>20462</v>
      </c>
      <c r="D108" s="8" t="s">
        <v>128</v>
      </c>
      <c r="E108" s="1"/>
      <c r="J108" s="8">
        <v>732</v>
      </c>
      <c r="K108" s="8">
        <v>1096</v>
      </c>
    </row>
    <row r="109" spans="1:12" x14ac:dyDescent="0.25">
      <c r="A109" s="4">
        <f>+SUMIFS(Tenencia!$Q:$Q,Tenencia!$S:$S,"&gt;="&amp;Resultados!$J109,Tenencia!$S:$S,"&lt;="&amp;Resultados!$K109,Tenencia!$T:$T,Resultados!$D109)</f>
        <v>0</v>
      </c>
      <c r="B109" s="2">
        <v>20464</v>
      </c>
      <c r="D109" s="8" t="s">
        <v>128</v>
      </c>
      <c r="E109" s="1"/>
      <c r="J109" s="8">
        <v>1097</v>
      </c>
      <c r="K109" s="8">
        <v>1461</v>
      </c>
    </row>
    <row r="110" spans="1:12" x14ac:dyDescent="0.25">
      <c r="A110" s="4">
        <f>+SUMIFS(Tenencia!$Q:$Q,Tenencia!$S:$S,"&gt;="&amp;Resultados!$J110,Tenencia!$S:$S,"&lt;="&amp;Resultados!$K110,Tenencia!$T:$T,Resultados!$D110)</f>
        <v>0</v>
      </c>
      <c r="B110" s="2">
        <v>20466</v>
      </c>
      <c r="D110" s="8" t="s">
        <v>128</v>
      </c>
      <c r="E110" s="1"/>
      <c r="J110" s="8">
        <v>1462</v>
      </c>
      <c r="K110" s="8">
        <v>1827</v>
      </c>
    </row>
    <row r="111" spans="1:12" x14ac:dyDescent="0.25">
      <c r="A111" s="4">
        <f>+SUMIFS(Tenencia!$Q:$Q,Tenencia!$S:$S,"&gt;="&amp;Resultados!$J111,Tenencia!$S:$S,"&lt;="&amp;Resultados!$K111,Tenencia!$T:$T,Resultados!$D111)</f>
        <v>0</v>
      </c>
      <c r="B111" s="2">
        <v>20468</v>
      </c>
      <c r="D111" s="8" t="s">
        <v>128</v>
      </c>
      <c r="E111" s="1"/>
      <c r="J111" s="8">
        <v>1828</v>
      </c>
      <c r="K111" s="8">
        <v>2557</v>
      </c>
    </row>
    <row r="112" spans="1:12" x14ac:dyDescent="0.25">
      <c r="A112" s="4">
        <f>+SUMIFS(Tenencia!$Q:$Q,Tenencia!$S:$S,"&gt;="&amp;Resultados!$J112,Tenencia!$S:$S,"&lt;="&amp;Resultados!$K112,Tenencia!$T:$T,Resultados!$D112)</f>
        <v>0</v>
      </c>
      <c r="B112" s="2">
        <v>20470</v>
      </c>
      <c r="D112" s="8" t="s">
        <v>128</v>
      </c>
      <c r="E112" s="1"/>
      <c r="J112" s="8">
        <v>2558</v>
      </c>
      <c r="K112" s="8">
        <v>3653</v>
      </c>
    </row>
    <row r="113" spans="1:12" x14ac:dyDescent="0.25">
      <c r="A113" s="4">
        <f>+SUMIFS(Tenencia!$Q:$Q,Tenencia!$S:$S,"&gt;="&amp;Resultados!$J113,Tenencia!$S:$S,"&lt;="&amp;Resultados!$K113,Tenencia!$T:$T,Resultados!$D113)</f>
        <v>0</v>
      </c>
      <c r="B113" s="2">
        <v>20472</v>
      </c>
      <c r="D113" s="8" t="s">
        <v>128</v>
      </c>
      <c r="E113" s="1"/>
      <c r="J113" s="8">
        <v>3654</v>
      </c>
      <c r="K113" s="8">
        <v>5479</v>
      </c>
    </row>
    <row r="114" spans="1:12" x14ac:dyDescent="0.25">
      <c r="A114" s="4">
        <f>+SUMIFS(Tenencia!$Q:$Q,Tenencia!$S:$S,"&gt;="&amp;Resultados!$J114,Tenencia!$S:$S,"&lt;="&amp;Resultados!$K114,Tenencia!$T:$T,Resultados!$D114)</f>
        <v>0</v>
      </c>
      <c r="B114" s="2">
        <v>20474</v>
      </c>
      <c r="C114" s="3"/>
      <c r="D114" s="8" t="s">
        <v>128</v>
      </c>
      <c r="E114" s="1"/>
      <c r="J114" s="8">
        <v>5480</v>
      </c>
      <c r="K114" s="8">
        <v>7305</v>
      </c>
    </row>
    <row r="115" spans="1:12" s="24" customFormat="1" x14ac:dyDescent="0.25">
      <c r="A115" s="38">
        <f>+SUMIFS(Tenencia!$Q:$Q,Tenencia!$S:$S,"&gt;="&amp;Resultados!$J115,Tenencia!$S:$S,"&lt;="&amp;Resultados!$K115,Tenencia!$T:$T,Resultados!$D115)</f>
        <v>0</v>
      </c>
      <c r="B115" s="23" t="s">
        <v>129</v>
      </c>
      <c r="D115" s="25" t="s">
        <v>128</v>
      </c>
      <c r="E115" s="22"/>
      <c r="F115" s="25"/>
      <c r="G115" s="25"/>
      <c r="H115" s="25"/>
      <c r="I115" s="25"/>
      <c r="J115" s="25">
        <v>7306</v>
      </c>
      <c r="K115" s="25">
        <v>100000</v>
      </c>
      <c r="L115" s="25"/>
    </row>
    <row r="116" spans="1:12" x14ac:dyDescent="0.25">
      <c r="A116" s="4">
        <f>+SUMIFS(Tenencia!$Q:$Q,Tenencia!$S:$S,"&gt;="&amp;Resultados!$J116,Tenencia!$S:$S,"&lt;="&amp;Resultados!$K116,Tenencia!$T:$T,Resultados!$D116,Tenencia!$B:$B,Resultados!$C116)</f>
        <v>0</v>
      </c>
      <c r="B116" s="2">
        <v>23700</v>
      </c>
      <c r="C116" s="15">
        <v>121100000000</v>
      </c>
      <c r="D116" s="8" t="s">
        <v>128</v>
      </c>
      <c r="J116" s="8">
        <v>1</v>
      </c>
      <c r="K116" s="8">
        <v>7</v>
      </c>
    </row>
    <row r="117" spans="1:12" x14ac:dyDescent="0.25">
      <c r="A117" s="4">
        <f>+SUMIFS(Tenencia!$Q:$Q,Tenencia!$S:$S,"&gt;="&amp;Resultados!$J117,Tenencia!$S:$S,"&lt;="&amp;Resultados!$K117,Tenencia!$T:$T,Resultados!$D117,Tenencia!$B:$B,Resultados!$C117)</f>
        <v>0</v>
      </c>
      <c r="B117" s="2">
        <v>23702</v>
      </c>
      <c r="C117" s="15">
        <v>121100000000</v>
      </c>
      <c r="D117" s="8" t="s">
        <v>128</v>
      </c>
      <c r="J117" s="8">
        <v>8</v>
      </c>
      <c r="K117" s="8">
        <v>31</v>
      </c>
    </row>
    <row r="118" spans="1:12" x14ac:dyDescent="0.25">
      <c r="A118" s="4">
        <f>+SUMIFS(Tenencia!$Q:$Q,Tenencia!$S:$S,"&gt;="&amp;Resultados!$J118,Tenencia!$S:$S,"&lt;="&amp;Resultados!$K118,Tenencia!$T:$T,Resultados!$D118,Tenencia!$B:$B,Resultados!$C118)</f>
        <v>0</v>
      </c>
      <c r="B118" s="2">
        <v>23704</v>
      </c>
      <c r="C118" s="15">
        <v>121100000000</v>
      </c>
      <c r="D118" s="8" t="s">
        <v>128</v>
      </c>
      <c r="J118" s="8">
        <v>32</v>
      </c>
      <c r="K118" s="8">
        <v>92</v>
      </c>
    </row>
    <row r="119" spans="1:12" x14ac:dyDescent="0.25">
      <c r="A119" s="4">
        <f>+SUMIFS(Tenencia!$Q:$Q,Tenencia!$S:$S,"&gt;="&amp;Resultados!$J119,Tenencia!$S:$S,"&lt;="&amp;Resultados!$K119,Tenencia!$T:$T,Resultados!$D119,Tenencia!$B:$B,Resultados!$C119)</f>
        <v>0</v>
      </c>
      <c r="B119" s="2">
        <v>23706</v>
      </c>
      <c r="C119" s="15">
        <v>121100000000</v>
      </c>
      <c r="D119" s="8" t="s">
        <v>128</v>
      </c>
      <c r="J119" s="8">
        <v>93</v>
      </c>
      <c r="K119" s="8">
        <v>184</v>
      </c>
    </row>
    <row r="120" spans="1:12" x14ac:dyDescent="0.25">
      <c r="A120" s="4">
        <f>+SUMIFS(Tenencia!$Q:$Q,Tenencia!$S:$S,"&gt;="&amp;Resultados!$J120,Tenencia!$S:$S,"&lt;="&amp;Resultados!$K120,Tenencia!$T:$T,Resultados!$D120,Tenencia!$B:$B,Resultados!$C120)</f>
        <v>0</v>
      </c>
      <c r="B120" s="2">
        <v>23708</v>
      </c>
      <c r="C120" s="15">
        <v>121100000000</v>
      </c>
      <c r="D120" s="8" t="s">
        <v>128</v>
      </c>
      <c r="J120" s="8">
        <v>185</v>
      </c>
      <c r="K120" s="8">
        <v>366</v>
      </c>
    </row>
    <row r="121" spans="1:12" x14ac:dyDescent="0.25">
      <c r="A121" s="4">
        <f>+SUMIFS(Tenencia!$Q:$Q,Tenencia!$S:$S,"&gt;="&amp;Resultados!$J121,Tenencia!$S:$S,"&lt;="&amp;Resultados!$K121,Tenencia!$T:$T,Resultados!$D121,Tenencia!$B:$B,Resultados!$C121)</f>
        <v>0</v>
      </c>
      <c r="B121" s="2">
        <v>23710</v>
      </c>
      <c r="C121" s="15">
        <v>121100000000</v>
      </c>
      <c r="D121" s="8" t="s">
        <v>128</v>
      </c>
      <c r="J121" s="8">
        <v>367</v>
      </c>
      <c r="K121" s="8">
        <v>731</v>
      </c>
    </row>
    <row r="122" spans="1:12" x14ac:dyDescent="0.25">
      <c r="A122" s="4">
        <f>+SUMIFS(Tenencia!$Q:$Q,Tenencia!$S:$S,"&gt;="&amp;Resultados!$J122,Tenencia!$S:$S,"&lt;="&amp;Resultados!$K122,Tenencia!$T:$T,Resultados!$D122,Tenencia!$B:$B,Resultados!$C122)</f>
        <v>0</v>
      </c>
      <c r="B122" s="2">
        <v>23712</v>
      </c>
      <c r="C122" s="15">
        <v>121100000000</v>
      </c>
      <c r="D122" s="8" t="s">
        <v>128</v>
      </c>
      <c r="J122" s="8">
        <v>732</v>
      </c>
      <c r="K122" s="8">
        <v>1096</v>
      </c>
    </row>
    <row r="123" spans="1:12" x14ac:dyDescent="0.25">
      <c r="A123" s="4">
        <f>+SUMIFS(Tenencia!$Q:$Q,Tenencia!$S:$S,"&gt;="&amp;Resultados!$J123,Tenencia!$S:$S,"&lt;="&amp;Resultados!$K123,Tenencia!$T:$T,Resultados!$D123,Tenencia!$B:$B,Resultados!$C123)</f>
        <v>0</v>
      </c>
      <c r="B123" s="2">
        <v>23714</v>
      </c>
      <c r="C123" s="15">
        <v>121100000000</v>
      </c>
      <c r="D123" s="8" t="s">
        <v>128</v>
      </c>
      <c r="J123" s="8">
        <v>1097</v>
      </c>
      <c r="K123" s="8">
        <v>1461</v>
      </c>
    </row>
    <row r="124" spans="1:12" x14ac:dyDescent="0.25">
      <c r="A124" s="4">
        <f>+SUMIFS(Tenencia!$Q:$Q,Tenencia!$S:$S,"&gt;="&amp;Resultados!$J124,Tenencia!$S:$S,"&lt;="&amp;Resultados!$K124,Tenencia!$T:$T,Resultados!$D124,Tenencia!$B:$B,Resultados!$C124)</f>
        <v>0</v>
      </c>
      <c r="B124" s="2">
        <v>23716</v>
      </c>
      <c r="C124" s="15">
        <v>121100000000</v>
      </c>
      <c r="D124" s="8" t="s">
        <v>128</v>
      </c>
      <c r="J124" s="8">
        <v>1462</v>
      </c>
      <c r="K124" s="8">
        <v>1827</v>
      </c>
    </row>
    <row r="125" spans="1:12" x14ac:dyDescent="0.25">
      <c r="A125" s="4">
        <f>+SUMIFS(Tenencia!$Q:$Q,Tenencia!$S:$S,"&gt;="&amp;Resultados!$J125,Tenencia!$S:$S,"&lt;="&amp;Resultados!$K125,Tenencia!$T:$T,Resultados!$D125,Tenencia!$B:$B,Resultados!$C125)</f>
        <v>0</v>
      </c>
      <c r="B125" s="2">
        <v>23718</v>
      </c>
      <c r="C125" s="15">
        <v>121100000000</v>
      </c>
      <c r="D125" s="8" t="s">
        <v>128</v>
      </c>
      <c r="E125" s="1"/>
      <c r="J125" s="8">
        <v>1828</v>
      </c>
      <c r="K125" s="8">
        <v>2557</v>
      </c>
    </row>
    <row r="126" spans="1:12" x14ac:dyDescent="0.25">
      <c r="A126" s="4">
        <f>+SUMIFS(Tenencia!$Q:$Q,Tenencia!$S:$S,"&gt;="&amp;Resultados!$J126,Tenencia!$S:$S,"&lt;="&amp;Resultados!$K126,Tenencia!$T:$T,Resultados!$D126,Tenencia!$B:$B,Resultados!$C126)</f>
        <v>0</v>
      </c>
      <c r="B126" s="2">
        <v>23720</v>
      </c>
      <c r="C126" s="15">
        <v>121100000000</v>
      </c>
      <c r="D126" s="8" t="s">
        <v>128</v>
      </c>
      <c r="J126" s="8">
        <v>2558</v>
      </c>
      <c r="K126" s="8">
        <v>3653</v>
      </c>
    </row>
    <row r="127" spans="1:12" x14ac:dyDescent="0.25">
      <c r="A127" s="4">
        <f>+SUMIFS(Tenencia!$Q:$Q,Tenencia!$S:$S,"&gt;="&amp;Resultados!$J127,Tenencia!$S:$S,"&lt;="&amp;Resultados!$K127,Tenencia!$T:$T,Resultados!$D127,Tenencia!$B:$B,Resultados!$C127)</f>
        <v>0</v>
      </c>
      <c r="B127" s="2">
        <v>23722</v>
      </c>
      <c r="C127" s="15">
        <v>121100000000</v>
      </c>
      <c r="D127" s="8" t="s">
        <v>128</v>
      </c>
      <c r="J127" s="8">
        <v>3654</v>
      </c>
      <c r="K127" s="8">
        <v>5479</v>
      </c>
    </row>
    <row r="128" spans="1:12" x14ac:dyDescent="0.25">
      <c r="A128" s="4">
        <f>+SUMIFS(Tenencia!$Q:$Q,Tenencia!$S:$S,"&gt;="&amp;Resultados!$J128,Tenencia!$S:$S,"&lt;="&amp;Resultados!$K128,Tenencia!$T:$T,Resultados!$D128,Tenencia!$B:$B,Resultados!$C128)</f>
        <v>0</v>
      </c>
      <c r="B128" s="2">
        <v>23724</v>
      </c>
      <c r="C128" s="15">
        <v>121100000000</v>
      </c>
      <c r="D128" s="8" t="s">
        <v>128</v>
      </c>
      <c r="J128" s="8">
        <v>5480</v>
      </c>
      <c r="K128" s="8">
        <v>7305</v>
      </c>
    </row>
    <row r="129" spans="1:11" x14ac:dyDescent="0.25">
      <c r="A129" s="4">
        <f>+SUMIFS(Tenencia!$Q:$Q,Tenencia!$S:$S,"&gt;="&amp;Resultados!$J129,Tenencia!$S:$S,"&lt;="&amp;Resultados!$K129,Tenencia!$T:$T,Resultados!$D129,Tenencia!$B:$B,Resultados!$C129)</f>
        <v>0</v>
      </c>
      <c r="B129" s="2">
        <v>23726</v>
      </c>
      <c r="C129" s="15">
        <v>121100000000</v>
      </c>
      <c r="D129" s="8" t="s">
        <v>128</v>
      </c>
      <c r="J129" s="8">
        <v>7306</v>
      </c>
      <c r="K129" s="8">
        <v>100000</v>
      </c>
    </row>
    <row r="130" spans="1:11" x14ac:dyDescent="0.25">
      <c r="A130" s="4">
        <f>+SUMIFS(Tenencia!$Q:$Q,Tenencia!$S:$S,"&gt;="&amp;Resultados!$J130,Tenencia!$S:$S,"&lt;="&amp;Resultados!$K130,Tenencia!$I:$I,Resultados!$C130)</f>
        <v>0</v>
      </c>
      <c r="B130" s="2">
        <v>30450</v>
      </c>
      <c r="C130" s="19" t="s">
        <v>94</v>
      </c>
      <c r="E130" s="1"/>
      <c r="J130" s="8">
        <v>1</v>
      </c>
      <c r="K130" s="8">
        <v>7</v>
      </c>
    </row>
    <row r="131" spans="1:11" x14ac:dyDescent="0.25">
      <c r="A131" s="4">
        <f>+SUMIFS(Tenencia!$Q:$Q,Tenencia!$S:$S,"&gt;="&amp;Resultados!$J131,Tenencia!$S:$S,"&lt;="&amp;Resultados!$K131,Tenencia!$I:$I,Resultados!$C131)</f>
        <v>0</v>
      </c>
      <c r="B131" s="2">
        <v>30452</v>
      </c>
      <c r="C131" s="19" t="s">
        <v>94</v>
      </c>
      <c r="E131" s="1"/>
      <c r="J131" s="8">
        <v>8</v>
      </c>
      <c r="K131" s="8">
        <v>31</v>
      </c>
    </row>
    <row r="132" spans="1:11" x14ac:dyDescent="0.25">
      <c r="A132" s="4">
        <f>+SUMIFS(Tenencia!$Q:$Q,Tenencia!$S:$S,"&gt;="&amp;Resultados!$J132,Tenencia!$S:$S,"&lt;="&amp;Resultados!$K132,Tenencia!$I:$I,Resultados!$C132)</f>
        <v>0</v>
      </c>
      <c r="B132" s="2">
        <v>30454</v>
      </c>
      <c r="C132" s="19" t="s">
        <v>94</v>
      </c>
      <c r="E132" s="1"/>
      <c r="J132" s="8">
        <v>32</v>
      </c>
      <c r="K132" s="8">
        <v>92</v>
      </c>
    </row>
    <row r="133" spans="1:11" x14ac:dyDescent="0.25">
      <c r="A133" s="4">
        <f>+SUMIFS(Tenencia!$Q:$Q,Tenencia!$S:$S,"&gt;="&amp;Resultados!$J133,Tenencia!$S:$S,"&lt;="&amp;Resultados!$K133,Tenencia!$I:$I,Resultados!$C133)</f>
        <v>0</v>
      </c>
      <c r="B133" s="2">
        <v>30456</v>
      </c>
      <c r="C133" s="19" t="s">
        <v>94</v>
      </c>
      <c r="E133" s="1"/>
      <c r="J133" s="8">
        <v>93</v>
      </c>
      <c r="K133" s="8">
        <v>184</v>
      </c>
    </row>
    <row r="134" spans="1:11" x14ac:dyDescent="0.25">
      <c r="A134" s="4">
        <f>+SUMIFS(Tenencia!$Q:$Q,Tenencia!$S:$S,"&gt;="&amp;Resultados!$J134,Tenencia!$S:$S,"&lt;="&amp;Resultados!$K134,Tenencia!$I:$I,Resultados!$C134)</f>
        <v>0</v>
      </c>
      <c r="B134" s="2">
        <v>30458</v>
      </c>
      <c r="C134" s="19" t="s">
        <v>94</v>
      </c>
      <c r="E134" s="1"/>
      <c r="J134" s="8">
        <v>185</v>
      </c>
      <c r="K134" s="8">
        <v>366</v>
      </c>
    </row>
    <row r="135" spans="1:11" x14ac:dyDescent="0.25">
      <c r="A135" s="4">
        <f>+SUMIFS(Tenencia!$Q:$Q,Tenencia!$S:$S,"&gt;="&amp;Resultados!$J135,Tenencia!$S:$S,"&lt;="&amp;Resultados!$K135,Tenencia!$I:$I,Resultados!$C135)</f>
        <v>0</v>
      </c>
      <c r="B135" s="2">
        <v>30460</v>
      </c>
      <c r="C135" s="19" t="s">
        <v>94</v>
      </c>
      <c r="E135" s="1"/>
      <c r="J135" s="8">
        <v>367</v>
      </c>
      <c r="K135" s="8">
        <v>731</v>
      </c>
    </row>
    <row r="136" spans="1:11" x14ac:dyDescent="0.25">
      <c r="A136" s="4">
        <f>+SUMIFS(Tenencia!$Q:$Q,Tenencia!$S:$S,"&gt;="&amp;Resultados!$J136,Tenencia!$S:$S,"&lt;="&amp;Resultados!$K136,Tenencia!$I:$I,Resultados!$C136)</f>
        <v>0</v>
      </c>
      <c r="B136" s="2">
        <v>30462</v>
      </c>
      <c r="C136" s="19" t="s">
        <v>94</v>
      </c>
      <c r="E136" s="1"/>
      <c r="J136" s="8">
        <v>732</v>
      </c>
      <c r="K136" s="8">
        <v>1096</v>
      </c>
    </row>
    <row r="137" spans="1:11" x14ac:dyDescent="0.25">
      <c r="A137" s="4">
        <f>+SUMIFS(Tenencia!$Q:$Q,Tenencia!$S:$S,"&gt;="&amp;Resultados!$J137,Tenencia!$S:$S,"&lt;="&amp;Resultados!$K137,Tenencia!$I:$I,Resultados!$C137)</f>
        <v>0</v>
      </c>
      <c r="B137" s="2">
        <v>30464</v>
      </c>
      <c r="C137" s="19" t="s">
        <v>94</v>
      </c>
      <c r="E137" s="1"/>
      <c r="J137" s="8">
        <v>1097</v>
      </c>
      <c r="K137" s="8">
        <v>1461</v>
      </c>
    </row>
    <row r="138" spans="1:11" x14ac:dyDescent="0.25">
      <c r="A138" s="4">
        <f>+SUMIFS(Tenencia!$Q:$Q,Tenencia!$S:$S,"&gt;="&amp;Resultados!$J138,Tenencia!$S:$S,"&lt;="&amp;Resultados!$K138,Tenencia!$I:$I,Resultados!$C138)</f>
        <v>0</v>
      </c>
      <c r="B138" s="2">
        <v>30466</v>
      </c>
      <c r="C138" s="19" t="s">
        <v>94</v>
      </c>
      <c r="E138" s="1"/>
      <c r="J138" s="8">
        <v>1462</v>
      </c>
      <c r="K138" s="8">
        <v>1827</v>
      </c>
    </row>
    <row r="139" spans="1:11" x14ac:dyDescent="0.25">
      <c r="A139" s="4">
        <f>+SUMIFS(Tenencia!$Q:$Q,Tenencia!$S:$S,"&gt;="&amp;Resultados!$J139,Tenencia!$S:$S,"&lt;="&amp;Resultados!$K139,Tenencia!$I:$I,Resultados!$C139)</f>
        <v>0</v>
      </c>
      <c r="B139" s="2">
        <v>30468</v>
      </c>
      <c r="C139" s="19" t="s">
        <v>94</v>
      </c>
      <c r="E139" s="1"/>
      <c r="J139" s="8">
        <v>1828</v>
      </c>
      <c r="K139" s="8">
        <v>2557</v>
      </c>
    </row>
    <row r="140" spans="1:11" x14ac:dyDescent="0.25">
      <c r="A140" s="4">
        <f>+SUMIFS(Tenencia!$Q:$Q,Tenencia!$S:$S,"&gt;="&amp;Resultados!$J140,Tenencia!$S:$S,"&lt;="&amp;Resultados!$K140,Tenencia!$I:$I,Resultados!$C140)</f>
        <v>0</v>
      </c>
      <c r="B140" s="2">
        <v>30470</v>
      </c>
      <c r="C140" s="19" t="s">
        <v>94</v>
      </c>
      <c r="E140" s="1"/>
      <c r="J140" s="8">
        <v>2558</v>
      </c>
      <c r="K140" s="8">
        <v>3653</v>
      </c>
    </row>
    <row r="141" spans="1:11" x14ac:dyDescent="0.25">
      <c r="A141" s="4">
        <f>+SUMIFS(Tenencia!$Q:$Q,Tenencia!$S:$S,"&gt;="&amp;Resultados!$J141,Tenencia!$S:$S,"&lt;="&amp;Resultados!$K141,Tenencia!$I:$I,Resultados!$C141)</f>
        <v>0</v>
      </c>
      <c r="B141" s="2">
        <v>30472</v>
      </c>
      <c r="C141" s="19" t="s">
        <v>94</v>
      </c>
      <c r="E141" s="1"/>
      <c r="J141" s="8">
        <v>3654</v>
      </c>
      <c r="K141" s="8">
        <v>5479</v>
      </c>
    </row>
    <row r="142" spans="1:11" x14ac:dyDescent="0.25">
      <c r="A142" s="4">
        <f>+SUMIFS(Tenencia!$Q:$Q,Tenencia!$S:$S,"&gt;="&amp;Resultados!$J142,Tenencia!$S:$S,"&lt;="&amp;Resultados!$K142,Tenencia!$I:$I,Resultados!$C142)</f>
        <v>0</v>
      </c>
      <c r="B142" s="2">
        <v>30474</v>
      </c>
      <c r="C142" s="19" t="s">
        <v>94</v>
      </c>
      <c r="E142" s="1"/>
      <c r="J142" s="8">
        <v>5480</v>
      </c>
      <c r="K142" s="8">
        <v>7305</v>
      </c>
    </row>
    <row r="143" spans="1:11" x14ac:dyDescent="0.25">
      <c r="A143" s="4">
        <f>+SUMIFS(Tenencia!$Q:$Q,Tenencia!$S:$S,"&gt;="&amp;Resultados!$J143,Tenencia!$S:$S,"&lt;="&amp;Resultados!$K143,Tenencia!$I:$I,Resultados!$C143)</f>
        <v>0</v>
      </c>
      <c r="B143" s="2">
        <v>30476</v>
      </c>
      <c r="C143" s="19" t="s">
        <v>94</v>
      </c>
      <c r="E143" s="1"/>
      <c r="J143" s="8">
        <v>7306</v>
      </c>
      <c r="K143" s="8">
        <v>100000</v>
      </c>
    </row>
    <row r="144" spans="1:11" x14ac:dyDescent="0.25">
      <c r="A144" s="4">
        <f>+SUMIFS(Disponibilidades!$D:$D,Disponibilidades!$B:$B,Resultados!$C144)</f>
        <v>0</v>
      </c>
      <c r="B144" s="2">
        <v>40050</v>
      </c>
      <c r="C144" s="15">
        <v>110000000000</v>
      </c>
      <c r="E144" s="1"/>
    </row>
    <row r="145" spans="1:12" x14ac:dyDescent="0.25">
      <c r="A145" s="4">
        <f>SUMIFS(Tenencia!$Q:$Q,Tenencia!$I:$I,Resultados!$C145,Tenencia!$AC:$AC,Resultados!$D145)</f>
        <v>0</v>
      </c>
      <c r="B145" s="2">
        <v>77000</v>
      </c>
      <c r="C145" s="8" t="s">
        <v>109</v>
      </c>
      <c r="D145" s="8" t="s">
        <v>5</v>
      </c>
      <c r="E145" s="1"/>
    </row>
    <row r="146" spans="1:12" x14ac:dyDescent="0.25">
      <c r="A146" s="4">
        <f>+A101</f>
        <v>1000325222.95</v>
      </c>
      <c r="B146" s="2">
        <v>77002</v>
      </c>
    </row>
    <row r="147" spans="1:12" x14ac:dyDescent="0.25">
      <c r="A147" s="4">
        <f>+A145</f>
        <v>0</v>
      </c>
      <c r="B147" s="2">
        <v>77004</v>
      </c>
    </row>
    <row r="148" spans="1:12" x14ac:dyDescent="0.25">
      <c r="A148" s="4">
        <f>+SUMIFS(Tenencia!$Q:$Q,Tenencia!$AA:$AA,Resultados!$C148,Tenencia!$AE:$AE,Resultados!$D148,Tenencia!$I:$I,Resultados!$E148,Tenencia!$Z:$Z,Resultados!$F148)</f>
        <v>0</v>
      </c>
      <c r="B148" s="2" t="s">
        <v>226</v>
      </c>
      <c r="C148" s="8" t="s">
        <v>238</v>
      </c>
      <c r="D148" s="8" t="s">
        <v>239</v>
      </c>
      <c r="E148" s="8" t="s">
        <v>109</v>
      </c>
      <c r="F148" s="8">
        <v>0</v>
      </c>
    </row>
    <row r="149" spans="1:12" x14ac:dyDescent="0.25">
      <c r="A149" s="4">
        <f>+SUMIFS(Tenencia!$Q:$Q,Tenencia!$AA:$AA,Resultados!$C149,Tenencia!$AE:$AE,Resultados!$D149,Tenencia!$I:$I,Resultados!$E149,Tenencia!$Z:$Z,Resultados!$F149)</f>
        <v>0</v>
      </c>
      <c r="B149" s="2" t="s">
        <v>227</v>
      </c>
      <c r="C149" s="8" t="s">
        <v>238</v>
      </c>
      <c r="D149" s="8" t="s">
        <v>239</v>
      </c>
      <c r="E149" s="8" t="s">
        <v>109</v>
      </c>
      <c r="F149" s="8">
        <v>0.2</v>
      </c>
    </row>
    <row r="150" spans="1:12" x14ac:dyDescent="0.25">
      <c r="A150" s="4">
        <f>+SUMIFS(Tenencia!$Q:$Q,Tenencia!$AA:$AA,Resultados!$C150,Tenencia!$AE:$AE,Resultados!$D150,Tenencia!$I:$I,Resultados!$E150,Tenencia!$Z:$Z,Resultados!$F150)</f>
        <v>0</v>
      </c>
      <c r="B150" s="2" t="s">
        <v>228</v>
      </c>
      <c r="C150" s="8" t="s">
        <v>238</v>
      </c>
      <c r="D150" s="8" t="s">
        <v>239</v>
      </c>
      <c r="E150" s="8" t="s">
        <v>109</v>
      </c>
      <c r="F150" s="8">
        <v>0.5</v>
      </c>
    </row>
    <row r="151" spans="1:12" x14ac:dyDescent="0.25">
      <c r="A151" s="4">
        <f>+SUMIFS(Tenencia!$Q:$Q,Tenencia!$AA:$AA,Resultados!$C151,Tenencia!$AE:$AE,Resultados!$D151,Tenencia!$I:$I,Resultados!$E151,Tenencia!$Z:$Z,Resultados!$F151)</f>
        <v>0</v>
      </c>
      <c r="B151" s="2" t="s">
        <v>229</v>
      </c>
      <c r="C151" s="8" t="s">
        <v>238</v>
      </c>
      <c r="D151" s="8" t="s">
        <v>239</v>
      </c>
      <c r="E151" s="8" t="s">
        <v>109</v>
      </c>
      <c r="F151" s="8">
        <v>1</v>
      </c>
    </row>
    <row r="152" spans="1:12" x14ac:dyDescent="0.25">
      <c r="A152" s="4">
        <f>+SUMIFS(Tenencia!$Q:$Q,Tenencia!$AA:$AA,Resultados!$C152,Tenencia!$AE:$AE,Resultados!$D152,Tenencia!$I:$I,Resultados!$E152,Tenencia!$Z:$Z,Resultados!$F152)</f>
        <v>0</v>
      </c>
      <c r="B152" s="2" t="s">
        <v>230</v>
      </c>
      <c r="C152" s="8" t="s">
        <v>238</v>
      </c>
      <c r="D152" s="8" t="s">
        <v>239</v>
      </c>
      <c r="E152" s="8" t="s">
        <v>109</v>
      </c>
      <c r="F152" s="8">
        <v>1.2</v>
      </c>
    </row>
    <row r="153" spans="1:12" x14ac:dyDescent="0.25">
      <c r="A153" s="4">
        <f>+SUMIFS(Tenencia!$Q:$Q,Tenencia!$AA:$AA,Resultados!$C153,Tenencia!$AE:$AE,Resultados!$D153,Tenencia!$I:$I,Resultados!$E153,Tenencia!$Z:$Z,Resultados!$F153)</f>
        <v>0</v>
      </c>
      <c r="B153" s="2" t="s">
        <v>231</v>
      </c>
      <c r="C153" s="8" t="s">
        <v>238</v>
      </c>
      <c r="D153" s="8" t="s">
        <v>239</v>
      </c>
      <c r="E153" s="8" t="s">
        <v>109</v>
      </c>
      <c r="F153" s="8">
        <v>1.5</v>
      </c>
    </row>
    <row r="154" spans="1:12" x14ac:dyDescent="0.25">
      <c r="A154" s="4">
        <f>+SUMIFS(Tenencia!$Q:$Q,Tenencia!$AA:$AA,Resultados!$C154,Tenencia!$AE:$AE,Resultados!$D154,Tenencia!$I:$I,Resultados!$E154,Tenencia!$Z:$Z,Resultados!$F154)</f>
        <v>0</v>
      </c>
      <c r="B154" s="2" t="s">
        <v>232</v>
      </c>
      <c r="C154" s="8" t="s">
        <v>238</v>
      </c>
      <c r="D154" s="8" t="s">
        <v>240</v>
      </c>
      <c r="E154" s="8" t="s">
        <v>109</v>
      </c>
      <c r="F154" s="8">
        <v>0</v>
      </c>
    </row>
    <row r="155" spans="1:12" x14ac:dyDescent="0.25">
      <c r="A155" s="4">
        <f>+SUMIFS(Tenencia!$Q:$Q,Tenencia!$AA:$AA,Resultados!$C155,Tenencia!$AE:$AE,Resultados!$D155,Tenencia!$I:$I,Resultados!$E155,Tenencia!$Z:$Z,Resultados!$F155)</f>
        <v>0</v>
      </c>
      <c r="B155" s="2" t="s">
        <v>233</v>
      </c>
      <c r="C155" s="8" t="s">
        <v>238</v>
      </c>
      <c r="D155" s="8" t="s">
        <v>240</v>
      </c>
      <c r="E155" s="8" t="s">
        <v>109</v>
      </c>
      <c r="F155" s="8">
        <v>0.2</v>
      </c>
    </row>
    <row r="156" spans="1:12" x14ac:dyDescent="0.25">
      <c r="A156" s="4">
        <f>+SUMIFS(Tenencia!$Q:$Q,Tenencia!$AA:$AA,Resultados!$C156,Tenencia!$AE:$AE,Resultados!$D156,Tenencia!$I:$I,Resultados!$E156,Tenencia!$Z:$Z,Resultados!$F156)</f>
        <v>0</v>
      </c>
      <c r="B156" s="2" t="s">
        <v>234</v>
      </c>
      <c r="C156" s="8" t="s">
        <v>238</v>
      </c>
      <c r="D156" s="8" t="s">
        <v>240</v>
      </c>
      <c r="E156" s="8" t="s">
        <v>109</v>
      </c>
      <c r="F156" s="8">
        <v>0.5</v>
      </c>
    </row>
    <row r="157" spans="1:12" x14ac:dyDescent="0.25">
      <c r="A157" s="4">
        <f>+SUMIFS(Tenencia!$Q:$Q,Tenencia!$AA:$AA,Resultados!$C157,Tenencia!$AE:$AE,Resultados!$D157,Tenencia!$I:$I,Resultados!$E157,Tenencia!$Z:$Z,Resultados!$F157)</f>
        <v>0</v>
      </c>
      <c r="B157" s="2" t="s">
        <v>235</v>
      </c>
      <c r="C157" s="8" t="s">
        <v>238</v>
      </c>
      <c r="D157" s="8" t="s">
        <v>240</v>
      </c>
      <c r="E157" s="8" t="s">
        <v>109</v>
      </c>
      <c r="F157" s="8">
        <v>1</v>
      </c>
    </row>
    <row r="158" spans="1:12" x14ac:dyDescent="0.25">
      <c r="A158" s="4">
        <f>+SUMIFS(Tenencia!$Q:$Q,Tenencia!$AA:$AA,Resultados!$C158,Tenencia!$AE:$AE,Resultados!$D158,Tenencia!$I:$I,Resultados!$E158,Tenencia!$Z:$Z,Resultados!$F158)</f>
        <v>0</v>
      </c>
      <c r="B158" s="2" t="s">
        <v>236</v>
      </c>
      <c r="C158" s="8" t="s">
        <v>238</v>
      </c>
      <c r="D158" s="8" t="s">
        <v>240</v>
      </c>
      <c r="E158" s="8" t="s">
        <v>109</v>
      </c>
      <c r="F158" s="8">
        <v>1.2</v>
      </c>
    </row>
    <row r="159" spans="1:12" x14ac:dyDescent="0.25">
      <c r="A159" s="4">
        <f>+SUMIFS(Tenencia!$Q:$Q,Tenencia!$AA:$AA,Resultados!$C159,Tenencia!$AE:$AE,Resultados!$D159,Tenencia!$I:$I,Resultados!$E159,Tenencia!$Z:$Z,Resultados!$F159)</f>
        <v>0</v>
      </c>
      <c r="B159" s="2" t="s">
        <v>237</v>
      </c>
      <c r="C159" s="8" t="s">
        <v>238</v>
      </c>
      <c r="D159" s="8" t="s">
        <v>240</v>
      </c>
      <c r="E159" s="8" t="s">
        <v>109</v>
      </c>
      <c r="F159" s="8">
        <v>1.5</v>
      </c>
    </row>
    <row r="160" spans="1:12" s="33" customFormat="1" x14ac:dyDescent="0.25">
      <c r="A160" s="37">
        <v>0</v>
      </c>
      <c r="B160" s="26">
        <v>77104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1:12" s="33" customFormat="1" x14ac:dyDescent="0.25">
      <c r="A161" s="37">
        <v>1178160693</v>
      </c>
      <c r="B161" s="26">
        <v>77106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1:12" s="33" customFormat="1" x14ac:dyDescent="0.25">
      <c r="A162" s="37">
        <v>343468532</v>
      </c>
      <c r="B162" s="26">
        <v>77108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s="33" customFormat="1" x14ac:dyDescent="0.25">
      <c r="A163" s="37">
        <v>481195457</v>
      </c>
      <c r="B163" s="26">
        <v>77110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1:12" s="33" customFormat="1" x14ac:dyDescent="0.25">
      <c r="A164" s="37">
        <v>0</v>
      </c>
      <c r="B164" s="26">
        <v>77112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1:12" s="33" customFormat="1" x14ac:dyDescent="0.25">
      <c r="A165" s="37">
        <v>0</v>
      </c>
      <c r="B165" s="26">
        <v>77114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s="33" customFormat="1" x14ac:dyDescent="0.25">
      <c r="A166" s="37">
        <v>0</v>
      </c>
      <c r="B166" s="26">
        <v>77130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1:12" s="33" customFormat="1" x14ac:dyDescent="0.25">
      <c r="A167" s="37">
        <v>3209035275</v>
      </c>
      <c r="B167" s="26">
        <v>77134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1:12" s="33" customFormat="1" x14ac:dyDescent="0.25">
      <c r="A168" s="37">
        <v>99652400</v>
      </c>
      <c r="B168" s="26">
        <v>77138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1:12" s="33" customFormat="1" x14ac:dyDescent="0.25">
      <c r="A169" s="37">
        <v>0</v>
      </c>
      <c r="B169" s="26">
        <v>77142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1:12" s="33" customFormat="1" x14ac:dyDescent="0.25">
      <c r="A170" s="37">
        <v>0</v>
      </c>
      <c r="B170" s="26">
        <v>77146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1:12" s="33" customFormat="1" x14ac:dyDescent="0.25">
      <c r="A171" s="37">
        <v>355488279</v>
      </c>
      <c r="B171" s="26">
        <v>77308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1:12" s="33" customFormat="1" x14ac:dyDescent="0.25">
      <c r="A172" s="37">
        <v>1389926316</v>
      </c>
      <c r="B172" s="26">
        <v>77270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1:12" s="33" customFormat="1" x14ac:dyDescent="0.25">
      <c r="A173" s="37">
        <v>0</v>
      </c>
      <c r="B173" s="26">
        <v>77314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1:12" s="33" customFormat="1" x14ac:dyDescent="0.25">
      <c r="A174" s="37">
        <v>583816927</v>
      </c>
      <c r="B174" s="26">
        <v>77316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1:12" s="33" customFormat="1" x14ac:dyDescent="0.25">
      <c r="A175" s="37">
        <v>592894970</v>
      </c>
      <c r="B175" s="26">
        <v>77364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1:12" s="33" customFormat="1" x14ac:dyDescent="0.25">
      <c r="A176" s="37">
        <v>232357561</v>
      </c>
      <c r="B176" s="26">
        <v>77324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1:12" s="33" customFormat="1" x14ac:dyDescent="0.25">
      <c r="A177" s="37">
        <v>0</v>
      </c>
      <c r="B177" s="26">
        <v>77326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1:12" s="33" customFormat="1" x14ac:dyDescent="0.25">
      <c r="A178" s="37">
        <v>0</v>
      </c>
      <c r="B178" s="26">
        <v>77334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1:12" s="33" customFormat="1" x14ac:dyDescent="0.25">
      <c r="A179" s="37">
        <v>450569191</v>
      </c>
      <c r="B179" s="26">
        <v>77340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s="33" customFormat="1" x14ac:dyDescent="0.25">
      <c r="A180" s="37">
        <v>46926192</v>
      </c>
      <c r="B180" s="26">
        <v>77344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1:12" s="33" customFormat="1" x14ac:dyDescent="0.25">
      <c r="A181" s="37">
        <v>0</v>
      </c>
      <c r="B181" s="26">
        <v>77348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1:12" s="33" customFormat="1" x14ac:dyDescent="0.25">
      <c r="A182" s="37">
        <v>0</v>
      </c>
      <c r="B182" s="26">
        <v>77352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1:12" s="33" customFormat="1" x14ac:dyDescent="0.25">
      <c r="A183" s="37">
        <v>0</v>
      </c>
      <c r="B183" s="26">
        <v>77356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1:12" s="33" customFormat="1" x14ac:dyDescent="0.25">
      <c r="A184" s="37">
        <v>98887560.599999994</v>
      </c>
      <c r="B184" s="26">
        <v>77484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1:12" s="33" customFormat="1" x14ac:dyDescent="0.25">
      <c r="A185" s="67">
        <v>250326356.52000001</v>
      </c>
      <c r="B185" s="26">
        <v>77754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x14ac:dyDescent="0.25">
      <c r="A186" s="4">
        <f>SUMIFS(Disponibilidades!$D:$D,Disponibilidades!$B:$B,Resultados!$C186)</f>
        <v>0</v>
      </c>
      <c r="B186" s="2">
        <v>80001</v>
      </c>
      <c r="C186" s="8">
        <v>110100000000</v>
      </c>
    </row>
    <row r="187" spans="1:12" x14ac:dyDescent="0.25">
      <c r="A187" s="4">
        <f>SUMIFS(Disponibilidades!$D:$D,Disponibilidades!$B:$B,Resultados!$C187)</f>
        <v>0</v>
      </c>
      <c r="B187" s="2">
        <v>80651</v>
      </c>
      <c r="C187" s="8">
        <v>110403000000</v>
      </c>
    </row>
    <row r="188" spans="1:12" x14ac:dyDescent="0.25">
      <c r="A188" s="4">
        <f>SUMIFS(Disponibilidades!$D:$D,Disponibilidades!$B:$B,Resultados!$C188)+SUMIFS(Disponibilidades!$D:$D,Disponibilidades!$B:$B,Resultados!$D188)+SUMIFS(Disponibilidades!$D:$D,Disponibilidades!$B:$B,Resultados!$E188)</f>
        <v>0</v>
      </c>
      <c r="B188" s="2">
        <v>83002</v>
      </c>
      <c r="C188" s="8">
        <v>110404000000</v>
      </c>
      <c r="D188" s="8">
        <v>110200000000</v>
      </c>
      <c r="E188" s="8">
        <v>110202000000</v>
      </c>
    </row>
    <row r="189" spans="1:12" x14ac:dyDescent="0.25">
      <c r="A189" s="4">
        <f>SUMIFS(TC!$E:$E,TC!$B:$B,Resultados!$C189)</f>
        <v>0</v>
      </c>
      <c r="B189" s="2">
        <v>86000</v>
      </c>
      <c r="C189" s="6">
        <v>131101000000</v>
      </c>
    </row>
    <row r="190" spans="1:12" s="33" customFormat="1" x14ac:dyDescent="0.25">
      <c r="A190" s="37">
        <v>1067473073</v>
      </c>
      <c r="B190" s="26">
        <v>86003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 spans="1:12" x14ac:dyDescent="0.25">
      <c r="A191" s="4">
        <f>SUMIFS(TC!$E:$E,TC!$B:$B,Resultados!$C191)</f>
        <v>0</v>
      </c>
      <c r="B191" s="2">
        <v>86006</v>
      </c>
      <c r="C191" s="6">
        <v>136101000000</v>
      </c>
    </row>
    <row r="192" spans="1:12" s="33" customFormat="1" x14ac:dyDescent="0.25">
      <c r="A192" s="37">
        <v>799695509</v>
      </c>
      <c r="B192" s="26">
        <v>86009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 spans="1:12" x14ac:dyDescent="0.25">
      <c r="A193" s="4">
        <f>+SUMIFS(PrestamosPersonale!$E:$E,PrestamosPersonale!$B:$B,Resultados!$C193)-SUMIFS(PrestamosPersonale!$E:$E,PrestamosPersonale!$B:$B,Resultados!$D193)</f>
        <v>0</v>
      </c>
      <c r="B193" s="2">
        <v>86012</v>
      </c>
      <c r="C193" s="6">
        <v>131102000000</v>
      </c>
      <c r="D193" s="6">
        <v>131102010000</v>
      </c>
    </row>
    <row r="194" spans="1:12" s="33" customFormat="1" x14ac:dyDescent="0.25">
      <c r="A194" s="37">
        <v>166825808</v>
      </c>
      <c r="B194" s="26">
        <v>86017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x14ac:dyDescent="0.25">
      <c r="A195" s="4">
        <f>+SUMIFS(PrestamosPersonale!$E:$E,PrestamosPersonale!$B:$B,Resultados!$C195)</f>
        <v>0</v>
      </c>
      <c r="B195" s="2">
        <v>86018</v>
      </c>
      <c r="C195" s="6">
        <v>136102000000</v>
      </c>
    </row>
    <row r="196" spans="1:12" s="33" customFormat="1" x14ac:dyDescent="0.25">
      <c r="A196" s="37">
        <v>183479166</v>
      </c>
      <c r="B196" s="26">
        <v>89000</v>
      </c>
      <c r="C196" s="32"/>
      <c r="D196" s="32"/>
      <c r="E196" s="37"/>
      <c r="F196" s="32"/>
      <c r="G196" s="32"/>
      <c r="H196" s="32"/>
      <c r="I196" s="32"/>
      <c r="J196" s="32"/>
      <c r="K196" s="32"/>
      <c r="L196" s="32"/>
    </row>
    <row r="197" spans="1:12" x14ac:dyDescent="0.25">
      <c r="A197" s="8">
        <f>+CatalogoMinimo!C2+CatalogoMinimo!C3</f>
        <v>0</v>
      </c>
      <c r="B197" s="2">
        <v>84303</v>
      </c>
    </row>
    <row r="198" spans="1:12" x14ac:dyDescent="0.25">
      <c r="A198" s="4">
        <f>+CatalogoMinimo!C3</f>
        <v>0</v>
      </c>
      <c r="B198" s="2">
        <v>84311</v>
      </c>
    </row>
    <row r="199" spans="1:12" x14ac:dyDescent="0.25">
      <c r="A199" s="4">
        <f>+CatalogoMinimo!C4+CatalogoMinimo!C5-CatalogoMinimo!C6</f>
        <v>0</v>
      </c>
      <c r="B199" s="2">
        <v>84803</v>
      </c>
    </row>
    <row r="200" spans="1:12" x14ac:dyDescent="0.25">
      <c r="A200" s="4">
        <f>+CatalogoMinimo!C8-Resultados!A202</f>
        <v>0</v>
      </c>
      <c r="B200" s="2">
        <v>84903</v>
      </c>
    </row>
    <row r="201" spans="1:12" s="33" customFormat="1" x14ac:dyDescent="0.25">
      <c r="A201" s="37">
        <v>328420665</v>
      </c>
      <c r="B201" s="26">
        <v>84913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x14ac:dyDescent="0.25">
      <c r="A202" s="4">
        <f>+CatalogoMinimo!C9</f>
        <v>0</v>
      </c>
      <c r="B202" s="2">
        <v>84921</v>
      </c>
    </row>
    <row r="203" spans="1:12" x14ac:dyDescent="0.25">
      <c r="A203" s="4">
        <f>+CatalogoMinimo!C10</f>
        <v>0</v>
      </c>
      <c r="B203" s="2">
        <v>89503</v>
      </c>
    </row>
    <row r="204" spans="1:12" x14ac:dyDescent="0.25">
      <c r="A204" s="4">
        <v>2000000</v>
      </c>
      <c r="B204" s="2">
        <v>89900</v>
      </c>
    </row>
    <row r="205" spans="1:12" x14ac:dyDescent="0.25">
      <c r="A205" s="4">
        <f>+CatalogoMinimo!C11+CatalogoMinimo!C12</f>
        <v>0</v>
      </c>
      <c r="B205" s="2">
        <v>95005</v>
      </c>
    </row>
    <row r="206" spans="1:12" x14ac:dyDescent="0.25">
      <c r="A206" s="4">
        <f>+CatalogoMinimo!C13</f>
        <v>0</v>
      </c>
      <c r="B206" s="2">
        <v>95045</v>
      </c>
    </row>
    <row r="207" spans="1:12" x14ac:dyDescent="0.25">
      <c r="A207" s="4">
        <f>+CatalogoMinimo!C14</f>
        <v>0</v>
      </c>
      <c r="B207" s="2">
        <v>95050</v>
      </c>
    </row>
    <row r="208" spans="1:12" x14ac:dyDescent="0.25">
      <c r="A208" s="4">
        <f>+CatalogoMinimo!C15-CatalogoMinimo!C16</f>
        <v>0</v>
      </c>
      <c r="B208" s="2">
        <v>95055</v>
      </c>
    </row>
    <row r="209" spans="1:12" x14ac:dyDescent="0.25">
      <c r="A209" s="4">
        <f>+A210</f>
        <v>-2562507</v>
      </c>
      <c r="B209" s="2">
        <v>95282</v>
      </c>
    </row>
    <row r="210" spans="1:12" x14ac:dyDescent="0.25">
      <c r="A210" s="4">
        <f>+CatalogoMinimo!C17-Resultados!A211</f>
        <v>-2562507</v>
      </c>
      <c r="B210" s="2">
        <v>95283</v>
      </c>
    </row>
    <row r="211" spans="1:12" s="33" customFormat="1" x14ac:dyDescent="0.25">
      <c r="A211" s="37">
        <v>2562507</v>
      </c>
      <c r="B211" s="26">
        <v>95666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x14ac:dyDescent="0.25">
      <c r="A212" s="4">
        <f>+A213</f>
        <v>0</v>
      </c>
      <c r="B212" s="2">
        <v>95310</v>
      </c>
    </row>
    <row r="213" spans="1:12" x14ac:dyDescent="0.25">
      <c r="A213" s="4">
        <f>+A214</f>
        <v>0</v>
      </c>
      <c r="B213" s="2">
        <v>95335</v>
      </c>
    </row>
    <row r="214" spans="1:12" x14ac:dyDescent="0.25">
      <c r="A214" s="4">
        <f>+Resultados!A200</f>
        <v>0</v>
      </c>
      <c r="B214" s="2">
        <v>95340</v>
      </c>
    </row>
    <row r="215" spans="1:12" x14ac:dyDescent="0.25">
      <c r="A215" s="4">
        <f>+A216</f>
        <v>0</v>
      </c>
      <c r="B215" s="2">
        <v>95355</v>
      </c>
    </row>
    <row r="216" spans="1:12" x14ac:dyDescent="0.25">
      <c r="A216" s="4">
        <f>+CatalogoMinimo!C18</f>
        <v>0</v>
      </c>
      <c r="B216" s="2">
        <v>95380</v>
      </c>
    </row>
    <row r="217" spans="1:12" x14ac:dyDescent="0.25">
      <c r="A217" s="4">
        <f>+A218</f>
        <v>0</v>
      </c>
      <c r="B217" s="2">
        <v>95385</v>
      </c>
    </row>
    <row r="218" spans="1:12" x14ac:dyDescent="0.25">
      <c r="A218" s="4">
        <f>+CatalogoMinimo!C19</f>
        <v>0</v>
      </c>
      <c r="B218" s="2">
        <v>95390</v>
      </c>
    </row>
    <row r="219" spans="1:12" s="33" customFormat="1" x14ac:dyDescent="0.25">
      <c r="A219" s="37">
        <v>208881802</v>
      </c>
      <c r="B219" s="26">
        <v>93916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x14ac:dyDescent="0.25">
      <c r="A220" s="4">
        <f>+SUM(A205:A208)</f>
        <v>0</v>
      </c>
      <c r="B220" s="2">
        <v>90075</v>
      </c>
    </row>
    <row r="221" spans="1:12" x14ac:dyDescent="0.25">
      <c r="A221" s="4">
        <f>+A220</f>
        <v>0</v>
      </c>
      <c r="B221" s="2">
        <v>90080</v>
      </c>
    </row>
    <row r="222" spans="1:12" x14ac:dyDescent="0.25">
      <c r="A222" s="4">
        <f>+CatalogoMinimo!C18</f>
        <v>0</v>
      </c>
      <c r="B222" s="2">
        <v>93500</v>
      </c>
    </row>
    <row r="223" spans="1:12" x14ac:dyDescent="0.25">
      <c r="A223" s="4">
        <f>+A222</f>
        <v>0</v>
      </c>
      <c r="B223" s="2">
        <v>93520</v>
      </c>
    </row>
    <row r="224" spans="1:12" x14ac:dyDescent="0.25">
      <c r="A224" s="4">
        <f>+A225</f>
        <v>0</v>
      </c>
      <c r="B224" s="2">
        <v>93700</v>
      </c>
    </row>
    <row r="225" spans="1:12" x14ac:dyDescent="0.25">
      <c r="A225" s="4">
        <f>+A226</f>
        <v>0</v>
      </c>
      <c r="B225" s="2">
        <v>93750</v>
      </c>
    </row>
    <row r="226" spans="1:12" x14ac:dyDescent="0.25">
      <c r="A226" s="4">
        <f>+A214</f>
        <v>0</v>
      </c>
      <c r="B226" s="2">
        <v>93755</v>
      </c>
    </row>
    <row r="227" spans="1:12" s="33" customFormat="1" x14ac:dyDescent="0.25">
      <c r="A227" s="37">
        <v>3284206650</v>
      </c>
      <c r="B227" s="26">
        <v>95560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1:12" x14ac:dyDescent="0.25">
      <c r="A228" s="4">
        <f>+A227</f>
        <v>3284206650</v>
      </c>
      <c r="B228" s="2">
        <v>95610</v>
      </c>
    </row>
    <row r="229" spans="1:12" x14ac:dyDescent="0.25">
      <c r="A229" s="4">
        <f>+A228</f>
        <v>3284206650</v>
      </c>
      <c r="B229" s="2">
        <v>95615</v>
      </c>
    </row>
    <row r="230" spans="1:12" x14ac:dyDescent="0.25">
      <c r="A230" s="4">
        <f>+A232</f>
        <v>2562507</v>
      </c>
      <c r="B230" s="2">
        <v>95635</v>
      </c>
    </row>
    <row r="231" spans="1:12" x14ac:dyDescent="0.25">
      <c r="A231" s="4">
        <f>+A232</f>
        <v>2562507</v>
      </c>
      <c r="B231" s="2">
        <v>95640</v>
      </c>
    </row>
    <row r="232" spans="1:12" s="33" customFormat="1" x14ac:dyDescent="0.25">
      <c r="A232" s="37">
        <v>2562507</v>
      </c>
      <c r="B232" s="26">
        <v>95645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x14ac:dyDescent="0.25">
      <c r="A233" s="4">
        <f>+A232+A229</f>
        <v>3286769157</v>
      </c>
      <c r="B233" s="2">
        <v>95650</v>
      </c>
    </row>
    <row r="234" spans="1:12" x14ac:dyDescent="0.25">
      <c r="A234" s="4">
        <f>+A233</f>
        <v>3286769157</v>
      </c>
      <c r="B234" s="2">
        <v>95655</v>
      </c>
    </row>
    <row r="235" spans="1:12" x14ac:dyDescent="0.25">
      <c r="A235" s="4">
        <f>+A234</f>
        <v>3286769157</v>
      </c>
      <c r="B235" s="2">
        <v>95660</v>
      </c>
    </row>
    <row r="236" spans="1:12" s="33" customFormat="1" x14ac:dyDescent="0.25">
      <c r="A236" s="37">
        <v>21.12</v>
      </c>
      <c r="B236" s="26">
        <v>95661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1:12" s="33" customFormat="1" x14ac:dyDescent="0.25">
      <c r="A237" s="37">
        <v>2848918269</v>
      </c>
      <c r="B237" s="26">
        <v>94020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 spans="1:12" x14ac:dyDescent="0.25">
      <c r="A238" s="4">
        <f>+A237+MIN((A223),0.1*(A223+A237))</f>
        <v>2848918269</v>
      </c>
      <c r="B238" s="2">
        <v>94030</v>
      </c>
    </row>
    <row r="239" spans="1:12" s="33" customFormat="1" x14ac:dyDescent="0.25">
      <c r="A239" s="37">
        <v>2968457132</v>
      </c>
      <c r="B239" s="26">
        <v>94050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</row>
    <row r="240" spans="1:12" s="33" customFormat="1" x14ac:dyDescent="0.25">
      <c r="A240" s="37">
        <v>2562507</v>
      </c>
      <c r="B240" s="26">
        <v>94100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</row>
    <row r="241" spans="1:6" x14ac:dyDescent="0.25">
      <c r="A241" s="4">
        <f>+SUMIFS(Tenencia!$Q:$Q,Tenencia!$L:$L,Resultados!$C241,Tenencia!$Z:$Z,Resultados!$D241)</f>
        <v>0</v>
      </c>
      <c r="B241" s="2">
        <v>103110</v>
      </c>
      <c r="C241" s="8" t="s">
        <v>128</v>
      </c>
      <c r="D241" s="8">
        <v>0.2</v>
      </c>
      <c r="F241" s="4"/>
    </row>
    <row r="242" spans="1:6" x14ac:dyDescent="0.25">
      <c r="A242" s="4">
        <f>+SUMIFS(Tenencia!$Q:$Q,Tenencia!$L:$L,Resultados!$C242,Tenencia!$Z:$Z,Resultados!$D242)</f>
        <v>0</v>
      </c>
      <c r="B242" s="2" t="s">
        <v>251</v>
      </c>
      <c r="C242" s="8" t="s">
        <v>128</v>
      </c>
      <c r="D242" s="8">
        <v>0.5</v>
      </c>
      <c r="F242" s="4"/>
    </row>
    <row r="243" spans="1:6" x14ac:dyDescent="0.25">
      <c r="A243" s="4">
        <f>+SUMIFS(Tenencia!$Q:$Q,Tenencia!$L:$L,Resultados!$C243,Tenencia!$Z:$Z,Resultados!$D243)</f>
        <v>0</v>
      </c>
      <c r="B243" s="2">
        <v>103130</v>
      </c>
      <c r="C243" s="8" t="s">
        <v>128</v>
      </c>
      <c r="D243" s="8">
        <v>1</v>
      </c>
      <c r="F243" s="4"/>
    </row>
    <row r="244" spans="1:6" x14ac:dyDescent="0.25">
      <c r="A244" s="4">
        <f>+SUMIFS(Tenencia!$Q:$Q,Tenencia!$L:$L,Resultados!$C244,Tenencia!$Z:$Z,Resultados!$D244)</f>
        <v>0</v>
      </c>
      <c r="B244" s="2" t="s">
        <v>252</v>
      </c>
      <c r="C244" s="8" t="s">
        <v>128</v>
      </c>
      <c r="D244" s="8">
        <v>3.5</v>
      </c>
      <c r="F244" s="4"/>
    </row>
    <row r="245" spans="1:6" x14ac:dyDescent="0.25">
      <c r="A245" s="4">
        <f>+SUMIFS(Tenencia!$Q:$Q,Tenencia!$L:$L,Resultados!$C245,Tenencia!$Z:$Z,Resultados!$D245)</f>
        <v>0</v>
      </c>
      <c r="B245" s="2">
        <v>104070</v>
      </c>
      <c r="C245" s="8" t="s">
        <v>128</v>
      </c>
      <c r="D245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workbookViewId="0">
      <selection activeCell="A2" sqref="A2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254</v>
      </c>
      <c r="C1" t="s">
        <v>255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90"/>
  <sheetViews>
    <sheetView topLeftCell="A32" workbookViewId="0">
      <selection activeCell="H30" sqref="H30:H57"/>
    </sheetView>
  </sheetViews>
  <sheetFormatPr baseColWidth="10" defaultRowHeight="15" x14ac:dyDescent="0.25"/>
  <cols>
    <col min="1" max="1" width="20.7109375" style="10" bestFit="1" customWidth="1"/>
    <col min="2" max="2" width="12" style="10" bestFit="1" customWidth="1"/>
    <col min="3" max="3" width="12.140625" style="29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9" x14ac:dyDescent="0.25">
      <c r="A1" s="10" t="s">
        <v>135</v>
      </c>
      <c r="B1" s="10" t="s">
        <v>136</v>
      </c>
      <c r="C1" s="29" t="s">
        <v>137</v>
      </c>
      <c r="E1" t="s">
        <v>223</v>
      </c>
      <c r="F1" t="s">
        <v>139</v>
      </c>
      <c r="G1" t="s">
        <v>224</v>
      </c>
      <c r="H1" t="s">
        <v>225</v>
      </c>
      <c r="I1" t="s">
        <v>62</v>
      </c>
    </row>
    <row r="2" spans="1:9" x14ac:dyDescent="0.25">
      <c r="A2" s="10" t="s">
        <v>7</v>
      </c>
      <c r="B2" s="10" t="s">
        <v>130</v>
      </c>
      <c r="C2" s="29">
        <v>0.2</v>
      </c>
      <c r="E2" t="s">
        <v>144</v>
      </c>
      <c r="F2" t="s">
        <v>103</v>
      </c>
      <c r="G2">
        <v>10</v>
      </c>
      <c r="H2" t="s">
        <v>157</v>
      </c>
      <c r="I2" t="s">
        <v>222</v>
      </c>
    </row>
    <row r="3" spans="1:9" x14ac:dyDescent="0.25">
      <c r="A3" s="10" t="s">
        <v>8</v>
      </c>
      <c r="B3" s="10" t="s">
        <v>130</v>
      </c>
      <c r="C3" s="29">
        <v>1</v>
      </c>
      <c r="E3" t="s">
        <v>144</v>
      </c>
      <c r="F3" t="s">
        <v>104</v>
      </c>
      <c r="G3">
        <v>9</v>
      </c>
      <c r="H3" t="s">
        <v>158</v>
      </c>
      <c r="I3" t="s">
        <v>222</v>
      </c>
    </row>
    <row r="4" spans="1:9" x14ac:dyDescent="0.25">
      <c r="A4" s="10" t="s">
        <v>9</v>
      </c>
      <c r="B4" s="10" t="s">
        <v>130</v>
      </c>
      <c r="C4" s="29">
        <v>1</v>
      </c>
      <c r="E4" t="s">
        <v>144</v>
      </c>
      <c r="F4" t="s">
        <v>105</v>
      </c>
      <c r="G4">
        <v>8</v>
      </c>
      <c r="H4" t="s">
        <v>159</v>
      </c>
      <c r="I4" t="s">
        <v>222</v>
      </c>
    </row>
    <row r="5" spans="1:9" x14ac:dyDescent="0.25">
      <c r="A5" s="10" t="s">
        <v>10</v>
      </c>
      <c r="B5" s="10" t="s">
        <v>130</v>
      </c>
      <c r="C5" s="29">
        <v>1</v>
      </c>
      <c r="E5" t="s">
        <v>144</v>
      </c>
      <c r="F5" t="s">
        <v>140</v>
      </c>
      <c r="G5">
        <v>7</v>
      </c>
      <c r="H5" t="s">
        <v>160</v>
      </c>
      <c r="I5" t="s">
        <v>222</v>
      </c>
    </row>
    <row r="6" spans="1:9" x14ac:dyDescent="0.25">
      <c r="A6" s="10" t="s">
        <v>11</v>
      </c>
      <c r="B6" s="10" t="s">
        <v>130</v>
      </c>
      <c r="C6" s="29">
        <v>0.5</v>
      </c>
      <c r="E6" t="s">
        <v>144</v>
      </c>
      <c r="F6" t="s">
        <v>141</v>
      </c>
      <c r="G6">
        <v>6</v>
      </c>
      <c r="H6" t="s">
        <v>161</v>
      </c>
      <c r="I6" t="s">
        <v>222</v>
      </c>
    </row>
    <row r="7" spans="1:9" x14ac:dyDescent="0.25">
      <c r="A7" s="10" t="s">
        <v>12</v>
      </c>
      <c r="B7" s="10" t="s">
        <v>130</v>
      </c>
      <c r="C7" s="29">
        <v>0.5</v>
      </c>
      <c r="E7" t="s">
        <v>144</v>
      </c>
      <c r="F7" t="s">
        <v>142</v>
      </c>
      <c r="G7">
        <v>5</v>
      </c>
      <c r="H7" t="s">
        <v>162</v>
      </c>
      <c r="I7" t="s">
        <v>222</v>
      </c>
    </row>
    <row r="8" spans="1:9" x14ac:dyDescent="0.25">
      <c r="A8" s="10" t="s">
        <v>13</v>
      </c>
      <c r="B8" s="10" t="s">
        <v>130</v>
      </c>
      <c r="C8" s="29">
        <v>0.5</v>
      </c>
      <c r="E8" t="s">
        <v>144</v>
      </c>
      <c r="F8" t="s">
        <v>143</v>
      </c>
      <c r="G8">
        <v>4</v>
      </c>
      <c r="H8" t="s">
        <v>163</v>
      </c>
      <c r="I8" t="s">
        <v>222</v>
      </c>
    </row>
    <row r="9" spans="1:9" x14ac:dyDescent="0.25">
      <c r="A9" s="10" t="s">
        <v>14</v>
      </c>
      <c r="B9" s="10" t="s">
        <v>130</v>
      </c>
      <c r="C9" s="29">
        <v>0.2</v>
      </c>
      <c r="E9" t="s">
        <v>156</v>
      </c>
      <c r="F9" t="s">
        <v>97</v>
      </c>
      <c r="G9">
        <v>100</v>
      </c>
      <c r="H9" t="s">
        <v>165</v>
      </c>
      <c r="I9" t="s">
        <v>221</v>
      </c>
    </row>
    <row r="10" spans="1:9" x14ac:dyDescent="0.25">
      <c r="A10" s="10" t="s">
        <v>15</v>
      </c>
      <c r="B10" s="10" t="s">
        <v>130</v>
      </c>
      <c r="C10" s="29">
        <v>0.5</v>
      </c>
      <c r="E10" t="s">
        <v>156</v>
      </c>
      <c r="F10" t="s">
        <v>96</v>
      </c>
      <c r="G10">
        <v>99</v>
      </c>
      <c r="H10" t="s">
        <v>166</v>
      </c>
      <c r="I10" t="s">
        <v>221</v>
      </c>
    </row>
    <row r="11" spans="1:9" x14ac:dyDescent="0.25">
      <c r="A11" s="10" t="s">
        <v>16</v>
      </c>
      <c r="B11" s="10" t="s">
        <v>130</v>
      </c>
      <c r="C11" s="29">
        <v>0.5</v>
      </c>
      <c r="E11" t="s">
        <v>156</v>
      </c>
      <c r="F11" t="s">
        <v>99</v>
      </c>
      <c r="G11">
        <f>+G10-1</f>
        <v>98</v>
      </c>
      <c r="H11" t="s">
        <v>167</v>
      </c>
      <c r="I11" t="s">
        <v>221</v>
      </c>
    </row>
    <row r="12" spans="1:9" x14ac:dyDescent="0.25">
      <c r="A12" s="10" t="s">
        <v>17</v>
      </c>
      <c r="B12" s="10" t="s">
        <v>130</v>
      </c>
      <c r="C12" s="29">
        <v>0.2</v>
      </c>
      <c r="E12" t="s">
        <v>156</v>
      </c>
      <c r="F12" t="s">
        <v>98</v>
      </c>
      <c r="G12">
        <f t="shared" ref="G12:G29" si="0">+G11-1</f>
        <v>97</v>
      </c>
      <c r="H12" t="s">
        <v>168</v>
      </c>
      <c r="I12" t="s">
        <v>221</v>
      </c>
    </row>
    <row r="13" spans="1:9" x14ac:dyDescent="0.25">
      <c r="A13" s="10" t="s">
        <v>18</v>
      </c>
      <c r="B13" s="10" t="s">
        <v>130</v>
      </c>
      <c r="C13" s="29">
        <v>0.5</v>
      </c>
      <c r="E13" t="s">
        <v>156</v>
      </c>
      <c r="F13" t="s">
        <v>145</v>
      </c>
      <c r="G13">
        <f t="shared" si="0"/>
        <v>96</v>
      </c>
      <c r="H13" t="s">
        <v>169</v>
      </c>
      <c r="I13" t="s">
        <v>221</v>
      </c>
    </row>
    <row r="14" spans="1:9" x14ac:dyDescent="0.25">
      <c r="A14" s="10" t="s">
        <v>19</v>
      </c>
      <c r="B14" s="10" t="s">
        <v>130</v>
      </c>
      <c r="C14" s="29">
        <v>0.2</v>
      </c>
      <c r="E14" t="s">
        <v>156</v>
      </c>
      <c r="F14" t="s">
        <v>101</v>
      </c>
      <c r="G14">
        <f t="shared" si="0"/>
        <v>95</v>
      </c>
      <c r="H14" t="s">
        <v>170</v>
      </c>
      <c r="I14" t="s">
        <v>221</v>
      </c>
    </row>
    <row r="15" spans="1:9" x14ac:dyDescent="0.25">
      <c r="A15" s="10" t="s">
        <v>20</v>
      </c>
      <c r="B15" s="10" t="s">
        <v>130</v>
      </c>
      <c r="C15" s="29">
        <v>0.5</v>
      </c>
      <c r="E15" t="s">
        <v>156</v>
      </c>
      <c r="F15" t="s">
        <v>102</v>
      </c>
      <c r="G15">
        <f t="shared" si="0"/>
        <v>94</v>
      </c>
      <c r="H15" t="s">
        <v>171</v>
      </c>
      <c r="I15" t="s">
        <v>221</v>
      </c>
    </row>
    <row r="16" spans="1:9" x14ac:dyDescent="0.25">
      <c r="A16" s="10" t="s">
        <v>21</v>
      </c>
      <c r="B16" s="10" t="s">
        <v>130</v>
      </c>
      <c r="C16" s="29">
        <v>0.5</v>
      </c>
      <c r="E16" t="s">
        <v>156</v>
      </c>
      <c r="F16" t="s">
        <v>146</v>
      </c>
      <c r="G16">
        <f t="shared" si="0"/>
        <v>93</v>
      </c>
      <c r="H16" t="s">
        <v>172</v>
      </c>
      <c r="I16" t="s">
        <v>221</v>
      </c>
    </row>
    <row r="17" spans="1:9" x14ac:dyDescent="0.25">
      <c r="A17" s="10" t="s">
        <v>22</v>
      </c>
      <c r="B17" s="10" t="s">
        <v>130</v>
      </c>
      <c r="C17" s="29">
        <v>1</v>
      </c>
      <c r="E17" t="s">
        <v>156</v>
      </c>
      <c r="F17" t="s">
        <v>147</v>
      </c>
      <c r="G17">
        <f t="shared" si="0"/>
        <v>92</v>
      </c>
      <c r="H17" t="s">
        <v>173</v>
      </c>
      <c r="I17" t="s">
        <v>221</v>
      </c>
    </row>
    <row r="18" spans="1:9" x14ac:dyDescent="0.25">
      <c r="A18" s="10" t="s">
        <v>23</v>
      </c>
      <c r="B18" s="10" t="s">
        <v>130</v>
      </c>
      <c r="C18" s="29">
        <v>0.2</v>
      </c>
      <c r="E18" t="s">
        <v>156</v>
      </c>
      <c r="F18" t="s">
        <v>148</v>
      </c>
      <c r="G18">
        <f t="shared" si="0"/>
        <v>91</v>
      </c>
      <c r="H18" t="s">
        <v>174</v>
      </c>
      <c r="I18" t="s">
        <v>221</v>
      </c>
    </row>
    <row r="19" spans="1:9" x14ac:dyDescent="0.25">
      <c r="A19" s="10" t="s">
        <v>24</v>
      </c>
      <c r="B19" s="10" t="s">
        <v>130</v>
      </c>
      <c r="C19" s="29">
        <v>0.2</v>
      </c>
      <c r="E19" t="s">
        <v>156</v>
      </c>
      <c r="F19" t="s">
        <v>149</v>
      </c>
      <c r="G19">
        <f t="shared" si="0"/>
        <v>90</v>
      </c>
      <c r="H19" t="s">
        <v>175</v>
      </c>
      <c r="I19" t="s">
        <v>221</v>
      </c>
    </row>
    <row r="20" spans="1:9" x14ac:dyDescent="0.25">
      <c r="A20" s="10" t="s">
        <v>25</v>
      </c>
      <c r="B20" s="10" t="s">
        <v>130</v>
      </c>
      <c r="C20" s="29">
        <v>0.2</v>
      </c>
      <c r="E20" t="s">
        <v>156</v>
      </c>
      <c r="F20" t="s">
        <v>150</v>
      </c>
      <c r="G20">
        <f t="shared" si="0"/>
        <v>89</v>
      </c>
      <c r="H20" t="s">
        <v>176</v>
      </c>
      <c r="I20" t="s">
        <v>221</v>
      </c>
    </row>
    <row r="21" spans="1:9" x14ac:dyDescent="0.25">
      <c r="A21" s="10" t="s">
        <v>26</v>
      </c>
      <c r="B21" s="10" t="s">
        <v>130</v>
      </c>
      <c r="C21" s="29">
        <v>0.2</v>
      </c>
      <c r="E21" t="s">
        <v>156</v>
      </c>
      <c r="F21" t="s">
        <v>151</v>
      </c>
      <c r="G21">
        <f t="shared" si="0"/>
        <v>88</v>
      </c>
      <c r="H21" t="s">
        <v>177</v>
      </c>
      <c r="I21" t="s">
        <v>221</v>
      </c>
    </row>
    <row r="22" spans="1:9" x14ac:dyDescent="0.25">
      <c r="A22" s="10" t="s">
        <v>27</v>
      </c>
      <c r="B22" s="10" t="s">
        <v>130</v>
      </c>
      <c r="C22" s="29">
        <v>0.5</v>
      </c>
      <c r="E22" t="s">
        <v>156</v>
      </c>
      <c r="F22" t="s">
        <v>152</v>
      </c>
      <c r="G22">
        <f t="shared" si="0"/>
        <v>87</v>
      </c>
      <c r="H22" t="s">
        <v>178</v>
      </c>
      <c r="I22" t="s">
        <v>221</v>
      </c>
    </row>
    <row r="23" spans="1:9" x14ac:dyDescent="0.25">
      <c r="A23" s="10" t="s">
        <v>28</v>
      </c>
      <c r="B23" s="10" t="s">
        <v>130</v>
      </c>
      <c r="C23" s="29">
        <v>0.2</v>
      </c>
      <c r="E23" t="s">
        <v>156</v>
      </c>
      <c r="F23" t="s">
        <v>140</v>
      </c>
      <c r="G23">
        <f t="shared" si="0"/>
        <v>86</v>
      </c>
      <c r="H23" t="s">
        <v>179</v>
      </c>
      <c r="I23" t="s">
        <v>221</v>
      </c>
    </row>
    <row r="24" spans="1:9" x14ac:dyDescent="0.25">
      <c r="A24" s="10" t="s">
        <v>29</v>
      </c>
      <c r="B24" s="10" t="s">
        <v>130</v>
      </c>
      <c r="C24" s="29">
        <v>0.2</v>
      </c>
      <c r="E24" t="s">
        <v>156</v>
      </c>
      <c r="F24" t="s">
        <v>153</v>
      </c>
      <c r="G24">
        <f t="shared" si="0"/>
        <v>85</v>
      </c>
      <c r="H24" t="s">
        <v>180</v>
      </c>
      <c r="I24" t="s">
        <v>221</v>
      </c>
    </row>
    <row r="25" spans="1:9" x14ac:dyDescent="0.25">
      <c r="A25" s="10" t="s">
        <v>30</v>
      </c>
      <c r="B25" s="10" t="s">
        <v>131</v>
      </c>
      <c r="C25" s="29">
        <v>0</v>
      </c>
      <c r="E25" t="s">
        <v>156</v>
      </c>
      <c r="F25" t="s">
        <v>154</v>
      </c>
      <c r="G25">
        <f t="shared" si="0"/>
        <v>84</v>
      </c>
      <c r="H25" t="s">
        <v>161</v>
      </c>
      <c r="I25" t="s">
        <v>221</v>
      </c>
    </row>
    <row r="26" spans="1:9" x14ac:dyDescent="0.25">
      <c r="A26" s="10" t="s">
        <v>31</v>
      </c>
      <c r="B26" s="10" t="s">
        <v>132</v>
      </c>
      <c r="C26" s="29">
        <v>0.2</v>
      </c>
      <c r="E26" t="s">
        <v>156</v>
      </c>
      <c r="F26" t="s">
        <v>155</v>
      </c>
      <c r="G26">
        <f t="shared" si="0"/>
        <v>83</v>
      </c>
      <c r="H26" t="s">
        <v>181</v>
      </c>
      <c r="I26" t="s">
        <v>221</v>
      </c>
    </row>
    <row r="27" spans="1:9" x14ac:dyDescent="0.25">
      <c r="A27" s="10" t="s">
        <v>32</v>
      </c>
      <c r="B27" s="10" t="s">
        <v>132</v>
      </c>
      <c r="C27" s="29">
        <v>0.2</v>
      </c>
      <c r="E27" t="s">
        <v>156</v>
      </c>
      <c r="F27" t="s">
        <v>141</v>
      </c>
      <c r="G27">
        <f t="shared" si="0"/>
        <v>82</v>
      </c>
      <c r="H27" t="s">
        <v>182</v>
      </c>
      <c r="I27" t="s">
        <v>221</v>
      </c>
    </row>
    <row r="28" spans="1:9" x14ac:dyDescent="0.25">
      <c r="A28" s="10" t="s">
        <v>33</v>
      </c>
      <c r="B28" s="10" t="s">
        <v>131</v>
      </c>
      <c r="C28" s="29">
        <v>0</v>
      </c>
      <c r="E28" t="s">
        <v>156</v>
      </c>
      <c r="F28" t="s">
        <v>142</v>
      </c>
      <c r="G28">
        <f t="shared" si="0"/>
        <v>81</v>
      </c>
      <c r="H28" t="s">
        <v>182</v>
      </c>
      <c r="I28" t="s">
        <v>221</v>
      </c>
    </row>
    <row r="29" spans="1:9" x14ac:dyDescent="0.25">
      <c r="A29" s="10" t="s">
        <v>34</v>
      </c>
      <c r="B29" s="10" t="s">
        <v>132</v>
      </c>
      <c r="C29" s="29">
        <v>0.2</v>
      </c>
      <c r="E29" t="s">
        <v>156</v>
      </c>
      <c r="F29" t="s">
        <v>143</v>
      </c>
      <c r="G29">
        <f t="shared" si="0"/>
        <v>80</v>
      </c>
      <c r="H29" t="s">
        <v>182</v>
      </c>
      <c r="I29" t="s">
        <v>221</v>
      </c>
    </row>
    <row r="30" spans="1:9" x14ac:dyDescent="0.25">
      <c r="A30" s="10" t="s">
        <v>35</v>
      </c>
      <c r="B30" s="10" t="s">
        <v>132</v>
      </c>
      <c r="C30" s="29">
        <v>0.2</v>
      </c>
      <c r="E30" t="s">
        <v>164</v>
      </c>
      <c r="F30" t="s">
        <v>157</v>
      </c>
      <c r="G30">
        <v>10</v>
      </c>
      <c r="H30" t="s">
        <v>157</v>
      </c>
      <c r="I30" t="s">
        <v>222</v>
      </c>
    </row>
    <row r="31" spans="1:9" x14ac:dyDescent="0.25">
      <c r="A31" s="10" t="s">
        <v>36</v>
      </c>
      <c r="B31" s="10" t="s">
        <v>132</v>
      </c>
      <c r="C31" s="29">
        <v>0.2</v>
      </c>
      <c r="E31" t="s">
        <v>164</v>
      </c>
      <c r="F31" t="s">
        <v>158</v>
      </c>
      <c r="G31">
        <v>9</v>
      </c>
      <c r="H31" t="s">
        <v>158</v>
      </c>
      <c r="I31" t="s">
        <v>222</v>
      </c>
    </row>
    <row r="32" spans="1:9" x14ac:dyDescent="0.25">
      <c r="A32" s="10" t="s">
        <v>37</v>
      </c>
      <c r="B32" s="10" t="s">
        <v>132</v>
      </c>
      <c r="C32" s="29">
        <v>0.2</v>
      </c>
      <c r="E32" t="s">
        <v>164</v>
      </c>
      <c r="F32" t="s">
        <v>159</v>
      </c>
      <c r="G32">
        <v>8</v>
      </c>
      <c r="H32" t="s">
        <v>159</v>
      </c>
      <c r="I32" t="s">
        <v>222</v>
      </c>
    </row>
    <row r="33" spans="1:9" x14ac:dyDescent="0.25">
      <c r="A33" s="10" t="s">
        <v>38</v>
      </c>
      <c r="B33" s="10" t="s">
        <v>132</v>
      </c>
      <c r="C33" s="29">
        <v>0.2</v>
      </c>
      <c r="E33" t="s">
        <v>164</v>
      </c>
      <c r="F33" t="s">
        <v>160</v>
      </c>
      <c r="G33">
        <v>7</v>
      </c>
      <c r="H33" t="s">
        <v>160</v>
      </c>
      <c r="I33" t="s">
        <v>222</v>
      </c>
    </row>
    <row r="34" spans="1:9" x14ac:dyDescent="0.25">
      <c r="A34" s="10" t="s">
        <v>39</v>
      </c>
      <c r="B34" s="10" t="s">
        <v>132</v>
      </c>
      <c r="C34" s="29">
        <v>0.2</v>
      </c>
      <c r="E34" t="s">
        <v>164</v>
      </c>
      <c r="F34" t="s">
        <v>161</v>
      </c>
      <c r="G34">
        <v>6</v>
      </c>
      <c r="H34" t="s">
        <v>161</v>
      </c>
      <c r="I34" t="s">
        <v>222</v>
      </c>
    </row>
    <row r="35" spans="1:9" x14ac:dyDescent="0.25">
      <c r="A35" s="10" t="s">
        <v>40</v>
      </c>
      <c r="B35" s="10" t="s">
        <v>132</v>
      </c>
      <c r="C35" s="29">
        <v>0.2</v>
      </c>
      <c r="E35" t="s">
        <v>164</v>
      </c>
      <c r="F35" t="s">
        <v>162</v>
      </c>
      <c r="G35">
        <v>5</v>
      </c>
      <c r="H35" t="s">
        <v>162</v>
      </c>
      <c r="I35" t="s">
        <v>222</v>
      </c>
    </row>
    <row r="36" spans="1:9" x14ac:dyDescent="0.25">
      <c r="A36" s="10" t="s">
        <v>41</v>
      </c>
      <c r="B36" s="10" t="s">
        <v>131</v>
      </c>
      <c r="C36" s="29">
        <v>0.2</v>
      </c>
      <c r="E36" t="s">
        <v>164</v>
      </c>
      <c r="F36" t="s">
        <v>163</v>
      </c>
      <c r="G36">
        <v>4</v>
      </c>
      <c r="H36" t="s">
        <v>163</v>
      </c>
      <c r="I36" t="s">
        <v>222</v>
      </c>
    </row>
    <row r="37" spans="1:9" x14ac:dyDescent="0.25">
      <c r="A37" s="10" t="s">
        <v>42</v>
      </c>
      <c r="B37" s="10" t="s">
        <v>133</v>
      </c>
      <c r="C37" s="29">
        <v>0.2</v>
      </c>
      <c r="E37" t="s">
        <v>183</v>
      </c>
      <c r="F37" t="s">
        <v>165</v>
      </c>
      <c r="G37">
        <v>100</v>
      </c>
      <c r="H37" t="s">
        <v>165</v>
      </c>
      <c r="I37" t="s">
        <v>221</v>
      </c>
    </row>
    <row r="38" spans="1:9" x14ac:dyDescent="0.25">
      <c r="A38" s="10" t="s">
        <v>43</v>
      </c>
      <c r="B38" s="10" t="s">
        <v>133</v>
      </c>
      <c r="C38" s="29">
        <v>0.2</v>
      </c>
      <c r="E38" t="s">
        <v>183</v>
      </c>
      <c r="F38" t="s">
        <v>166</v>
      </c>
      <c r="G38">
        <v>99</v>
      </c>
      <c r="H38" t="s">
        <v>166</v>
      </c>
      <c r="I38" t="s">
        <v>221</v>
      </c>
    </row>
    <row r="39" spans="1:9" x14ac:dyDescent="0.25">
      <c r="A39" s="10" t="s">
        <v>44</v>
      </c>
      <c r="B39" s="10" t="s">
        <v>131</v>
      </c>
      <c r="C39" s="29">
        <v>0.2</v>
      </c>
      <c r="E39" t="s">
        <v>183</v>
      </c>
      <c r="F39" t="s">
        <v>167</v>
      </c>
      <c r="G39">
        <f t="shared" ref="G39:G57" si="1">+G38-1</f>
        <v>98</v>
      </c>
      <c r="H39" t="s">
        <v>167</v>
      </c>
      <c r="I39" t="s">
        <v>221</v>
      </c>
    </row>
    <row r="40" spans="1:9" x14ac:dyDescent="0.25">
      <c r="A40" s="10" t="s">
        <v>45</v>
      </c>
      <c r="B40" s="10" t="s">
        <v>131</v>
      </c>
      <c r="C40" s="29">
        <v>0.2</v>
      </c>
      <c r="E40" t="s">
        <v>183</v>
      </c>
      <c r="F40" t="s">
        <v>168</v>
      </c>
      <c r="G40">
        <f t="shared" si="1"/>
        <v>97</v>
      </c>
      <c r="H40" t="s">
        <v>168</v>
      </c>
      <c r="I40" t="s">
        <v>221</v>
      </c>
    </row>
    <row r="41" spans="1:9" x14ac:dyDescent="0.25">
      <c r="A41" s="10" t="s">
        <v>46</v>
      </c>
      <c r="B41" s="10" t="s">
        <v>131</v>
      </c>
      <c r="C41" s="29">
        <v>0.2</v>
      </c>
      <c r="E41" t="s">
        <v>183</v>
      </c>
      <c r="F41" t="s">
        <v>169</v>
      </c>
      <c r="G41">
        <f t="shared" si="1"/>
        <v>96</v>
      </c>
      <c r="H41" t="s">
        <v>169</v>
      </c>
      <c r="I41" t="s">
        <v>221</v>
      </c>
    </row>
    <row r="42" spans="1:9" x14ac:dyDescent="0.25">
      <c r="A42" s="10" t="s">
        <v>47</v>
      </c>
      <c r="B42" s="10" t="s">
        <v>131</v>
      </c>
      <c r="C42" s="29">
        <v>0.2</v>
      </c>
      <c r="E42" t="s">
        <v>183</v>
      </c>
      <c r="F42" t="s">
        <v>170</v>
      </c>
      <c r="G42">
        <f t="shared" si="1"/>
        <v>95</v>
      </c>
      <c r="H42" t="s">
        <v>170</v>
      </c>
      <c r="I42" t="s">
        <v>221</v>
      </c>
    </row>
    <row r="43" spans="1:9" x14ac:dyDescent="0.25">
      <c r="A43" s="10" t="s">
        <v>48</v>
      </c>
      <c r="B43" s="10" t="s">
        <v>131</v>
      </c>
      <c r="C43" s="29">
        <v>0.2</v>
      </c>
      <c r="E43" t="s">
        <v>183</v>
      </c>
      <c r="F43" t="s">
        <v>171</v>
      </c>
      <c r="G43">
        <f t="shared" si="1"/>
        <v>94</v>
      </c>
      <c r="H43" t="s">
        <v>171</v>
      </c>
      <c r="I43" t="s">
        <v>221</v>
      </c>
    </row>
    <row r="44" spans="1:9" x14ac:dyDescent="0.25">
      <c r="A44" s="10" t="s">
        <v>49</v>
      </c>
      <c r="B44" s="10" t="s">
        <v>132</v>
      </c>
      <c r="C44" s="29">
        <v>0.5</v>
      </c>
      <c r="E44" t="s">
        <v>183</v>
      </c>
      <c r="F44" t="s">
        <v>172</v>
      </c>
      <c r="G44">
        <f t="shared" si="1"/>
        <v>93</v>
      </c>
      <c r="H44" t="s">
        <v>172</v>
      </c>
      <c r="I44" t="s">
        <v>221</v>
      </c>
    </row>
    <row r="45" spans="1:9" x14ac:dyDescent="0.25">
      <c r="A45" s="10" t="s">
        <v>50</v>
      </c>
      <c r="B45" s="10" t="s">
        <v>132</v>
      </c>
      <c r="C45" s="29">
        <v>0.5</v>
      </c>
      <c r="E45" t="s">
        <v>183</v>
      </c>
      <c r="F45" t="s">
        <v>173</v>
      </c>
      <c r="G45">
        <f t="shared" si="1"/>
        <v>92</v>
      </c>
      <c r="H45" t="s">
        <v>173</v>
      </c>
      <c r="I45" t="s">
        <v>221</v>
      </c>
    </row>
    <row r="46" spans="1:9" x14ac:dyDescent="0.25">
      <c r="A46" s="10" t="s">
        <v>51</v>
      </c>
      <c r="B46" s="10" t="s">
        <v>132</v>
      </c>
      <c r="C46" s="29">
        <v>0.5</v>
      </c>
      <c r="E46" t="s">
        <v>183</v>
      </c>
      <c r="F46" t="s">
        <v>174</v>
      </c>
      <c r="G46">
        <f t="shared" si="1"/>
        <v>91</v>
      </c>
      <c r="H46" t="s">
        <v>174</v>
      </c>
      <c r="I46" t="s">
        <v>221</v>
      </c>
    </row>
    <row r="47" spans="1:9" x14ac:dyDescent="0.25">
      <c r="A47" s="10" t="s">
        <v>52</v>
      </c>
      <c r="B47" s="10" t="s">
        <v>132</v>
      </c>
      <c r="C47" s="29">
        <v>1</v>
      </c>
      <c r="E47" t="s">
        <v>183</v>
      </c>
      <c r="F47" t="s">
        <v>175</v>
      </c>
      <c r="G47">
        <f t="shared" si="1"/>
        <v>90</v>
      </c>
      <c r="H47" t="s">
        <v>175</v>
      </c>
      <c r="I47" t="s">
        <v>221</v>
      </c>
    </row>
    <row r="48" spans="1:9" x14ac:dyDescent="0.25">
      <c r="A48" s="10" t="s">
        <v>53</v>
      </c>
      <c r="B48" s="10" t="s">
        <v>132</v>
      </c>
      <c r="C48" s="29">
        <v>0.5</v>
      </c>
      <c r="E48" t="s">
        <v>183</v>
      </c>
      <c r="F48" t="s">
        <v>176</v>
      </c>
      <c r="G48">
        <f t="shared" si="1"/>
        <v>89</v>
      </c>
      <c r="H48" t="s">
        <v>176</v>
      </c>
      <c r="I48" t="s">
        <v>221</v>
      </c>
    </row>
    <row r="49" spans="1:9" x14ac:dyDescent="0.25">
      <c r="A49" s="10" t="s">
        <v>54</v>
      </c>
      <c r="B49" s="10" t="s">
        <v>132</v>
      </c>
      <c r="C49" s="29">
        <v>0.5</v>
      </c>
      <c r="E49" t="s">
        <v>183</v>
      </c>
      <c r="F49" t="s">
        <v>177</v>
      </c>
      <c r="G49">
        <f t="shared" si="1"/>
        <v>88</v>
      </c>
      <c r="H49" t="s">
        <v>177</v>
      </c>
      <c r="I49" t="s">
        <v>221</v>
      </c>
    </row>
    <row r="50" spans="1:9" x14ac:dyDescent="0.25">
      <c r="A50" s="10" t="s">
        <v>55</v>
      </c>
      <c r="B50" s="10" t="s">
        <v>132</v>
      </c>
      <c r="C50" s="29">
        <v>0.5</v>
      </c>
      <c r="E50" t="s">
        <v>183</v>
      </c>
      <c r="F50" t="s">
        <v>178</v>
      </c>
      <c r="G50">
        <f t="shared" si="1"/>
        <v>87</v>
      </c>
      <c r="H50" t="s">
        <v>178</v>
      </c>
      <c r="I50" t="s">
        <v>221</v>
      </c>
    </row>
    <row r="51" spans="1:9" x14ac:dyDescent="0.25">
      <c r="A51" s="10" t="s">
        <v>56</v>
      </c>
      <c r="B51" s="10" t="s">
        <v>131</v>
      </c>
      <c r="C51" s="29">
        <v>0</v>
      </c>
      <c r="E51" t="s">
        <v>183</v>
      </c>
      <c r="F51" t="s">
        <v>179</v>
      </c>
      <c r="G51">
        <f t="shared" si="1"/>
        <v>86</v>
      </c>
      <c r="H51" t="s">
        <v>179</v>
      </c>
      <c r="I51" t="s">
        <v>221</v>
      </c>
    </row>
    <row r="52" spans="1:9" x14ac:dyDescent="0.25">
      <c r="A52" s="10" t="s">
        <v>57</v>
      </c>
      <c r="B52" s="10" t="s">
        <v>132</v>
      </c>
      <c r="C52" s="29">
        <v>0.2</v>
      </c>
      <c r="E52" t="s">
        <v>183</v>
      </c>
      <c r="F52" t="s">
        <v>180</v>
      </c>
      <c r="G52">
        <f t="shared" si="1"/>
        <v>85</v>
      </c>
      <c r="H52" t="s">
        <v>180</v>
      </c>
      <c r="I52" t="s">
        <v>221</v>
      </c>
    </row>
    <row r="53" spans="1:9" x14ac:dyDescent="0.25">
      <c r="A53" s="10" t="s">
        <v>58</v>
      </c>
      <c r="B53" s="10" t="s">
        <v>5</v>
      </c>
      <c r="C53" s="29">
        <v>0</v>
      </c>
      <c r="E53" t="s">
        <v>183</v>
      </c>
      <c r="F53" t="s">
        <v>161</v>
      </c>
      <c r="G53">
        <f t="shared" si="1"/>
        <v>84</v>
      </c>
      <c r="H53" t="s">
        <v>161</v>
      </c>
      <c r="I53" t="s">
        <v>221</v>
      </c>
    </row>
    <row r="54" spans="1:9" x14ac:dyDescent="0.25">
      <c r="A54" s="10" t="s">
        <v>59</v>
      </c>
      <c r="B54" s="10" t="s">
        <v>5</v>
      </c>
      <c r="C54" s="29">
        <v>0</v>
      </c>
      <c r="E54" t="s">
        <v>183</v>
      </c>
      <c r="F54" t="s">
        <v>181</v>
      </c>
      <c r="G54">
        <f t="shared" si="1"/>
        <v>83</v>
      </c>
      <c r="H54" t="s">
        <v>181</v>
      </c>
      <c r="I54" t="s">
        <v>221</v>
      </c>
    </row>
    <row r="55" spans="1:9" x14ac:dyDescent="0.25">
      <c r="A55" s="10" t="s">
        <v>6</v>
      </c>
      <c r="B55" s="10" t="s">
        <v>93</v>
      </c>
      <c r="C55" s="29">
        <v>1</v>
      </c>
      <c r="E55" t="s">
        <v>183</v>
      </c>
      <c r="F55" t="s">
        <v>182</v>
      </c>
      <c r="G55">
        <f t="shared" si="1"/>
        <v>82</v>
      </c>
      <c r="H55" t="s">
        <v>182</v>
      </c>
      <c r="I55" t="s">
        <v>221</v>
      </c>
    </row>
    <row r="56" spans="1:9" x14ac:dyDescent="0.25">
      <c r="E56" t="s">
        <v>183</v>
      </c>
      <c r="F56" t="s">
        <v>182</v>
      </c>
      <c r="G56">
        <f t="shared" si="1"/>
        <v>81</v>
      </c>
      <c r="H56" t="s">
        <v>182</v>
      </c>
      <c r="I56" t="s">
        <v>221</v>
      </c>
    </row>
    <row r="57" spans="1:9" x14ac:dyDescent="0.25">
      <c r="E57" t="s">
        <v>183</v>
      </c>
      <c r="F57" t="s">
        <v>163</v>
      </c>
      <c r="G57">
        <f t="shared" si="1"/>
        <v>80</v>
      </c>
      <c r="H57" t="s">
        <v>163</v>
      </c>
      <c r="I57" t="s">
        <v>221</v>
      </c>
    </row>
    <row r="58" spans="1:9" x14ac:dyDescent="0.25">
      <c r="E58" t="s">
        <v>188</v>
      </c>
      <c r="F58" t="s">
        <v>184</v>
      </c>
      <c r="G58">
        <v>10</v>
      </c>
      <c r="H58" t="s">
        <v>157</v>
      </c>
      <c r="I58" t="s">
        <v>222</v>
      </c>
    </row>
    <row r="59" spans="1:9" x14ac:dyDescent="0.25">
      <c r="E59" t="s">
        <v>188</v>
      </c>
      <c r="F59" t="s">
        <v>185</v>
      </c>
      <c r="G59">
        <v>9</v>
      </c>
      <c r="H59" t="s">
        <v>158</v>
      </c>
      <c r="I59" t="s">
        <v>222</v>
      </c>
    </row>
    <row r="60" spans="1:9" x14ac:dyDescent="0.25">
      <c r="E60" t="s">
        <v>188</v>
      </c>
      <c r="F60" t="s">
        <v>186</v>
      </c>
      <c r="G60">
        <v>8</v>
      </c>
      <c r="H60" t="s">
        <v>159</v>
      </c>
      <c r="I60" t="s">
        <v>222</v>
      </c>
    </row>
    <row r="61" spans="1:9" x14ac:dyDescent="0.25">
      <c r="E61" t="s">
        <v>188</v>
      </c>
      <c r="F61" t="s">
        <v>187</v>
      </c>
      <c r="G61">
        <v>7</v>
      </c>
      <c r="H61" t="s">
        <v>160</v>
      </c>
      <c r="I61" t="s">
        <v>222</v>
      </c>
    </row>
    <row r="62" spans="1:9" x14ac:dyDescent="0.25">
      <c r="E62" t="s">
        <v>214</v>
      </c>
      <c r="F62" t="s">
        <v>95</v>
      </c>
      <c r="G62">
        <v>100</v>
      </c>
      <c r="H62" t="s">
        <v>165</v>
      </c>
      <c r="I62" t="s">
        <v>221</v>
      </c>
    </row>
    <row r="63" spans="1:9" x14ac:dyDescent="0.25">
      <c r="E63" t="s">
        <v>214</v>
      </c>
      <c r="F63" t="s">
        <v>191</v>
      </c>
      <c r="G63">
        <v>99</v>
      </c>
      <c r="H63" t="s">
        <v>166</v>
      </c>
      <c r="I63" t="s">
        <v>221</v>
      </c>
    </row>
    <row r="64" spans="1:9" x14ac:dyDescent="0.25">
      <c r="E64" t="s">
        <v>214</v>
      </c>
      <c r="F64" t="s">
        <v>192</v>
      </c>
      <c r="G64">
        <f>+G63-1</f>
        <v>98</v>
      </c>
      <c r="H64" t="s">
        <v>167</v>
      </c>
      <c r="I64" t="s">
        <v>221</v>
      </c>
    </row>
    <row r="65" spans="5:9" x14ac:dyDescent="0.25">
      <c r="E65" t="s">
        <v>214</v>
      </c>
      <c r="F65" t="s">
        <v>189</v>
      </c>
      <c r="G65">
        <f t="shared" ref="G65:G82" si="2">+G64-1</f>
        <v>97</v>
      </c>
      <c r="H65" t="s">
        <v>168</v>
      </c>
      <c r="I65" t="s">
        <v>221</v>
      </c>
    </row>
    <row r="66" spans="5:9" x14ac:dyDescent="0.25">
      <c r="E66" t="s">
        <v>214</v>
      </c>
      <c r="F66" t="s">
        <v>190</v>
      </c>
      <c r="G66">
        <f t="shared" si="2"/>
        <v>96</v>
      </c>
      <c r="H66" t="s">
        <v>169</v>
      </c>
      <c r="I66" t="s">
        <v>221</v>
      </c>
    </row>
    <row r="67" spans="5:9" x14ac:dyDescent="0.25">
      <c r="E67" t="s">
        <v>214</v>
      </c>
      <c r="F67" t="s">
        <v>100</v>
      </c>
      <c r="G67">
        <f t="shared" si="2"/>
        <v>95</v>
      </c>
      <c r="H67" t="s">
        <v>170</v>
      </c>
      <c r="I67" t="s">
        <v>221</v>
      </c>
    </row>
    <row r="68" spans="5:9" x14ac:dyDescent="0.25">
      <c r="E68" t="s">
        <v>214</v>
      </c>
      <c r="F68" t="s">
        <v>193</v>
      </c>
      <c r="G68">
        <f t="shared" si="2"/>
        <v>94</v>
      </c>
      <c r="H68" t="s">
        <v>171</v>
      </c>
      <c r="I68" t="s">
        <v>221</v>
      </c>
    </row>
    <row r="69" spans="5:9" x14ac:dyDescent="0.25">
      <c r="E69" t="s">
        <v>214</v>
      </c>
      <c r="F69" t="s">
        <v>194</v>
      </c>
      <c r="G69">
        <f t="shared" si="2"/>
        <v>93</v>
      </c>
      <c r="H69" t="s">
        <v>172</v>
      </c>
      <c r="I69" t="s">
        <v>221</v>
      </c>
    </row>
    <row r="70" spans="5:9" x14ac:dyDescent="0.25">
      <c r="E70" t="s">
        <v>214</v>
      </c>
      <c r="F70" t="s">
        <v>195</v>
      </c>
      <c r="G70">
        <f t="shared" si="2"/>
        <v>92</v>
      </c>
      <c r="H70" t="s">
        <v>173</v>
      </c>
      <c r="I70" t="s">
        <v>221</v>
      </c>
    </row>
    <row r="71" spans="5:9" x14ac:dyDescent="0.25">
      <c r="E71" t="s">
        <v>214</v>
      </c>
      <c r="F71" t="s">
        <v>198</v>
      </c>
      <c r="G71">
        <f t="shared" si="2"/>
        <v>91</v>
      </c>
      <c r="H71" t="s">
        <v>174</v>
      </c>
      <c r="I71" t="s">
        <v>221</v>
      </c>
    </row>
    <row r="72" spans="5:9" x14ac:dyDescent="0.25">
      <c r="E72" t="s">
        <v>214</v>
      </c>
      <c r="F72" t="s">
        <v>199</v>
      </c>
      <c r="G72">
        <f t="shared" si="2"/>
        <v>90</v>
      </c>
      <c r="H72" t="s">
        <v>175</v>
      </c>
      <c r="I72" t="s">
        <v>221</v>
      </c>
    </row>
    <row r="73" spans="5:9" x14ac:dyDescent="0.25">
      <c r="E73" t="s">
        <v>214</v>
      </c>
      <c r="F73" t="s">
        <v>196</v>
      </c>
      <c r="G73">
        <f t="shared" si="2"/>
        <v>89</v>
      </c>
      <c r="H73" t="s">
        <v>176</v>
      </c>
      <c r="I73" t="s">
        <v>221</v>
      </c>
    </row>
    <row r="74" spans="5:9" x14ac:dyDescent="0.25">
      <c r="E74" t="s">
        <v>214</v>
      </c>
      <c r="F74" t="s">
        <v>200</v>
      </c>
      <c r="G74">
        <f t="shared" si="2"/>
        <v>88</v>
      </c>
      <c r="H74" t="s">
        <v>177</v>
      </c>
      <c r="I74" t="s">
        <v>221</v>
      </c>
    </row>
    <row r="75" spans="5:9" x14ac:dyDescent="0.25">
      <c r="E75" t="s">
        <v>214</v>
      </c>
      <c r="F75" t="s">
        <v>201</v>
      </c>
      <c r="G75">
        <f t="shared" si="2"/>
        <v>87</v>
      </c>
      <c r="H75" t="s">
        <v>178</v>
      </c>
      <c r="I75" t="s">
        <v>221</v>
      </c>
    </row>
    <row r="76" spans="5:9" x14ac:dyDescent="0.25">
      <c r="E76" t="s">
        <v>214</v>
      </c>
      <c r="F76" t="s">
        <v>202</v>
      </c>
      <c r="G76">
        <f t="shared" si="2"/>
        <v>86</v>
      </c>
      <c r="H76" t="s">
        <v>179</v>
      </c>
      <c r="I76" t="s">
        <v>221</v>
      </c>
    </row>
    <row r="77" spans="5:9" x14ac:dyDescent="0.25">
      <c r="E77" t="s">
        <v>214</v>
      </c>
      <c r="F77" t="s">
        <v>197</v>
      </c>
      <c r="G77">
        <f t="shared" si="2"/>
        <v>85</v>
      </c>
      <c r="H77" t="s">
        <v>180</v>
      </c>
      <c r="I77" t="s">
        <v>221</v>
      </c>
    </row>
    <row r="78" spans="5:9" x14ac:dyDescent="0.25">
      <c r="E78" t="s">
        <v>214</v>
      </c>
      <c r="F78" t="s">
        <v>203</v>
      </c>
      <c r="G78">
        <f t="shared" si="2"/>
        <v>84</v>
      </c>
      <c r="H78" t="s">
        <v>161</v>
      </c>
      <c r="I78" t="s">
        <v>221</v>
      </c>
    </row>
    <row r="79" spans="5:9" x14ac:dyDescent="0.25">
      <c r="E79" t="s">
        <v>214</v>
      </c>
      <c r="F79" t="s">
        <v>204</v>
      </c>
      <c r="G79">
        <f t="shared" si="2"/>
        <v>83</v>
      </c>
      <c r="H79" t="s">
        <v>181</v>
      </c>
      <c r="I79" t="s">
        <v>221</v>
      </c>
    </row>
    <row r="80" spans="5:9" x14ac:dyDescent="0.25">
      <c r="E80" t="s">
        <v>214</v>
      </c>
      <c r="F80" t="s">
        <v>205</v>
      </c>
      <c r="G80">
        <f t="shared" si="2"/>
        <v>82</v>
      </c>
      <c r="H80" t="s">
        <v>182</v>
      </c>
      <c r="I80" t="s">
        <v>221</v>
      </c>
    </row>
    <row r="81" spans="5:9" x14ac:dyDescent="0.25">
      <c r="E81" t="s">
        <v>214</v>
      </c>
      <c r="F81" t="s">
        <v>206</v>
      </c>
      <c r="G81">
        <f t="shared" si="2"/>
        <v>81</v>
      </c>
      <c r="H81" t="s">
        <v>182</v>
      </c>
      <c r="I81" t="s">
        <v>221</v>
      </c>
    </row>
    <row r="82" spans="5:9" x14ac:dyDescent="0.25">
      <c r="E82" t="s">
        <v>214</v>
      </c>
      <c r="F82" t="s">
        <v>207</v>
      </c>
      <c r="G82">
        <f t="shared" si="2"/>
        <v>80</v>
      </c>
      <c r="H82" t="s">
        <v>163</v>
      </c>
      <c r="I82" t="s">
        <v>221</v>
      </c>
    </row>
    <row r="83" spans="5:9" x14ac:dyDescent="0.25">
      <c r="E83" t="s">
        <v>214</v>
      </c>
      <c r="F83" t="s">
        <v>208</v>
      </c>
      <c r="G83">
        <v>80</v>
      </c>
      <c r="H83" t="s">
        <v>163</v>
      </c>
      <c r="I83" t="s">
        <v>221</v>
      </c>
    </row>
    <row r="84" spans="5:9" x14ac:dyDescent="0.25">
      <c r="E84" t="s">
        <v>214</v>
      </c>
      <c r="F84" t="s">
        <v>209</v>
      </c>
      <c r="G84">
        <v>80</v>
      </c>
      <c r="H84" t="s">
        <v>163</v>
      </c>
      <c r="I84" t="s">
        <v>221</v>
      </c>
    </row>
    <row r="85" spans="5:9" x14ac:dyDescent="0.25">
      <c r="E85" t="s">
        <v>214</v>
      </c>
      <c r="F85" t="s">
        <v>210</v>
      </c>
      <c r="G85">
        <v>80</v>
      </c>
      <c r="H85" t="s">
        <v>163</v>
      </c>
      <c r="I85" t="s">
        <v>221</v>
      </c>
    </row>
    <row r="86" spans="5:9" x14ac:dyDescent="0.25">
      <c r="E86" t="s">
        <v>214</v>
      </c>
      <c r="F86" t="s">
        <v>211</v>
      </c>
      <c r="G86">
        <v>80</v>
      </c>
      <c r="H86" t="s">
        <v>163</v>
      </c>
      <c r="I86" t="s">
        <v>221</v>
      </c>
    </row>
    <row r="87" spans="5:9" x14ac:dyDescent="0.25">
      <c r="E87" t="s">
        <v>214</v>
      </c>
      <c r="F87" t="s">
        <v>212</v>
      </c>
      <c r="G87">
        <v>80</v>
      </c>
      <c r="H87" t="s">
        <v>163</v>
      </c>
      <c r="I87" t="s">
        <v>221</v>
      </c>
    </row>
    <row r="88" spans="5:9" x14ac:dyDescent="0.25">
      <c r="E88" t="s">
        <v>214</v>
      </c>
      <c r="F88" t="s">
        <v>213</v>
      </c>
      <c r="G88">
        <v>80</v>
      </c>
      <c r="H88" t="s">
        <v>163</v>
      </c>
      <c r="I88" t="s">
        <v>221</v>
      </c>
    </row>
    <row r="89" spans="5:9" x14ac:dyDescent="0.25">
      <c r="G89">
        <v>200</v>
      </c>
      <c r="H89" t="s">
        <v>163</v>
      </c>
    </row>
    <row r="90" spans="5:9" x14ac:dyDescent="0.25">
      <c r="F90" s="30" t="s">
        <v>93</v>
      </c>
      <c r="G90">
        <v>200</v>
      </c>
      <c r="H90" t="s">
        <v>163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/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27"/>
    <col min="8" max="10" width="14.140625" bestFit="1" customWidth="1"/>
  </cols>
  <sheetData>
    <row r="1" spans="1:10" x14ac:dyDescent="0.25">
      <c r="A1" t="s">
        <v>0</v>
      </c>
      <c r="B1" s="6" t="s">
        <v>65</v>
      </c>
      <c r="C1" t="s">
        <v>66</v>
      </c>
      <c r="D1" s="7" t="s">
        <v>67</v>
      </c>
      <c r="E1" t="s">
        <v>68</v>
      </c>
      <c r="F1" s="27" t="s">
        <v>62</v>
      </c>
    </row>
    <row r="2" spans="1:10" x14ac:dyDescent="0.25">
      <c r="A2" s="5"/>
      <c r="E2" s="5"/>
      <c r="F2" s="28">
        <f>+E2-A2</f>
        <v>0</v>
      </c>
    </row>
    <row r="3" spans="1:10" x14ac:dyDescent="0.25">
      <c r="A3" s="5"/>
      <c r="E3" s="5"/>
      <c r="F3" s="28">
        <f t="shared" ref="F3:F65" si="0">+E3-A3</f>
        <v>0</v>
      </c>
    </row>
    <row r="4" spans="1:10" x14ac:dyDescent="0.25">
      <c r="A4" s="5"/>
      <c r="E4" s="5"/>
      <c r="F4" s="28">
        <f t="shared" si="0"/>
        <v>0</v>
      </c>
    </row>
    <row r="5" spans="1:10" x14ac:dyDescent="0.25">
      <c r="A5" s="5"/>
      <c r="E5" s="5"/>
      <c r="F5" s="28">
        <f t="shared" si="0"/>
        <v>0</v>
      </c>
      <c r="J5" s="7"/>
    </row>
    <row r="6" spans="1:10" x14ac:dyDescent="0.25">
      <c r="A6" s="5"/>
      <c r="E6" s="5"/>
      <c r="F6" s="28">
        <f t="shared" si="0"/>
        <v>0</v>
      </c>
      <c r="H6" s="11"/>
      <c r="I6" s="11"/>
    </row>
    <row r="7" spans="1:10" x14ac:dyDescent="0.25">
      <c r="A7" s="5"/>
      <c r="E7" s="5"/>
      <c r="F7" s="28">
        <f t="shared" si="0"/>
        <v>0</v>
      </c>
      <c r="H7" s="11"/>
    </row>
    <row r="8" spans="1:10" x14ac:dyDescent="0.25">
      <c r="A8" s="5"/>
      <c r="E8" s="5"/>
      <c r="F8" s="28">
        <f t="shared" si="0"/>
        <v>0</v>
      </c>
      <c r="I8" s="11"/>
    </row>
    <row r="9" spans="1:10" x14ac:dyDescent="0.25">
      <c r="A9" s="5"/>
      <c r="E9" s="5"/>
      <c r="F9" s="28">
        <f t="shared" si="0"/>
        <v>0</v>
      </c>
    </row>
    <row r="10" spans="1:10" x14ac:dyDescent="0.25">
      <c r="A10" s="5"/>
      <c r="E10" s="5"/>
      <c r="F10" s="28">
        <f t="shared" si="0"/>
        <v>0</v>
      </c>
    </row>
    <row r="11" spans="1:10" x14ac:dyDescent="0.25">
      <c r="A11" s="5"/>
      <c r="E11" s="5"/>
      <c r="F11" s="28">
        <f t="shared" si="0"/>
        <v>0</v>
      </c>
    </row>
    <row r="12" spans="1:10" x14ac:dyDescent="0.25">
      <c r="F12" s="28">
        <f t="shared" si="0"/>
        <v>0</v>
      </c>
    </row>
    <row r="13" spans="1:10" x14ac:dyDescent="0.25">
      <c r="F13" s="28">
        <f t="shared" si="0"/>
        <v>0</v>
      </c>
    </row>
    <row r="14" spans="1:10" x14ac:dyDescent="0.25">
      <c r="F14" s="28">
        <f t="shared" si="0"/>
        <v>0</v>
      </c>
    </row>
    <row r="15" spans="1:10" x14ac:dyDescent="0.25">
      <c r="F15" s="28">
        <f t="shared" si="0"/>
        <v>0</v>
      </c>
    </row>
    <row r="16" spans="1:10" x14ac:dyDescent="0.25">
      <c r="F16" s="28">
        <f t="shared" si="0"/>
        <v>0</v>
      </c>
    </row>
    <row r="17" spans="6:6" x14ac:dyDescent="0.25">
      <c r="F17" s="28">
        <f t="shared" si="0"/>
        <v>0</v>
      </c>
    </row>
    <row r="18" spans="6:6" x14ac:dyDescent="0.25">
      <c r="F18" s="28">
        <f t="shared" si="0"/>
        <v>0</v>
      </c>
    </row>
    <row r="19" spans="6:6" x14ac:dyDescent="0.25">
      <c r="F19" s="28">
        <f t="shared" si="0"/>
        <v>0</v>
      </c>
    </row>
    <row r="20" spans="6:6" x14ac:dyDescent="0.25">
      <c r="F20" s="28">
        <f t="shared" si="0"/>
        <v>0</v>
      </c>
    </row>
    <row r="21" spans="6:6" x14ac:dyDescent="0.25">
      <c r="F21" s="28">
        <f t="shared" si="0"/>
        <v>0</v>
      </c>
    </row>
    <row r="22" spans="6:6" x14ac:dyDescent="0.25">
      <c r="F22" s="28">
        <f t="shared" si="0"/>
        <v>0</v>
      </c>
    </row>
    <row r="23" spans="6:6" x14ac:dyDescent="0.25">
      <c r="F23" s="28">
        <f t="shared" si="0"/>
        <v>0</v>
      </c>
    </row>
    <row r="24" spans="6:6" x14ac:dyDescent="0.25">
      <c r="F24" s="28">
        <f t="shared" si="0"/>
        <v>0</v>
      </c>
    </row>
    <row r="25" spans="6:6" x14ac:dyDescent="0.25">
      <c r="F25" s="28">
        <f t="shared" si="0"/>
        <v>0</v>
      </c>
    </row>
    <row r="26" spans="6:6" x14ac:dyDescent="0.25">
      <c r="F26" s="28">
        <f t="shared" si="0"/>
        <v>0</v>
      </c>
    </row>
    <row r="27" spans="6:6" x14ac:dyDescent="0.25">
      <c r="F27" s="28">
        <f t="shared" si="0"/>
        <v>0</v>
      </c>
    </row>
    <row r="28" spans="6:6" x14ac:dyDescent="0.25">
      <c r="F28" s="28">
        <f t="shared" si="0"/>
        <v>0</v>
      </c>
    </row>
    <row r="29" spans="6:6" x14ac:dyDescent="0.25">
      <c r="F29" s="28">
        <f t="shared" si="0"/>
        <v>0</v>
      </c>
    </row>
    <row r="30" spans="6:6" x14ac:dyDescent="0.25">
      <c r="F30" s="28">
        <f t="shared" si="0"/>
        <v>0</v>
      </c>
    </row>
    <row r="31" spans="6:6" x14ac:dyDescent="0.25">
      <c r="F31" s="28">
        <f t="shared" si="0"/>
        <v>0</v>
      </c>
    </row>
    <row r="32" spans="6:6" x14ac:dyDescent="0.25">
      <c r="F32" s="28">
        <f t="shared" si="0"/>
        <v>0</v>
      </c>
    </row>
    <row r="33" spans="6:6" x14ac:dyDescent="0.25">
      <c r="F33" s="28">
        <f t="shared" si="0"/>
        <v>0</v>
      </c>
    </row>
    <row r="34" spans="6:6" x14ac:dyDescent="0.25">
      <c r="F34" s="28">
        <f t="shared" si="0"/>
        <v>0</v>
      </c>
    </row>
    <row r="35" spans="6:6" x14ac:dyDescent="0.25">
      <c r="F35" s="28">
        <f t="shared" si="0"/>
        <v>0</v>
      </c>
    </row>
    <row r="36" spans="6:6" x14ac:dyDescent="0.25">
      <c r="F36" s="28">
        <f t="shared" si="0"/>
        <v>0</v>
      </c>
    </row>
    <row r="37" spans="6:6" x14ac:dyDescent="0.25">
      <c r="F37" s="28">
        <f t="shared" si="0"/>
        <v>0</v>
      </c>
    </row>
    <row r="38" spans="6:6" x14ac:dyDescent="0.25">
      <c r="F38" s="28">
        <f t="shared" si="0"/>
        <v>0</v>
      </c>
    </row>
    <row r="39" spans="6:6" x14ac:dyDescent="0.25">
      <c r="F39" s="28">
        <f t="shared" si="0"/>
        <v>0</v>
      </c>
    </row>
    <row r="40" spans="6:6" x14ac:dyDescent="0.25">
      <c r="F40" s="28">
        <f t="shared" si="0"/>
        <v>0</v>
      </c>
    </row>
    <row r="41" spans="6:6" x14ac:dyDescent="0.25">
      <c r="F41" s="28">
        <f t="shared" si="0"/>
        <v>0</v>
      </c>
    </row>
    <row r="42" spans="6:6" x14ac:dyDescent="0.25">
      <c r="F42" s="28">
        <f t="shared" si="0"/>
        <v>0</v>
      </c>
    </row>
    <row r="43" spans="6:6" x14ac:dyDescent="0.25">
      <c r="F43" s="28">
        <f t="shared" si="0"/>
        <v>0</v>
      </c>
    </row>
    <row r="44" spans="6:6" x14ac:dyDescent="0.25">
      <c r="F44" s="28">
        <f t="shared" si="0"/>
        <v>0</v>
      </c>
    </row>
    <row r="45" spans="6:6" x14ac:dyDescent="0.25">
      <c r="F45" s="28">
        <f t="shared" si="0"/>
        <v>0</v>
      </c>
    </row>
    <row r="46" spans="6:6" x14ac:dyDescent="0.25">
      <c r="F46" s="28">
        <f t="shared" si="0"/>
        <v>0</v>
      </c>
    </row>
    <row r="47" spans="6:6" x14ac:dyDescent="0.25">
      <c r="F47" s="28">
        <f t="shared" si="0"/>
        <v>0</v>
      </c>
    </row>
    <row r="48" spans="6:6" x14ac:dyDescent="0.25">
      <c r="F48" s="28">
        <f t="shared" si="0"/>
        <v>0</v>
      </c>
    </row>
    <row r="49" spans="6:6" x14ac:dyDescent="0.25">
      <c r="F49" s="28">
        <f t="shared" si="0"/>
        <v>0</v>
      </c>
    </row>
    <row r="50" spans="6:6" x14ac:dyDescent="0.25">
      <c r="F50" s="28">
        <f t="shared" si="0"/>
        <v>0</v>
      </c>
    </row>
    <row r="51" spans="6:6" x14ac:dyDescent="0.25">
      <c r="F51" s="28">
        <f t="shared" si="0"/>
        <v>0</v>
      </c>
    </row>
    <row r="52" spans="6:6" x14ac:dyDescent="0.25">
      <c r="F52" s="28">
        <f t="shared" si="0"/>
        <v>0</v>
      </c>
    </row>
    <row r="53" spans="6:6" x14ac:dyDescent="0.25">
      <c r="F53" s="28">
        <f t="shared" si="0"/>
        <v>0</v>
      </c>
    </row>
    <row r="54" spans="6:6" x14ac:dyDescent="0.25">
      <c r="F54" s="28">
        <f t="shared" si="0"/>
        <v>0</v>
      </c>
    </row>
    <row r="55" spans="6:6" x14ac:dyDescent="0.25">
      <c r="F55" s="28">
        <f t="shared" si="0"/>
        <v>0</v>
      </c>
    </row>
    <row r="56" spans="6:6" x14ac:dyDescent="0.25">
      <c r="F56" s="28">
        <f t="shared" si="0"/>
        <v>0</v>
      </c>
    </row>
    <row r="57" spans="6:6" x14ac:dyDescent="0.25">
      <c r="F57" s="28">
        <f t="shared" si="0"/>
        <v>0</v>
      </c>
    </row>
    <row r="58" spans="6:6" x14ac:dyDescent="0.25">
      <c r="F58" s="28">
        <f t="shared" si="0"/>
        <v>0</v>
      </c>
    </row>
    <row r="59" spans="6:6" x14ac:dyDescent="0.25">
      <c r="F59" s="28">
        <f t="shared" si="0"/>
        <v>0</v>
      </c>
    </row>
    <row r="60" spans="6:6" x14ac:dyDescent="0.25">
      <c r="F60" s="28">
        <f t="shared" si="0"/>
        <v>0</v>
      </c>
    </row>
    <row r="61" spans="6:6" x14ac:dyDescent="0.25">
      <c r="F61" s="28">
        <f t="shared" si="0"/>
        <v>0</v>
      </c>
    </row>
    <row r="62" spans="6:6" x14ac:dyDescent="0.25">
      <c r="F62" s="28">
        <f t="shared" si="0"/>
        <v>0</v>
      </c>
    </row>
    <row r="63" spans="6:6" x14ac:dyDescent="0.25">
      <c r="F63" s="28">
        <f t="shared" si="0"/>
        <v>0</v>
      </c>
    </row>
    <row r="64" spans="6:6" x14ac:dyDescent="0.25">
      <c r="F64" s="28">
        <f t="shared" si="0"/>
        <v>0</v>
      </c>
    </row>
    <row r="65" spans="6:6" x14ac:dyDescent="0.25">
      <c r="F65" s="28">
        <f t="shared" si="0"/>
        <v>0</v>
      </c>
    </row>
    <row r="66" spans="6:6" x14ac:dyDescent="0.25">
      <c r="F66" s="28">
        <f t="shared" ref="F66:F129" si="1">+E66-A66</f>
        <v>0</v>
      </c>
    </row>
    <row r="67" spans="6:6" x14ac:dyDescent="0.25">
      <c r="F67" s="28">
        <f t="shared" si="1"/>
        <v>0</v>
      </c>
    </row>
    <row r="68" spans="6:6" x14ac:dyDescent="0.25">
      <c r="F68" s="28">
        <f t="shared" si="1"/>
        <v>0</v>
      </c>
    </row>
    <row r="69" spans="6:6" x14ac:dyDescent="0.25">
      <c r="F69" s="28">
        <f t="shared" si="1"/>
        <v>0</v>
      </c>
    </row>
    <row r="70" spans="6:6" x14ac:dyDescent="0.25">
      <c r="F70" s="28">
        <f t="shared" si="1"/>
        <v>0</v>
      </c>
    </row>
    <row r="71" spans="6:6" x14ac:dyDescent="0.25">
      <c r="F71" s="28">
        <f t="shared" si="1"/>
        <v>0</v>
      </c>
    </row>
    <row r="72" spans="6:6" x14ac:dyDescent="0.25">
      <c r="F72" s="28">
        <f t="shared" si="1"/>
        <v>0</v>
      </c>
    </row>
    <row r="73" spans="6:6" x14ac:dyDescent="0.25">
      <c r="F73" s="28">
        <f t="shared" si="1"/>
        <v>0</v>
      </c>
    </row>
    <row r="74" spans="6:6" x14ac:dyDescent="0.25">
      <c r="F74" s="28">
        <f t="shared" si="1"/>
        <v>0</v>
      </c>
    </row>
    <row r="75" spans="6:6" x14ac:dyDescent="0.25">
      <c r="F75" s="28">
        <f t="shared" si="1"/>
        <v>0</v>
      </c>
    </row>
    <row r="76" spans="6:6" x14ac:dyDescent="0.25">
      <c r="F76" s="28">
        <f t="shared" si="1"/>
        <v>0</v>
      </c>
    </row>
    <row r="77" spans="6:6" x14ac:dyDescent="0.25">
      <c r="F77" s="28">
        <f t="shared" si="1"/>
        <v>0</v>
      </c>
    </row>
    <row r="78" spans="6:6" x14ac:dyDescent="0.25">
      <c r="F78" s="28">
        <f t="shared" si="1"/>
        <v>0</v>
      </c>
    </row>
    <row r="79" spans="6:6" x14ac:dyDescent="0.25">
      <c r="F79" s="28">
        <f t="shared" si="1"/>
        <v>0</v>
      </c>
    </row>
    <row r="80" spans="6:6" x14ac:dyDescent="0.25">
      <c r="F80" s="28">
        <f t="shared" si="1"/>
        <v>0</v>
      </c>
    </row>
    <row r="81" spans="6:6" x14ac:dyDescent="0.25">
      <c r="F81" s="28">
        <f t="shared" si="1"/>
        <v>0</v>
      </c>
    </row>
    <row r="82" spans="6:6" x14ac:dyDescent="0.25">
      <c r="F82" s="28">
        <f t="shared" si="1"/>
        <v>0</v>
      </c>
    </row>
    <row r="83" spans="6:6" x14ac:dyDescent="0.25">
      <c r="F83" s="28">
        <f t="shared" si="1"/>
        <v>0</v>
      </c>
    </row>
    <row r="84" spans="6:6" x14ac:dyDescent="0.25">
      <c r="F84" s="28">
        <f t="shared" si="1"/>
        <v>0</v>
      </c>
    </row>
    <row r="85" spans="6:6" x14ac:dyDescent="0.25">
      <c r="F85" s="28">
        <f t="shared" si="1"/>
        <v>0</v>
      </c>
    </row>
    <row r="86" spans="6:6" x14ac:dyDescent="0.25">
      <c r="F86" s="28">
        <f t="shared" si="1"/>
        <v>0</v>
      </c>
    </row>
    <row r="87" spans="6:6" x14ac:dyDescent="0.25">
      <c r="F87" s="28">
        <f t="shared" si="1"/>
        <v>0</v>
      </c>
    </row>
    <row r="88" spans="6:6" x14ac:dyDescent="0.25">
      <c r="F88" s="28">
        <f t="shared" si="1"/>
        <v>0</v>
      </c>
    </row>
    <row r="89" spans="6:6" x14ac:dyDescent="0.25">
      <c r="F89" s="28">
        <f t="shared" si="1"/>
        <v>0</v>
      </c>
    </row>
    <row r="90" spans="6:6" x14ac:dyDescent="0.25">
      <c r="F90" s="28">
        <f t="shared" si="1"/>
        <v>0</v>
      </c>
    </row>
    <row r="91" spans="6:6" x14ac:dyDescent="0.25">
      <c r="F91" s="28">
        <f t="shared" si="1"/>
        <v>0</v>
      </c>
    </row>
    <row r="92" spans="6:6" x14ac:dyDescent="0.25">
      <c r="F92" s="28">
        <f t="shared" si="1"/>
        <v>0</v>
      </c>
    </row>
    <row r="93" spans="6:6" x14ac:dyDescent="0.25">
      <c r="F93" s="28">
        <f t="shared" si="1"/>
        <v>0</v>
      </c>
    </row>
    <row r="94" spans="6:6" x14ac:dyDescent="0.25">
      <c r="F94" s="28">
        <f t="shared" si="1"/>
        <v>0</v>
      </c>
    </row>
    <row r="95" spans="6:6" x14ac:dyDescent="0.25">
      <c r="F95" s="28">
        <f t="shared" si="1"/>
        <v>0</v>
      </c>
    </row>
    <row r="96" spans="6:6" x14ac:dyDescent="0.25">
      <c r="F96" s="28">
        <f t="shared" si="1"/>
        <v>0</v>
      </c>
    </row>
    <row r="97" spans="6:6" x14ac:dyDescent="0.25">
      <c r="F97" s="28">
        <f t="shared" si="1"/>
        <v>0</v>
      </c>
    </row>
    <row r="98" spans="6:6" x14ac:dyDescent="0.25">
      <c r="F98" s="28">
        <f t="shared" si="1"/>
        <v>0</v>
      </c>
    </row>
    <row r="99" spans="6:6" x14ac:dyDescent="0.25">
      <c r="F99" s="28">
        <f t="shared" si="1"/>
        <v>0</v>
      </c>
    </row>
    <row r="100" spans="6:6" x14ac:dyDescent="0.25">
      <c r="F100" s="28">
        <f t="shared" si="1"/>
        <v>0</v>
      </c>
    </row>
    <row r="101" spans="6:6" x14ac:dyDescent="0.25">
      <c r="F101" s="28">
        <f t="shared" si="1"/>
        <v>0</v>
      </c>
    </row>
    <row r="102" spans="6:6" x14ac:dyDescent="0.25">
      <c r="F102" s="28">
        <f t="shared" si="1"/>
        <v>0</v>
      </c>
    </row>
    <row r="103" spans="6:6" x14ac:dyDescent="0.25">
      <c r="F103" s="28">
        <f t="shared" si="1"/>
        <v>0</v>
      </c>
    </row>
    <row r="104" spans="6:6" x14ac:dyDescent="0.25">
      <c r="F104" s="28">
        <f t="shared" si="1"/>
        <v>0</v>
      </c>
    </row>
    <row r="105" spans="6:6" x14ac:dyDescent="0.25">
      <c r="F105" s="28">
        <f t="shared" si="1"/>
        <v>0</v>
      </c>
    </row>
    <row r="106" spans="6:6" x14ac:dyDescent="0.25">
      <c r="F106" s="28">
        <f t="shared" si="1"/>
        <v>0</v>
      </c>
    </row>
    <row r="107" spans="6:6" x14ac:dyDescent="0.25">
      <c r="F107" s="28">
        <f t="shared" si="1"/>
        <v>0</v>
      </c>
    </row>
    <row r="108" spans="6:6" x14ac:dyDescent="0.25">
      <c r="F108" s="28">
        <f t="shared" si="1"/>
        <v>0</v>
      </c>
    </row>
    <row r="109" spans="6:6" x14ac:dyDescent="0.25">
      <c r="F109" s="28">
        <f t="shared" si="1"/>
        <v>0</v>
      </c>
    </row>
    <row r="110" spans="6:6" x14ac:dyDescent="0.25">
      <c r="F110" s="28">
        <f t="shared" si="1"/>
        <v>0</v>
      </c>
    </row>
    <row r="111" spans="6:6" x14ac:dyDescent="0.25">
      <c r="F111" s="28">
        <f t="shared" si="1"/>
        <v>0</v>
      </c>
    </row>
    <row r="112" spans="6:6" x14ac:dyDescent="0.25">
      <c r="F112" s="28">
        <f t="shared" si="1"/>
        <v>0</v>
      </c>
    </row>
    <row r="113" spans="6:6" x14ac:dyDescent="0.25">
      <c r="F113" s="28">
        <f t="shared" si="1"/>
        <v>0</v>
      </c>
    </row>
    <row r="114" spans="6:6" x14ac:dyDescent="0.25">
      <c r="F114" s="28">
        <f t="shared" si="1"/>
        <v>0</v>
      </c>
    </row>
    <row r="115" spans="6:6" x14ac:dyDescent="0.25">
      <c r="F115" s="28">
        <f t="shared" si="1"/>
        <v>0</v>
      </c>
    </row>
    <row r="116" spans="6:6" x14ac:dyDescent="0.25">
      <c r="F116" s="28">
        <f t="shared" si="1"/>
        <v>0</v>
      </c>
    </row>
    <row r="117" spans="6:6" x14ac:dyDescent="0.25">
      <c r="F117" s="28">
        <f t="shared" si="1"/>
        <v>0</v>
      </c>
    </row>
    <row r="118" spans="6:6" x14ac:dyDescent="0.25">
      <c r="F118" s="28">
        <f t="shared" si="1"/>
        <v>0</v>
      </c>
    </row>
    <row r="119" spans="6:6" x14ac:dyDescent="0.25">
      <c r="F119" s="28">
        <f t="shared" si="1"/>
        <v>0</v>
      </c>
    </row>
    <row r="120" spans="6:6" x14ac:dyDescent="0.25">
      <c r="F120" s="28">
        <f t="shared" si="1"/>
        <v>0</v>
      </c>
    </row>
    <row r="121" spans="6:6" x14ac:dyDescent="0.25">
      <c r="F121" s="28">
        <f t="shared" si="1"/>
        <v>0</v>
      </c>
    </row>
    <row r="122" spans="6:6" x14ac:dyDescent="0.25">
      <c r="F122" s="28">
        <f t="shared" si="1"/>
        <v>0</v>
      </c>
    </row>
    <row r="123" spans="6:6" x14ac:dyDescent="0.25">
      <c r="F123" s="28">
        <f t="shared" si="1"/>
        <v>0</v>
      </c>
    </row>
    <row r="124" spans="6:6" x14ac:dyDescent="0.25">
      <c r="F124" s="28">
        <f t="shared" si="1"/>
        <v>0</v>
      </c>
    </row>
    <row r="125" spans="6:6" x14ac:dyDescent="0.25">
      <c r="F125" s="28">
        <f t="shared" si="1"/>
        <v>0</v>
      </c>
    </row>
    <row r="126" spans="6:6" x14ac:dyDescent="0.25">
      <c r="F126" s="28">
        <f t="shared" si="1"/>
        <v>0</v>
      </c>
    </row>
    <row r="127" spans="6:6" x14ac:dyDescent="0.25">
      <c r="F127" s="28">
        <f t="shared" si="1"/>
        <v>0</v>
      </c>
    </row>
    <row r="128" spans="6:6" x14ac:dyDescent="0.25">
      <c r="F128" s="28">
        <f t="shared" si="1"/>
        <v>0</v>
      </c>
    </row>
    <row r="129" spans="6:6" x14ac:dyDescent="0.25">
      <c r="F129" s="28">
        <f t="shared" si="1"/>
        <v>0</v>
      </c>
    </row>
    <row r="130" spans="6:6" x14ac:dyDescent="0.25">
      <c r="F130" s="28">
        <f t="shared" ref="F130:F193" si="2">+E130-A130</f>
        <v>0</v>
      </c>
    </row>
    <row r="131" spans="6:6" x14ac:dyDescent="0.25">
      <c r="F131" s="28">
        <f t="shared" si="2"/>
        <v>0</v>
      </c>
    </row>
    <row r="132" spans="6:6" x14ac:dyDescent="0.25">
      <c r="F132" s="28">
        <f t="shared" si="2"/>
        <v>0</v>
      </c>
    </row>
    <row r="133" spans="6:6" x14ac:dyDescent="0.25">
      <c r="F133" s="28">
        <f t="shared" si="2"/>
        <v>0</v>
      </c>
    </row>
    <row r="134" spans="6:6" x14ac:dyDescent="0.25">
      <c r="F134" s="28">
        <f t="shared" si="2"/>
        <v>0</v>
      </c>
    </row>
    <row r="135" spans="6:6" x14ac:dyDescent="0.25">
      <c r="F135" s="28">
        <f t="shared" si="2"/>
        <v>0</v>
      </c>
    </row>
    <row r="136" spans="6:6" x14ac:dyDescent="0.25">
      <c r="F136" s="28">
        <f t="shared" si="2"/>
        <v>0</v>
      </c>
    </row>
    <row r="137" spans="6:6" x14ac:dyDescent="0.25">
      <c r="F137" s="28">
        <f t="shared" si="2"/>
        <v>0</v>
      </c>
    </row>
    <row r="138" spans="6:6" x14ac:dyDescent="0.25">
      <c r="F138" s="28">
        <f t="shared" si="2"/>
        <v>0</v>
      </c>
    </row>
    <row r="139" spans="6:6" x14ac:dyDescent="0.25">
      <c r="F139" s="28">
        <f t="shared" si="2"/>
        <v>0</v>
      </c>
    </row>
    <row r="140" spans="6:6" x14ac:dyDescent="0.25">
      <c r="F140" s="28">
        <f t="shared" si="2"/>
        <v>0</v>
      </c>
    </row>
    <row r="141" spans="6:6" x14ac:dyDescent="0.25">
      <c r="F141" s="28">
        <f t="shared" si="2"/>
        <v>0</v>
      </c>
    </row>
    <row r="142" spans="6:6" x14ac:dyDescent="0.25">
      <c r="F142" s="28">
        <f t="shared" si="2"/>
        <v>0</v>
      </c>
    </row>
    <row r="143" spans="6:6" x14ac:dyDescent="0.25">
      <c r="F143" s="28">
        <f t="shared" si="2"/>
        <v>0</v>
      </c>
    </row>
    <row r="144" spans="6:6" x14ac:dyDescent="0.25">
      <c r="F144" s="28">
        <f t="shared" si="2"/>
        <v>0</v>
      </c>
    </row>
    <row r="145" spans="6:6" x14ac:dyDescent="0.25">
      <c r="F145" s="28">
        <f t="shared" si="2"/>
        <v>0</v>
      </c>
    </row>
    <row r="146" spans="6:6" x14ac:dyDescent="0.25">
      <c r="F146" s="28">
        <f t="shared" si="2"/>
        <v>0</v>
      </c>
    </row>
    <row r="147" spans="6:6" x14ac:dyDescent="0.25">
      <c r="F147" s="28">
        <f t="shared" si="2"/>
        <v>0</v>
      </c>
    </row>
    <row r="148" spans="6:6" x14ac:dyDescent="0.25">
      <c r="F148" s="28">
        <f t="shared" si="2"/>
        <v>0</v>
      </c>
    </row>
    <row r="149" spans="6:6" x14ac:dyDescent="0.25">
      <c r="F149" s="28">
        <f t="shared" si="2"/>
        <v>0</v>
      </c>
    </row>
    <row r="150" spans="6:6" x14ac:dyDescent="0.25">
      <c r="F150" s="28">
        <f t="shared" si="2"/>
        <v>0</v>
      </c>
    </row>
    <row r="151" spans="6:6" x14ac:dyDescent="0.25">
      <c r="F151" s="28">
        <f t="shared" si="2"/>
        <v>0</v>
      </c>
    </row>
    <row r="152" spans="6:6" x14ac:dyDescent="0.25">
      <c r="F152" s="28">
        <f t="shared" si="2"/>
        <v>0</v>
      </c>
    </row>
    <row r="153" spans="6:6" x14ac:dyDescent="0.25">
      <c r="F153" s="28">
        <f t="shared" si="2"/>
        <v>0</v>
      </c>
    </row>
    <row r="154" spans="6:6" x14ac:dyDescent="0.25">
      <c r="F154" s="28">
        <f t="shared" si="2"/>
        <v>0</v>
      </c>
    </row>
    <row r="155" spans="6:6" x14ac:dyDescent="0.25">
      <c r="F155" s="28">
        <f t="shared" si="2"/>
        <v>0</v>
      </c>
    </row>
    <row r="156" spans="6:6" x14ac:dyDescent="0.25">
      <c r="F156" s="28">
        <f t="shared" si="2"/>
        <v>0</v>
      </c>
    </row>
    <row r="157" spans="6:6" x14ac:dyDescent="0.25">
      <c r="F157" s="28">
        <f t="shared" si="2"/>
        <v>0</v>
      </c>
    </row>
    <row r="158" spans="6:6" x14ac:dyDescent="0.25">
      <c r="F158" s="28">
        <f t="shared" si="2"/>
        <v>0</v>
      </c>
    </row>
    <row r="159" spans="6:6" x14ac:dyDescent="0.25">
      <c r="F159" s="28">
        <f t="shared" si="2"/>
        <v>0</v>
      </c>
    </row>
    <row r="160" spans="6:6" x14ac:dyDescent="0.25">
      <c r="F160" s="28">
        <f t="shared" si="2"/>
        <v>0</v>
      </c>
    </row>
    <row r="161" spans="6:6" x14ac:dyDescent="0.25">
      <c r="F161" s="28">
        <f t="shared" si="2"/>
        <v>0</v>
      </c>
    </row>
    <row r="162" spans="6:6" x14ac:dyDescent="0.25">
      <c r="F162" s="28">
        <f t="shared" si="2"/>
        <v>0</v>
      </c>
    </row>
    <row r="163" spans="6:6" x14ac:dyDescent="0.25">
      <c r="F163" s="28">
        <f t="shared" si="2"/>
        <v>0</v>
      </c>
    </row>
    <row r="164" spans="6:6" x14ac:dyDescent="0.25">
      <c r="F164" s="28">
        <f t="shared" si="2"/>
        <v>0</v>
      </c>
    </row>
    <row r="165" spans="6:6" x14ac:dyDescent="0.25">
      <c r="F165" s="28">
        <f t="shared" si="2"/>
        <v>0</v>
      </c>
    </row>
    <row r="166" spans="6:6" x14ac:dyDescent="0.25">
      <c r="F166" s="28">
        <f t="shared" si="2"/>
        <v>0</v>
      </c>
    </row>
    <row r="167" spans="6:6" x14ac:dyDescent="0.25">
      <c r="F167" s="28">
        <f t="shared" si="2"/>
        <v>0</v>
      </c>
    </row>
    <row r="168" spans="6:6" x14ac:dyDescent="0.25">
      <c r="F168" s="28">
        <f t="shared" si="2"/>
        <v>0</v>
      </c>
    </row>
    <row r="169" spans="6:6" x14ac:dyDescent="0.25">
      <c r="F169" s="28">
        <f t="shared" si="2"/>
        <v>0</v>
      </c>
    </row>
    <row r="170" spans="6:6" x14ac:dyDescent="0.25">
      <c r="F170" s="28">
        <f t="shared" si="2"/>
        <v>0</v>
      </c>
    </row>
    <row r="171" spans="6:6" x14ac:dyDescent="0.25">
      <c r="F171" s="28">
        <f t="shared" si="2"/>
        <v>0</v>
      </c>
    </row>
    <row r="172" spans="6:6" x14ac:dyDescent="0.25">
      <c r="F172" s="28">
        <f t="shared" si="2"/>
        <v>0</v>
      </c>
    </row>
    <row r="173" spans="6:6" x14ac:dyDescent="0.25">
      <c r="F173" s="28">
        <f t="shared" si="2"/>
        <v>0</v>
      </c>
    </row>
    <row r="174" spans="6:6" x14ac:dyDescent="0.25">
      <c r="F174" s="28">
        <f t="shared" si="2"/>
        <v>0</v>
      </c>
    </row>
    <row r="175" spans="6:6" x14ac:dyDescent="0.25">
      <c r="F175" s="28">
        <f t="shared" si="2"/>
        <v>0</v>
      </c>
    </row>
    <row r="176" spans="6:6" x14ac:dyDescent="0.25">
      <c r="F176" s="28">
        <f t="shared" si="2"/>
        <v>0</v>
      </c>
    </row>
    <row r="177" spans="6:6" x14ac:dyDescent="0.25">
      <c r="F177" s="28">
        <f t="shared" si="2"/>
        <v>0</v>
      </c>
    </row>
    <row r="178" spans="6:6" x14ac:dyDescent="0.25">
      <c r="F178" s="28">
        <f t="shared" si="2"/>
        <v>0</v>
      </c>
    </row>
    <row r="179" spans="6:6" x14ac:dyDescent="0.25">
      <c r="F179" s="28">
        <f t="shared" si="2"/>
        <v>0</v>
      </c>
    </row>
    <row r="180" spans="6:6" x14ac:dyDescent="0.25">
      <c r="F180" s="28">
        <f t="shared" si="2"/>
        <v>0</v>
      </c>
    </row>
    <row r="181" spans="6:6" x14ac:dyDescent="0.25">
      <c r="F181" s="28">
        <f t="shared" si="2"/>
        <v>0</v>
      </c>
    </row>
    <row r="182" spans="6:6" x14ac:dyDescent="0.25">
      <c r="F182" s="28">
        <f t="shared" si="2"/>
        <v>0</v>
      </c>
    </row>
    <row r="183" spans="6:6" x14ac:dyDescent="0.25">
      <c r="F183" s="28">
        <f t="shared" si="2"/>
        <v>0</v>
      </c>
    </row>
    <row r="184" spans="6:6" x14ac:dyDescent="0.25">
      <c r="F184" s="28">
        <f t="shared" si="2"/>
        <v>0</v>
      </c>
    </row>
    <row r="185" spans="6:6" x14ac:dyDescent="0.25">
      <c r="F185" s="28">
        <f t="shared" si="2"/>
        <v>0</v>
      </c>
    </row>
    <row r="186" spans="6:6" x14ac:dyDescent="0.25">
      <c r="F186" s="28">
        <f t="shared" si="2"/>
        <v>0</v>
      </c>
    </row>
    <row r="187" spans="6:6" x14ac:dyDescent="0.25">
      <c r="F187" s="28">
        <f t="shared" si="2"/>
        <v>0</v>
      </c>
    </row>
    <row r="188" spans="6:6" x14ac:dyDescent="0.25">
      <c r="F188" s="28">
        <f t="shared" si="2"/>
        <v>0</v>
      </c>
    </row>
    <row r="189" spans="6:6" x14ac:dyDescent="0.25">
      <c r="F189" s="28">
        <f t="shared" si="2"/>
        <v>0</v>
      </c>
    </row>
    <row r="190" spans="6:6" x14ac:dyDescent="0.25">
      <c r="F190" s="28">
        <f t="shared" si="2"/>
        <v>0</v>
      </c>
    </row>
    <row r="191" spans="6:6" x14ac:dyDescent="0.25">
      <c r="F191" s="28">
        <f t="shared" si="2"/>
        <v>0</v>
      </c>
    </row>
    <row r="192" spans="6:6" x14ac:dyDescent="0.25">
      <c r="F192" s="28">
        <f t="shared" si="2"/>
        <v>0</v>
      </c>
    </row>
    <row r="193" spans="6:6" x14ac:dyDescent="0.25">
      <c r="F193" s="28">
        <f t="shared" si="2"/>
        <v>0</v>
      </c>
    </row>
    <row r="194" spans="6:6" x14ac:dyDescent="0.25">
      <c r="F194" s="28">
        <f t="shared" ref="F194:F257" si="3">+E194-A194</f>
        <v>0</v>
      </c>
    </row>
    <row r="195" spans="6:6" x14ac:dyDescent="0.25">
      <c r="F195" s="28">
        <f t="shared" si="3"/>
        <v>0</v>
      </c>
    </row>
    <row r="196" spans="6:6" x14ac:dyDescent="0.25">
      <c r="F196" s="28">
        <f t="shared" si="3"/>
        <v>0</v>
      </c>
    </row>
    <row r="197" spans="6:6" x14ac:dyDescent="0.25">
      <c r="F197" s="28">
        <f t="shared" si="3"/>
        <v>0</v>
      </c>
    </row>
    <row r="198" spans="6:6" x14ac:dyDescent="0.25">
      <c r="F198" s="28">
        <f t="shared" si="3"/>
        <v>0</v>
      </c>
    </row>
    <row r="199" spans="6:6" x14ac:dyDescent="0.25">
      <c r="F199" s="28">
        <f t="shared" si="3"/>
        <v>0</v>
      </c>
    </row>
    <row r="200" spans="6:6" x14ac:dyDescent="0.25">
      <c r="F200" s="28">
        <f t="shared" si="3"/>
        <v>0</v>
      </c>
    </row>
    <row r="201" spans="6:6" x14ac:dyDescent="0.25">
      <c r="F201" s="28">
        <f t="shared" si="3"/>
        <v>0</v>
      </c>
    </row>
    <row r="202" spans="6:6" x14ac:dyDescent="0.25">
      <c r="F202" s="28">
        <f t="shared" si="3"/>
        <v>0</v>
      </c>
    </row>
    <row r="203" spans="6:6" x14ac:dyDescent="0.25">
      <c r="F203" s="28">
        <f t="shared" si="3"/>
        <v>0</v>
      </c>
    </row>
    <row r="204" spans="6:6" x14ac:dyDescent="0.25">
      <c r="F204" s="28">
        <f t="shared" si="3"/>
        <v>0</v>
      </c>
    </row>
    <row r="205" spans="6:6" x14ac:dyDescent="0.25">
      <c r="F205" s="28">
        <f t="shared" si="3"/>
        <v>0</v>
      </c>
    </row>
    <row r="206" spans="6:6" x14ac:dyDescent="0.25">
      <c r="F206" s="28">
        <f t="shared" si="3"/>
        <v>0</v>
      </c>
    </row>
    <row r="207" spans="6:6" x14ac:dyDescent="0.25">
      <c r="F207" s="28">
        <f t="shared" si="3"/>
        <v>0</v>
      </c>
    </row>
    <row r="208" spans="6:6" x14ac:dyDescent="0.25">
      <c r="F208" s="28">
        <f t="shared" si="3"/>
        <v>0</v>
      </c>
    </row>
    <row r="209" spans="6:6" x14ac:dyDescent="0.25">
      <c r="F209" s="28">
        <f t="shared" si="3"/>
        <v>0</v>
      </c>
    </row>
    <row r="210" spans="6:6" x14ac:dyDescent="0.25">
      <c r="F210" s="28">
        <f t="shared" si="3"/>
        <v>0</v>
      </c>
    </row>
    <row r="211" spans="6:6" x14ac:dyDescent="0.25">
      <c r="F211" s="28">
        <f t="shared" si="3"/>
        <v>0</v>
      </c>
    </row>
    <row r="212" spans="6:6" x14ac:dyDescent="0.25">
      <c r="F212" s="28">
        <f t="shared" si="3"/>
        <v>0</v>
      </c>
    </row>
    <row r="213" spans="6:6" x14ac:dyDescent="0.25">
      <c r="F213" s="28">
        <f t="shared" si="3"/>
        <v>0</v>
      </c>
    </row>
    <row r="214" spans="6:6" x14ac:dyDescent="0.25">
      <c r="F214" s="28">
        <f t="shared" si="3"/>
        <v>0</v>
      </c>
    </row>
    <row r="215" spans="6:6" x14ac:dyDescent="0.25">
      <c r="F215" s="28">
        <f t="shared" si="3"/>
        <v>0</v>
      </c>
    </row>
    <row r="216" spans="6:6" x14ac:dyDescent="0.25">
      <c r="F216" s="28">
        <f t="shared" si="3"/>
        <v>0</v>
      </c>
    </row>
    <row r="217" spans="6:6" x14ac:dyDescent="0.25">
      <c r="F217" s="28">
        <f t="shared" si="3"/>
        <v>0</v>
      </c>
    </row>
    <row r="218" spans="6:6" x14ac:dyDescent="0.25">
      <c r="F218" s="28">
        <f t="shared" si="3"/>
        <v>0</v>
      </c>
    </row>
    <row r="219" spans="6:6" x14ac:dyDescent="0.25">
      <c r="F219" s="28">
        <f t="shared" si="3"/>
        <v>0</v>
      </c>
    </row>
    <row r="220" spans="6:6" x14ac:dyDescent="0.25">
      <c r="F220" s="28">
        <f t="shared" si="3"/>
        <v>0</v>
      </c>
    </row>
    <row r="221" spans="6:6" x14ac:dyDescent="0.25">
      <c r="F221" s="28">
        <f t="shared" si="3"/>
        <v>0</v>
      </c>
    </row>
    <row r="222" spans="6:6" x14ac:dyDescent="0.25">
      <c r="F222" s="28">
        <f t="shared" si="3"/>
        <v>0</v>
      </c>
    </row>
    <row r="223" spans="6:6" x14ac:dyDescent="0.25">
      <c r="F223" s="28">
        <f t="shared" si="3"/>
        <v>0</v>
      </c>
    </row>
    <row r="224" spans="6:6" x14ac:dyDescent="0.25">
      <c r="F224" s="28">
        <f t="shared" si="3"/>
        <v>0</v>
      </c>
    </row>
    <row r="225" spans="6:6" x14ac:dyDescent="0.25">
      <c r="F225" s="28">
        <f t="shared" si="3"/>
        <v>0</v>
      </c>
    </row>
    <row r="226" spans="6:6" x14ac:dyDescent="0.25">
      <c r="F226" s="28">
        <f t="shared" si="3"/>
        <v>0</v>
      </c>
    </row>
    <row r="227" spans="6:6" x14ac:dyDescent="0.25">
      <c r="F227" s="28">
        <f t="shared" si="3"/>
        <v>0</v>
      </c>
    </row>
    <row r="228" spans="6:6" x14ac:dyDescent="0.25">
      <c r="F228" s="28">
        <f t="shared" si="3"/>
        <v>0</v>
      </c>
    </row>
    <row r="229" spans="6:6" x14ac:dyDescent="0.25">
      <c r="F229" s="28">
        <f t="shared" si="3"/>
        <v>0</v>
      </c>
    </row>
    <row r="230" spans="6:6" x14ac:dyDescent="0.25">
      <c r="F230" s="28">
        <f t="shared" si="3"/>
        <v>0</v>
      </c>
    </row>
    <row r="231" spans="6:6" x14ac:dyDescent="0.25">
      <c r="F231" s="28">
        <f t="shared" si="3"/>
        <v>0</v>
      </c>
    </row>
    <row r="232" spans="6:6" x14ac:dyDescent="0.25">
      <c r="F232" s="28">
        <f t="shared" si="3"/>
        <v>0</v>
      </c>
    </row>
    <row r="233" spans="6:6" x14ac:dyDescent="0.25">
      <c r="F233" s="28">
        <f t="shared" si="3"/>
        <v>0</v>
      </c>
    </row>
    <row r="234" spans="6:6" x14ac:dyDescent="0.25">
      <c r="F234" s="28">
        <f t="shared" si="3"/>
        <v>0</v>
      </c>
    </row>
    <row r="235" spans="6:6" x14ac:dyDescent="0.25">
      <c r="F235" s="28">
        <f t="shared" si="3"/>
        <v>0</v>
      </c>
    </row>
    <row r="236" spans="6:6" x14ac:dyDescent="0.25">
      <c r="F236" s="28">
        <f t="shared" si="3"/>
        <v>0</v>
      </c>
    </row>
    <row r="237" spans="6:6" x14ac:dyDescent="0.25">
      <c r="F237" s="28">
        <f t="shared" si="3"/>
        <v>0</v>
      </c>
    </row>
    <row r="238" spans="6:6" x14ac:dyDescent="0.25">
      <c r="F238" s="28">
        <f t="shared" si="3"/>
        <v>0</v>
      </c>
    </row>
    <row r="239" spans="6:6" x14ac:dyDescent="0.25">
      <c r="F239" s="28">
        <f t="shared" si="3"/>
        <v>0</v>
      </c>
    </row>
    <row r="240" spans="6:6" x14ac:dyDescent="0.25">
      <c r="F240" s="28">
        <f t="shared" si="3"/>
        <v>0</v>
      </c>
    </row>
    <row r="241" spans="6:6" x14ac:dyDescent="0.25">
      <c r="F241" s="28">
        <f t="shared" si="3"/>
        <v>0</v>
      </c>
    </row>
    <row r="242" spans="6:6" x14ac:dyDescent="0.25">
      <c r="F242" s="28">
        <f t="shared" si="3"/>
        <v>0</v>
      </c>
    </row>
    <row r="243" spans="6:6" x14ac:dyDescent="0.25">
      <c r="F243" s="28">
        <f t="shared" si="3"/>
        <v>0</v>
      </c>
    </row>
    <row r="244" spans="6:6" x14ac:dyDescent="0.25">
      <c r="F244" s="28">
        <f t="shared" si="3"/>
        <v>0</v>
      </c>
    </row>
    <row r="245" spans="6:6" x14ac:dyDescent="0.25">
      <c r="F245" s="28">
        <f t="shared" si="3"/>
        <v>0</v>
      </c>
    </row>
    <row r="246" spans="6:6" x14ac:dyDescent="0.25">
      <c r="F246" s="28">
        <f t="shared" si="3"/>
        <v>0</v>
      </c>
    </row>
    <row r="247" spans="6:6" x14ac:dyDescent="0.25">
      <c r="F247" s="28">
        <f t="shared" si="3"/>
        <v>0</v>
      </c>
    </row>
    <row r="248" spans="6:6" x14ac:dyDescent="0.25">
      <c r="F248" s="28">
        <f t="shared" si="3"/>
        <v>0</v>
      </c>
    </row>
    <row r="249" spans="6:6" x14ac:dyDescent="0.25">
      <c r="F249" s="28">
        <f t="shared" si="3"/>
        <v>0</v>
      </c>
    </row>
    <row r="250" spans="6:6" x14ac:dyDescent="0.25">
      <c r="F250" s="28">
        <f t="shared" si="3"/>
        <v>0</v>
      </c>
    </row>
    <row r="251" spans="6:6" x14ac:dyDescent="0.25">
      <c r="F251" s="28">
        <f t="shared" si="3"/>
        <v>0</v>
      </c>
    </row>
    <row r="252" spans="6:6" x14ac:dyDescent="0.25">
      <c r="F252" s="28">
        <f t="shared" si="3"/>
        <v>0</v>
      </c>
    </row>
    <row r="253" spans="6:6" x14ac:dyDescent="0.25">
      <c r="F253" s="28">
        <f t="shared" si="3"/>
        <v>0</v>
      </c>
    </row>
    <row r="254" spans="6:6" x14ac:dyDescent="0.25">
      <c r="F254" s="28">
        <f t="shared" si="3"/>
        <v>0</v>
      </c>
    </row>
    <row r="255" spans="6:6" x14ac:dyDescent="0.25">
      <c r="F255" s="28">
        <f t="shared" si="3"/>
        <v>0</v>
      </c>
    </row>
    <row r="256" spans="6:6" x14ac:dyDescent="0.25">
      <c r="F256" s="28">
        <f t="shared" si="3"/>
        <v>0</v>
      </c>
    </row>
    <row r="257" spans="6:6" x14ac:dyDescent="0.25">
      <c r="F257" s="28">
        <f t="shared" si="3"/>
        <v>0</v>
      </c>
    </row>
    <row r="258" spans="6:6" x14ac:dyDescent="0.25">
      <c r="F258" s="28">
        <f t="shared" ref="F258:F321" si="4">+E258-A258</f>
        <v>0</v>
      </c>
    </row>
    <row r="259" spans="6:6" x14ac:dyDescent="0.25">
      <c r="F259" s="28">
        <f t="shared" si="4"/>
        <v>0</v>
      </c>
    </row>
    <row r="260" spans="6:6" x14ac:dyDescent="0.25">
      <c r="F260" s="28">
        <f t="shared" si="4"/>
        <v>0</v>
      </c>
    </row>
    <row r="261" spans="6:6" x14ac:dyDescent="0.25">
      <c r="F261" s="28">
        <f t="shared" si="4"/>
        <v>0</v>
      </c>
    </row>
    <row r="262" spans="6:6" x14ac:dyDescent="0.25">
      <c r="F262" s="28">
        <f t="shared" si="4"/>
        <v>0</v>
      </c>
    </row>
    <row r="263" spans="6:6" x14ac:dyDescent="0.25">
      <c r="F263" s="28">
        <f t="shared" si="4"/>
        <v>0</v>
      </c>
    </row>
    <row r="264" spans="6:6" x14ac:dyDescent="0.25">
      <c r="F264" s="28">
        <f t="shared" si="4"/>
        <v>0</v>
      </c>
    </row>
    <row r="265" spans="6:6" x14ac:dyDescent="0.25">
      <c r="F265" s="28">
        <f t="shared" si="4"/>
        <v>0</v>
      </c>
    </row>
    <row r="266" spans="6:6" x14ac:dyDescent="0.25">
      <c r="F266" s="28">
        <f t="shared" si="4"/>
        <v>0</v>
      </c>
    </row>
    <row r="267" spans="6:6" x14ac:dyDescent="0.25">
      <c r="F267" s="28">
        <f t="shared" si="4"/>
        <v>0</v>
      </c>
    </row>
    <row r="268" spans="6:6" x14ac:dyDescent="0.25">
      <c r="F268" s="28">
        <f t="shared" si="4"/>
        <v>0</v>
      </c>
    </row>
    <row r="269" spans="6:6" x14ac:dyDescent="0.25">
      <c r="F269" s="28">
        <f t="shared" si="4"/>
        <v>0</v>
      </c>
    </row>
    <row r="270" spans="6:6" x14ac:dyDescent="0.25">
      <c r="F270" s="28">
        <f t="shared" si="4"/>
        <v>0</v>
      </c>
    </row>
    <row r="271" spans="6:6" x14ac:dyDescent="0.25">
      <c r="F271" s="28">
        <f t="shared" si="4"/>
        <v>0</v>
      </c>
    </row>
    <row r="272" spans="6:6" x14ac:dyDescent="0.25">
      <c r="F272" s="28">
        <f t="shared" si="4"/>
        <v>0</v>
      </c>
    </row>
    <row r="273" spans="6:6" x14ac:dyDescent="0.25">
      <c r="F273" s="28">
        <f t="shared" si="4"/>
        <v>0</v>
      </c>
    </row>
    <row r="274" spans="6:6" x14ac:dyDescent="0.25">
      <c r="F274" s="28">
        <f t="shared" si="4"/>
        <v>0</v>
      </c>
    </row>
    <row r="275" spans="6:6" x14ac:dyDescent="0.25">
      <c r="F275" s="28">
        <f t="shared" si="4"/>
        <v>0</v>
      </c>
    </row>
    <row r="276" spans="6:6" x14ac:dyDescent="0.25">
      <c r="F276" s="28">
        <f t="shared" si="4"/>
        <v>0</v>
      </c>
    </row>
    <row r="277" spans="6:6" x14ac:dyDescent="0.25">
      <c r="F277" s="28">
        <f t="shared" si="4"/>
        <v>0</v>
      </c>
    </row>
    <row r="278" spans="6:6" x14ac:dyDescent="0.25">
      <c r="F278" s="28">
        <f t="shared" si="4"/>
        <v>0</v>
      </c>
    </row>
    <row r="279" spans="6:6" x14ac:dyDescent="0.25">
      <c r="F279" s="28">
        <f t="shared" si="4"/>
        <v>0</v>
      </c>
    </row>
    <row r="280" spans="6:6" x14ac:dyDescent="0.25">
      <c r="F280" s="28">
        <f t="shared" si="4"/>
        <v>0</v>
      </c>
    </row>
    <row r="281" spans="6:6" x14ac:dyDescent="0.25">
      <c r="F281" s="28">
        <f t="shared" si="4"/>
        <v>0</v>
      </c>
    </row>
    <row r="282" spans="6:6" x14ac:dyDescent="0.25">
      <c r="F282" s="28">
        <f t="shared" si="4"/>
        <v>0</v>
      </c>
    </row>
    <row r="283" spans="6:6" x14ac:dyDescent="0.25">
      <c r="F283" s="28">
        <f t="shared" si="4"/>
        <v>0</v>
      </c>
    </row>
    <row r="284" spans="6:6" x14ac:dyDescent="0.25">
      <c r="F284" s="28">
        <f t="shared" si="4"/>
        <v>0</v>
      </c>
    </row>
    <row r="285" spans="6:6" x14ac:dyDescent="0.25">
      <c r="F285" s="28">
        <f t="shared" si="4"/>
        <v>0</v>
      </c>
    </row>
    <row r="286" spans="6:6" x14ac:dyDescent="0.25">
      <c r="F286" s="28">
        <f t="shared" si="4"/>
        <v>0</v>
      </c>
    </row>
    <row r="287" spans="6:6" x14ac:dyDescent="0.25">
      <c r="F287" s="28">
        <f t="shared" si="4"/>
        <v>0</v>
      </c>
    </row>
    <row r="288" spans="6:6" x14ac:dyDescent="0.25">
      <c r="F288" s="28">
        <f t="shared" si="4"/>
        <v>0</v>
      </c>
    </row>
    <row r="289" spans="6:6" x14ac:dyDescent="0.25">
      <c r="F289" s="28">
        <f t="shared" si="4"/>
        <v>0</v>
      </c>
    </row>
    <row r="290" spans="6:6" x14ac:dyDescent="0.25">
      <c r="F290" s="28">
        <f t="shared" si="4"/>
        <v>0</v>
      </c>
    </row>
    <row r="291" spans="6:6" x14ac:dyDescent="0.25">
      <c r="F291" s="28">
        <f t="shared" si="4"/>
        <v>0</v>
      </c>
    </row>
    <row r="292" spans="6:6" x14ac:dyDescent="0.25">
      <c r="F292" s="28">
        <f t="shared" si="4"/>
        <v>0</v>
      </c>
    </row>
    <row r="293" spans="6:6" x14ac:dyDescent="0.25">
      <c r="F293" s="28">
        <f t="shared" si="4"/>
        <v>0</v>
      </c>
    </row>
    <row r="294" spans="6:6" x14ac:dyDescent="0.25">
      <c r="F294" s="28">
        <f t="shared" si="4"/>
        <v>0</v>
      </c>
    </row>
    <row r="295" spans="6:6" x14ac:dyDescent="0.25">
      <c r="F295" s="28">
        <f t="shared" si="4"/>
        <v>0</v>
      </c>
    </row>
    <row r="296" spans="6:6" x14ac:dyDescent="0.25">
      <c r="F296" s="28">
        <f t="shared" si="4"/>
        <v>0</v>
      </c>
    </row>
    <row r="297" spans="6:6" x14ac:dyDescent="0.25">
      <c r="F297" s="28">
        <f t="shared" si="4"/>
        <v>0</v>
      </c>
    </row>
    <row r="298" spans="6:6" x14ac:dyDescent="0.25">
      <c r="F298" s="28">
        <f t="shared" si="4"/>
        <v>0</v>
      </c>
    </row>
    <row r="299" spans="6:6" x14ac:dyDescent="0.25">
      <c r="F299" s="28">
        <f t="shared" si="4"/>
        <v>0</v>
      </c>
    </row>
    <row r="300" spans="6:6" x14ac:dyDescent="0.25">
      <c r="F300" s="28">
        <f t="shared" si="4"/>
        <v>0</v>
      </c>
    </row>
    <row r="301" spans="6:6" x14ac:dyDescent="0.25">
      <c r="F301" s="28">
        <f t="shared" si="4"/>
        <v>0</v>
      </c>
    </row>
    <row r="302" spans="6:6" x14ac:dyDescent="0.25">
      <c r="F302" s="28">
        <f t="shared" si="4"/>
        <v>0</v>
      </c>
    </row>
    <row r="303" spans="6:6" x14ac:dyDescent="0.25">
      <c r="F303" s="28">
        <f t="shared" si="4"/>
        <v>0</v>
      </c>
    </row>
    <row r="304" spans="6:6" x14ac:dyDescent="0.25">
      <c r="F304" s="28">
        <f t="shared" si="4"/>
        <v>0</v>
      </c>
    </row>
    <row r="305" spans="6:6" x14ac:dyDescent="0.25">
      <c r="F305" s="28">
        <f t="shared" si="4"/>
        <v>0</v>
      </c>
    </row>
    <row r="306" spans="6:6" x14ac:dyDescent="0.25">
      <c r="F306" s="28">
        <f t="shared" si="4"/>
        <v>0</v>
      </c>
    </row>
    <row r="307" spans="6:6" x14ac:dyDescent="0.25">
      <c r="F307" s="28">
        <f t="shared" si="4"/>
        <v>0</v>
      </c>
    </row>
    <row r="308" spans="6:6" x14ac:dyDescent="0.25">
      <c r="F308" s="28">
        <f t="shared" si="4"/>
        <v>0</v>
      </c>
    </row>
    <row r="309" spans="6:6" x14ac:dyDescent="0.25">
      <c r="F309" s="28">
        <f t="shared" si="4"/>
        <v>0</v>
      </c>
    </row>
    <row r="310" spans="6:6" x14ac:dyDescent="0.25">
      <c r="F310" s="28">
        <f t="shared" si="4"/>
        <v>0</v>
      </c>
    </row>
    <row r="311" spans="6:6" x14ac:dyDescent="0.25">
      <c r="F311" s="28">
        <f t="shared" si="4"/>
        <v>0</v>
      </c>
    </row>
    <row r="312" spans="6:6" x14ac:dyDescent="0.25">
      <c r="F312" s="28">
        <f t="shared" si="4"/>
        <v>0</v>
      </c>
    </row>
    <row r="313" spans="6:6" x14ac:dyDescent="0.25">
      <c r="F313" s="28">
        <f t="shared" si="4"/>
        <v>0</v>
      </c>
    </row>
    <row r="314" spans="6:6" x14ac:dyDescent="0.25">
      <c r="F314" s="28">
        <f t="shared" si="4"/>
        <v>0</v>
      </c>
    </row>
    <row r="315" spans="6:6" x14ac:dyDescent="0.25">
      <c r="F315" s="28">
        <f t="shared" si="4"/>
        <v>0</v>
      </c>
    </row>
    <row r="316" spans="6:6" x14ac:dyDescent="0.25">
      <c r="F316" s="28">
        <f t="shared" si="4"/>
        <v>0</v>
      </c>
    </row>
    <row r="317" spans="6:6" x14ac:dyDescent="0.25">
      <c r="F317" s="28">
        <f t="shared" si="4"/>
        <v>0</v>
      </c>
    </row>
    <row r="318" spans="6:6" x14ac:dyDescent="0.25">
      <c r="F318" s="28">
        <f t="shared" si="4"/>
        <v>0</v>
      </c>
    </row>
    <row r="319" spans="6:6" x14ac:dyDescent="0.25">
      <c r="F319" s="28">
        <f t="shared" si="4"/>
        <v>0</v>
      </c>
    </row>
    <row r="320" spans="6:6" x14ac:dyDescent="0.25">
      <c r="F320" s="28">
        <f t="shared" si="4"/>
        <v>0</v>
      </c>
    </row>
    <row r="321" spans="6:6" x14ac:dyDescent="0.25">
      <c r="F321" s="28">
        <f t="shared" si="4"/>
        <v>0</v>
      </c>
    </row>
    <row r="322" spans="6:6" x14ac:dyDescent="0.25">
      <c r="F322" s="28">
        <f t="shared" ref="F322:F385" si="5">+E322-A322</f>
        <v>0</v>
      </c>
    </row>
    <row r="323" spans="6:6" x14ac:dyDescent="0.25">
      <c r="F323" s="28">
        <f t="shared" si="5"/>
        <v>0</v>
      </c>
    </row>
    <row r="324" spans="6:6" x14ac:dyDescent="0.25">
      <c r="F324" s="28">
        <f t="shared" si="5"/>
        <v>0</v>
      </c>
    </row>
    <row r="325" spans="6:6" x14ac:dyDescent="0.25">
      <c r="F325" s="28">
        <f t="shared" si="5"/>
        <v>0</v>
      </c>
    </row>
    <row r="326" spans="6:6" x14ac:dyDescent="0.25">
      <c r="F326" s="28">
        <f t="shared" si="5"/>
        <v>0</v>
      </c>
    </row>
    <row r="327" spans="6:6" x14ac:dyDescent="0.25">
      <c r="F327" s="28">
        <f t="shared" si="5"/>
        <v>0</v>
      </c>
    </row>
    <row r="328" spans="6:6" x14ac:dyDescent="0.25">
      <c r="F328" s="28">
        <f t="shared" si="5"/>
        <v>0</v>
      </c>
    </row>
    <row r="329" spans="6:6" x14ac:dyDescent="0.25">
      <c r="F329" s="28">
        <f t="shared" si="5"/>
        <v>0</v>
      </c>
    </row>
    <row r="330" spans="6:6" x14ac:dyDescent="0.25">
      <c r="F330" s="28">
        <f t="shared" si="5"/>
        <v>0</v>
      </c>
    </row>
    <row r="331" spans="6:6" x14ac:dyDescent="0.25">
      <c r="F331" s="28">
        <f t="shared" si="5"/>
        <v>0</v>
      </c>
    </row>
    <row r="332" spans="6:6" x14ac:dyDescent="0.25">
      <c r="F332" s="28">
        <f t="shared" si="5"/>
        <v>0</v>
      </c>
    </row>
    <row r="333" spans="6:6" x14ac:dyDescent="0.25">
      <c r="F333" s="28">
        <f t="shared" si="5"/>
        <v>0</v>
      </c>
    </row>
    <row r="334" spans="6:6" x14ac:dyDescent="0.25">
      <c r="F334" s="28">
        <f t="shared" si="5"/>
        <v>0</v>
      </c>
    </row>
    <row r="335" spans="6:6" x14ac:dyDescent="0.25">
      <c r="F335" s="28">
        <f t="shared" si="5"/>
        <v>0</v>
      </c>
    </row>
    <row r="336" spans="6:6" x14ac:dyDescent="0.25">
      <c r="F336" s="28">
        <f t="shared" si="5"/>
        <v>0</v>
      </c>
    </row>
    <row r="337" spans="6:6" x14ac:dyDescent="0.25">
      <c r="F337" s="28">
        <f t="shared" si="5"/>
        <v>0</v>
      </c>
    </row>
    <row r="338" spans="6:6" x14ac:dyDescent="0.25">
      <c r="F338" s="28">
        <f t="shared" si="5"/>
        <v>0</v>
      </c>
    </row>
    <row r="339" spans="6:6" x14ac:dyDescent="0.25">
      <c r="F339" s="28">
        <f t="shared" si="5"/>
        <v>0</v>
      </c>
    </row>
    <row r="340" spans="6:6" x14ac:dyDescent="0.25">
      <c r="F340" s="28">
        <f t="shared" si="5"/>
        <v>0</v>
      </c>
    </row>
    <row r="341" spans="6:6" x14ac:dyDescent="0.25">
      <c r="F341" s="28">
        <f t="shared" si="5"/>
        <v>0</v>
      </c>
    </row>
    <row r="342" spans="6:6" x14ac:dyDescent="0.25">
      <c r="F342" s="28">
        <f t="shared" si="5"/>
        <v>0</v>
      </c>
    </row>
    <row r="343" spans="6:6" x14ac:dyDescent="0.25">
      <c r="F343" s="28">
        <f t="shared" si="5"/>
        <v>0</v>
      </c>
    </row>
    <row r="344" spans="6:6" x14ac:dyDescent="0.25">
      <c r="F344" s="28">
        <f t="shared" si="5"/>
        <v>0</v>
      </c>
    </row>
    <row r="345" spans="6:6" x14ac:dyDescent="0.25">
      <c r="F345" s="28">
        <f t="shared" si="5"/>
        <v>0</v>
      </c>
    </row>
    <row r="346" spans="6:6" x14ac:dyDescent="0.25">
      <c r="F346" s="28">
        <f t="shared" si="5"/>
        <v>0</v>
      </c>
    </row>
    <row r="347" spans="6:6" x14ac:dyDescent="0.25">
      <c r="F347" s="28">
        <f t="shared" si="5"/>
        <v>0</v>
      </c>
    </row>
    <row r="348" spans="6:6" x14ac:dyDescent="0.25">
      <c r="F348" s="28">
        <f t="shared" si="5"/>
        <v>0</v>
      </c>
    </row>
    <row r="349" spans="6:6" x14ac:dyDescent="0.25">
      <c r="F349" s="28">
        <f t="shared" si="5"/>
        <v>0</v>
      </c>
    </row>
    <row r="350" spans="6:6" x14ac:dyDescent="0.25">
      <c r="F350" s="28">
        <f t="shared" si="5"/>
        <v>0</v>
      </c>
    </row>
    <row r="351" spans="6:6" x14ac:dyDescent="0.25">
      <c r="F351" s="28">
        <f t="shared" si="5"/>
        <v>0</v>
      </c>
    </row>
    <row r="352" spans="6:6" x14ac:dyDescent="0.25">
      <c r="F352" s="28">
        <f t="shared" si="5"/>
        <v>0</v>
      </c>
    </row>
    <row r="353" spans="6:6" x14ac:dyDescent="0.25">
      <c r="F353" s="28">
        <f t="shared" si="5"/>
        <v>0</v>
      </c>
    </row>
    <row r="354" spans="6:6" x14ac:dyDescent="0.25">
      <c r="F354" s="28">
        <f t="shared" si="5"/>
        <v>0</v>
      </c>
    </row>
    <row r="355" spans="6:6" x14ac:dyDescent="0.25">
      <c r="F355" s="28">
        <f t="shared" si="5"/>
        <v>0</v>
      </c>
    </row>
    <row r="356" spans="6:6" x14ac:dyDescent="0.25">
      <c r="F356" s="28">
        <f t="shared" si="5"/>
        <v>0</v>
      </c>
    </row>
    <row r="357" spans="6:6" x14ac:dyDescent="0.25">
      <c r="F357" s="28">
        <f t="shared" si="5"/>
        <v>0</v>
      </c>
    </row>
    <row r="358" spans="6:6" x14ac:dyDescent="0.25">
      <c r="F358" s="28">
        <f t="shared" si="5"/>
        <v>0</v>
      </c>
    </row>
    <row r="359" spans="6:6" x14ac:dyDescent="0.25">
      <c r="F359" s="28">
        <f t="shared" si="5"/>
        <v>0</v>
      </c>
    </row>
    <row r="360" spans="6:6" x14ac:dyDescent="0.25">
      <c r="F360" s="28">
        <f t="shared" si="5"/>
        <v>0</v>
      </c>
    </row>
    <row r="361" spans="6:6" x14ac:dyDescent="0.25">
      <c r="F361" s="28">
        <f t="shared" si="5"/>
        <v>0</v>
      </c>
    </row>
    <row r="362" spans="6:6" x14ac:dyDescent="0.25">
      <c r="F362" s="28">
        <f t="shared" si="5"/>
        <v>0</v>
      </c>
    </row>
    <row r="363" spans="6:6" x14ac:dyDescent="0.25">
      <c r="F363" s="28">
        <f t="shared" si="5"/>
        <v>0</v>
      </c>
    </row>
    <row r="364" spans="6:6" x14ac:dyDescent="0.25">
      <c r="F364" s="28">
        <f t="shared" si="5"/>
        <v>0</v>
      </c>
    </row>
    <row r="365" spans="6:6" x14ac:dyDescent="0.25">
      <c r="F365" s="28">
        <f t="shared" si="5"/>
        <v>0</v>
      </c>
    </row>
    <row r="366" spans="6:6" x14ac:dyDescent="0.25">
      <c r="F366" s="28">
        <f t="shared" si="5"/>
        <v>0</v>
      </c>
    </row>
    <row r="367" spans="6:6" x14ac:dyDescent="0.25">
      <c r="F367" s="28">
        <f t="shared" si="5"/>
        <v>0</v>
      </c>
    </row>
    <row r="368" spans="6:6" x14ac:dyDescent="0.25">
      <c r="F368" s="28">
        <f t="shared" si="5"/>
        <v>0</v>
      </c>
    </row>
    <row r="369" spans="6:6" x14ac:dyDescent="0.25">
      <c r="F369" s="28">
        <f t="shared" si="5"/>
        <v>0</v>
      </c>
    </row>
    <row r="370" spans="6:6" x14ac:dyDescent="0.25">
      <c r="F370" s="28">
        <f t="shared" si="5"/>
        <v>0</v>
      </c>
    </row>
    <row r="371" spans="6:6" x14ac:dyDescent="0.25">
      <c r="F371" s="28">
        <f t="shared" si="5"/>
        <v>0</v>
      </c>
    </row>
    <row r="372" spans="6:6" x14ac:dyDescent="0.25">
      <c r="F372" s="28">
        <f t="shared" si="5"/>
        <v>0</v>
      </c>
    </row>
    <row r="373" spans="6:6" x14ac:dyDescent="0.25">
      <c r="F373" s="28">
        <f t="shared" si="5"/>
        <v>0</v>
      </c>
    </row>
    <row r="374" spans="6:6" x14ac:dyDescent="0.25">
      <c r="F374" s="28">
        <f t="shared" si="5"/>
        <v>0</v>
      </c>
    </row>
    <row r="375" spans="6:6" x14ac:dyDescent="0.25">
      <c r="F375" s="28">
        <f t="shared" si="5"/>
        <v>0</v>
      </c>
    </row>
    <row r="376" spans="6:6" x14ac:dyDescent="0.25">
      <c r="F376" s="28">
        <f t="shared" si="5"/>
        <v>0</v>
      </c>
    </row>
    <row r="377" spans="6:6" x14ac:dyDescent="0.25">
      <c r="F377" s="28">
        <f t="shared" si="5"/>
        <v>0</v>
      </c>
    </row>
    <row r="378" spans="6:6" x14ac:dyDescent="0.25">
      <c r="F378" s="28">
        <f t="shared" si="5"/>
        <v>0</v>
      </c>
    </row>
    <row r="379" spans="6:6" x14ac:dyDescent="0.25">
      <c r="F379" s="28">
        <f t="shared" si="5"/>
        <v>0</v>
      </c>
    </row>
    <row r="380" spans="6:6" x14ac:dyDescent="0.25">
      <c r="F380" s="28">
        <f t="shared" si="5"/>
        <v>0</v>
      </c>
    </row>
    <row r="381" spans="6:6" x14ac:dyDescent="0.25">
      <c r="F381" s="28">
        <f t="shared" si="5"/>
        <v>0</v>
      </c>
    </row>
    <row r="382" spans="6:6" x14ac:dyDescent="0.25">
      <c r="F382" s="28">
        <f t="shared" si="5"/>
        <v>0</v>
      </c>
    </row>
    <row r="383" spans="6:6" x14ac:dyDescent="0.25">
      <c r="F383" s="28">
        <f t="shared" si="5"/>
        <v>0</v>
      </c>
    </row>
    <row r="384" spans="6:6" x14ac:dyDescent="0.25">
      <c r="F384" s="28">
        <f t="shared" si="5"/>
        <v>0</v>
      </c>
    </row>
    <row r="385" spans="6:6" x14ac:dyDescent="0.25">
      <c r="F385" s="28">
        <f t="shared" si="5"/>
        <v>0</v>
      </c>
    </row>
    <row r="386" spans="6:6" x14ac:dyDescent="0.25">
      <c r="F386" s="28">
        <f t="shared" ref="F386:F449" si="6">+E386-A386</f>
        <v>0</v>
      </c>
    </row>
    <row r="387" spans="6:6" x14ac:dyDescent="0.25">
      <c r="F387" s="28">
        <f t="shared" si="6"/>
        <v>0</v>
      </c>
    </row>
    <row r="388" spans="6:6" x14ac:dyDescent="0.25">
      <c r="F388" s="28">
        <f t="shared" si="6"/>
        <v>0</v>
      </c>
    </row>
    <row r="389" spans="6:6" x14ac:dyDescent="0.25">
      <c r="F389" s="28">
        <f t="shared" si="6"/>
        <v>0</v>
      </c>
    </row>
    <row r="390" spans="6:6" x14ac:dyDescent="0.25">
      <c r="F390" s="28">
        <f t="shared" si="6"/>
        <v>0</v>
      </c>
    </row>
    <row r="391" spans="6:6" x14ac:dyDescent="0.25">
      <c r="F391" s="28">
        <f t="shared" si="6"/>
        <v>0</v>
      </c>
    </row>
    <row r="392" spans="6:6" x14ac:dyDescent="0.25">
      <c r="F392" s="28">
        <f t="shared" si="6"/>
        <v>0</v>
      </c>
    </row>
    <row r="393" spans="6:6" x14ac:dyDescent="0.25">
      <c r="F393" s="28">
        <f t="shared" si="6"/>
        <v>0</v>
      </c>
    </row>
    <row r="394" spans="6:6" x14ac:dyDescent="0.25">
      <c r="F394" s="28">
        <f t="shared" si="6"/>
        <v>0</v>
      </c>
    </row>
    <row r="395" spans="6:6" x14ac:dyDescent="0.25">
      <c r="F395" s="28">
        <f t="shared" si="6"/>
        <v>0</v>
      </c>
    </row>
    <row r="396" spans="6:6" x14ac:dyDescent="0.25">
      <c r="F396" s="28">
        <f t="shared" si="6"/>
        <v>0</v>
      </c>
    </row>
    <row r="397" spans="6:6" x14ac:dyDescent="0.25">
      <c r="F397" s="28">
        <f t="shared" si="6"/>
        <v>0</v>
      </c>
    </row>
    <row r="398" spans="6:6" x14ac:dyDescent="0.25">
      <c r="F398" s="28">
        <f t="shared" si="6"/>
        <v>0</v>
      </c>
    </row>
    <row r="399" spans="6:6" x14ac:dyDescent="0.25">
      <c r="F399" s="28">
        <f t="shared" si="6"/>
        <v>0</v>
      </c>
    </row>
    <row r="400" spans="6:6" x14ac:dyDescent="0.25">
      <c r="F400" s="28">
        <f t="shared" si="6"/>
        <v>0</v>
      </c>
    </row>
    <row r="401" spans="6:6" x14ac:dyDescent="0.25">
      <c r="F401" s="28">
        <f t="shared" si="6"/>
        <v>0</v>
      </c>
    </row>
    <row r="402" spans="6:6" x14ac:dyDescent="0.25">
      <c r="F402" s="28">
        <f t="shared" si="6"/>
        <v>0</v>
      </c>
    </row>
    <row r="403" spans="6:6" x14ac:dyDescent="0.25">
      <c r="F403" s="28">
        <f t="shared" si="6"/>
        <v>0</v>
      </c>
    </row>
    <row r="404" spans="6:6" x14ac:dyDescent="0.25">
      <c r="F404" s="28">
        <f t="shared" si="6"/>
        <v>0</v>
      </c>
    </row>
    <row r="405" spans="6:6" x14ac:dyDescent="0.25">
      <c r="F405" s="28">
        <f t="shared" si="6"/>
        <v>0</v>
      </c>
    </row>
    <row r="406" spans="6:6" x14ac:dyDescent="0.25">
      <c r="F406" s="28">
        <f t="shared" si="6"/>
        <v>0</v>
      </c>
    </row>
    <row r="407" spans="6:6" x14ac:dyDescent="0.25">
      <c r="F407" s="28">
        <f t="shared" si="6"/>
        <v>0</v>
      </c>
    </row>
    <row r="408" spans="6:6" x14ac:dyDescent="0.25">
      <c r="F408" s="28">
        <f t="shared" si="6"/>
        <v>0</v>
      </c>
    </row>
    <row r="409" spans="6:6" x14ac:dyDescent="0.25">
      <c r="F409" s="28">
        <f t="shared" si="6"/>
        <v>0</v>
      </c>
    </row>
    <row r="410" spans="6:6" x14ac:dyDescent="0.25">
      <c r="F410" s="28">
        <f t="shared" si="6"/>
        <v>0</v>
      </c>
    </row>
    <row r="411" spans="6:6" x14ac:dyDescent="0.25">
      <c r="F411" s="28">
        <f t="shared" si="6"/>
        <v>0</v>
      </c>
    </row>
    <row r="412" spans="6:6" x14ac:dyDescent="0.25">
      <c r="F412" s="28">
        <f t="shared" si="6"/>
        <v>0</v>
      </c>
    </row>
    <row r="413" spans="6:6" x14ac:dyDescent="0.25">
      <c r="F413" s="28">
        <f t="shared" si="6"/>
        <v>0</v>
      </c>
    </row>
    <row r="414" spans="6:6" x14ac:dyDescent="0.25">
      <c r="F414" s="28">
        <f t="shared" si="6"/>
        <v>0</v>
      </c>
    </row>
    <row r="415" spans="6:6" x14ac:dyDescent="0.25">
      <c r="F415" s="28">
        <f t="shared" si="6"/>
        <v>0</v>
      </c>
    </row>
    <row r="416" spans="6:6" x14ac:dyDescent="0.25">
      <c r="F416" s="28">
        <f t="shared" si="6"/>
        <v>0</v>
      </c>
    </row>
    <row r="417" spans="6:6" x14ac:dyDescent="0.25">
      <c r="F417" s="28">
        <f t="shared" si="6"/>
        <v>0</v>
      </c>
    </row>
    <row r="418" spans="6:6" x14ac:dyDescent="0.25">
      <c r="F418" s="28">
        <f t="shared" si="6"/>
        <v>0</v>
      </c>
    </row>
    <row r="419" spans="6:6" x14ac:dyDescent="0.25">
      <c r="F419" s="28">
        <f t="shared" si="6"/>
        <v>0</v>
      </c>
    </row>
    <row r="420" spans="6:6" x14ac:dyDescent="0.25">
      <c r="F420" s="28">
        <f t="shared" si="6"/>
        <v>0</v>
      </c>
    </row>
    <row r="421" spans="6:6" x14ac:dyDescent="0.25">
      <c r="F421" s="28">
        <f t="shared" si="6"/>
        <v>0</v>
      </c>
    </row>
    <row r="422" spans="6:6" x14ac:dyDescent="0.25">
      <c r="F422" s="28">
        <f t="shared" si="6"/>
        <v>0</v>
      </c>
    </row>
    <row r="423" spans="6:6" x14ac:dyDescent="0.25">
      <c r="F423" s="28">
        <f t="shared" si="6"/>
        <v>0</v>
      </c>
    </row>
    <row r="424" spans="6:6" x14ac:dyDescent="0.25">
      <c r="F424" s="28">
        <f t="shared" si="6"/>
        <v>0</v>
      </c>
    </row>
    <row r="425" spans="6:6" x14ac:dyDescent="0.25">
      <c r="F425" s="28">
        <f t="shared" si="6"/>
        <v>0</v>
      </c>
    </row>
    <row r="426" spans="6:6" x14ac:dyDescent="0.25">
      <c r="F426" s="28">
        <f t="shared" si="6"/>
        <v>0</v>
      </c>
    </row>
    <row r="427" spans="6:6" x14ac:dyDescent="0.25">
      <c r="F427" s="28">
        <f t="shared" si="6"/>
        <v>0</v>
      </c>
    </row>
    <row r="428" spans="6:6" x14ac:dyDescent="0.25">
      <c r="F428" s="28">
        <f t="shared" si="6"/>
        <v>0</v>
      </c>
    </row>
    <row r="429" spans="6:6" x14ac:dyDescent="0.25">
      <c r="F429" s="28">
        <f t="shared" si="6"/>
        <v>0</v>
      </c>
    </row>
    <row r="430" spans="6:6" x14ac:dyDescent="0.25">
      <c r="F430" s="28">
        <f t="shared" si="6"/>
        <v>0</v>
      </c>
    </row>
    <row r="431" spans="6:6" x14ac:dyDescent="0.25">
      <c r="F431" s="28">
        <f t="shared" si="6"/>
        <v>0</v>
      </c>
    </row>
    <row r="432" spans="6:6" x14ac:dyDescent="0.25">
      <c r="F432" s="28">
        <f t="shared" si="6"/>
        <v>0</v>
      </c>
    </row>
    <row r="433" spans="6:6" x14ac:dyDescent="0.25">
      <c r="F433" s="28">
        <f t="shared" si="6"/>
        <v>0</v>
      </c>
    </row>
    <row r="434" spans="6:6" x14ac:dyDescent="0.25">
      <c r="F434" s="28">
        <f t="shared" si="6"/>
        <v>0</v>
      </c>
    </row>
    <row r="435" spans="6:6" x14ac:dyDescent="0.25">
      <c r="F435" s="28">
        <f t="shared" si="6"/>
        <v>0</v>
      </c>
    </row>
    <row r="436" spans="6:6" x14ac:dyDescent="0.25">
      <c r="F436" s="28">
        <f t="shared" si="6"/>
        <v>0</v>
      </c>
    </row>
    <row r="437" spans="6:6" x14ac:dyDescent="0.25">
      <c r="F437" s="28">
        <f t="shared" si="6"/>
        <v>0</v>
      </c>
    </row>
    <row r="438" spans="6:6" x14ac:dyDescent="0.25">
      <c r="F438" s="28">
        <f t="shared" si="6"/>
        <v>0</v>
      </c>
    </row>
    <row r="439" spans="6:6" x14ac:dyDescent="0.25">
      <c r="F439" s="28">
        <f t="shared" si="6"/>
        <v>0</v>
      </c>
    </row>
    <row r="440" spans="6:6" x14ac:dyDescent="0.25">
      <c r="F440" s="28">
        <f t="shared" si="6"/>
        <v>0</v>
      </c>
    </row>
    <row r="441" spans="6:6" x14ac:dyDescent="0.25">
      <c r="F441" s="28">
        <f t="shared" si="6"/>
        <v>0</v>
      </c>
    </row>
    <row r="442" spans="6:6" x14ac:dyDescent="0.25">
      <c r="F442" s="28">
        <f t="shared" si="6"/>
        <v>0</v>
      </c>
    </row>
    <row r="443" spans="6:6" x14ac:dyDescent="0.25">
      <c r="F443" s="28">
        <f t="shared" si="6"/>
        <v>0</v>
      </c>
    </row>
    <row r="444" spans="6:6" x14ac:dyDescent="0.25">
      <c r="F444" s="28">
        <f t="shared" si="6"/>
        <v>0</v>
      </c>
    </row>
    <row r="445" spans="6:6" x14ac:dyDescent="0.25">
      <c r="F445" s="28">
        <f t="shared" si="6"/>
        <v>0</v>
      </c>
    </row>
    <row r="446" spans="6:6" x14ac:dyDescent="0.25">
      <c r="F446" s="28">
        <f t="shared" si="6"/>
        <v>0</v>
      </c>
    </row>
    <row r="447" spans="6:6" x14ac:dyDescent="0.25">
      <c r="F447" s="28">
        <f t="shared" si="6"/>
        <v>0</v>
      </c>
    </row>
    <row r="448" spans="6:6" x14ac:dyDescent="0.25">
      <c r="F448" s="28">
        <f t="shared" si="6"/>
        <v>0</v>
      </c>
    </row>
    <row r="449" spans="6:6" x14ac:dyDescent="0.25">
      <c r="F449" s="28">
        <f t="shared" si="6"/>
        <v>0</v>
      </c>
    </row>
    <row r="450" spans="6:6" x14ac:dyDescent="0.25">
      <c r="F450" s="28">
        <f t="shared" ref="F450:F513" si="7">+E450-A450</f>
        <v>0</v>
      </c>
    </row>
    <row r="451" spans="6:6" x14ac:dyDescent="0.25">
      <c r="F451" s="28">
        <f t="shared" si="7"/>
        <v>0</v>
      </c>
    </row>
    <row r="452" spans="6:6" x14ac:dyDescent="0.25">
      <c r="F452" s="28">
        <f t="shared" si="7"/>
        <v>0</v>
      </c>
    </row>
    <row r="453" spans="6:6" x14ac:dyDescent="0.25">
      <c r="F453" s="28">
        <f t="shared" si="7"/>
        <v>0</v>
      </c>
    </row>
    <row r="454" spans="6:6" x14ac:dyDescent="0.25">
      <c r="F454" s="28">
        <f t="shared" si="7"/>
        <v>0</v>
      </c>
    </row>
    <row r="455" spans="6:6" x14ac:dyDescent="0.25">
      <c r="F455" s="28">
        <f t="shared" si="7"/>
        <v>0</v>
      </c>
    </row>
    <row r="456" spans="6:6" x14ac:dyDescent="0.25">
      <c r="F456" s="28">
        <f t="shared" si="7"/>
        <v>0</v>
      </c>
    </row>
    <row r="457" spans="6:6" x14ac:dyDescent="0.25">
      <c r="F457" s="28">
        <f t="shared" si="7"/>
        <v>0</v>
      </c>
    </row>
    <row r="458" spans="6:6" x14ac:dyDescent="0.25">
      <c r="F458" s="28">
        <f t="shared" si="7"/>
        <v>0</v>
      </c>
    </row>
    <row r="459" spans="6:6" x14ac:dyDescent="0.25">
      <c r="F459" s="28">
        <f t="shared" si="7"/>
        <v>0</v>
      </c>
    </row>
    <row r="460" spans="6:6" x14ac:dyDescent="0.25">
      <c r="F460" s="28">
        <f t="shared" si="7"/>
        <v>0</v>
      </c>
    </row>
    <row r="461" spans="6:6" x14ac:dyDescent="0.25">
      <c r="F461" s="28">
        <f t="shared" si="7"/>
        <v>0</v>
      </c>
    </row>
    <row r="462" spans="6:6" x14ac:dyDescent="0.25">
      <c r="F462" s="28">
        <f t="shared" si="7"/>
        <v>0</v>
      </c>
    </row>
    <row r="463" spans="6:6" x14ac:dyDescent="0.25">
      <c r="F463" s="28">
        <f t="shared" si="7"/>
        <v>0</v>
      </c>
    </row>
    <row r="464" spans="6:6" x14ac:dyDescent="0.25">
      <c r="F464" s="28">
        <f t="shared" si="7"/>
        <v>0</v>
      </c>
    </row>
    <row r="465" spans="6:6" x14ac:dyDescent="0.25">
      <c r="F465" s="28">
        <f t="shared" si="7"/>
        <v>0</v>
      </c>
    </row>
    <row r="466" spans="6:6" x14ac:dyDescent="0.25">
      <c r="F466" s="28">
        <f t="shared" si="7"/>
        <v>0</v>
      </c>
    </row>
    <row r="467" spans="6:6" x14ac:dyDescent="0.25">
      <c r="F467" s="28">
        <f t="shared" si="7"/>
        <v>0</v>
      </c>
    </row>
    <row r="468" spans="6:6" x14ac:dyDescent="0.25">
      <c r="F468" s="28">
        <f t="shared" si="7"/>
        <v>0</v>
      </c>
    </row>
    <row r="469" spans="6:6" x14ac:dyDescent="0.25">
      <c r="F469" s="28">
        <f t="shared" si="7"/>
        <v>0</v>
      </c>
    </row>
    <row r="470" spans="6:6" x14ac:dyDescent="0.25">
      <c r="F470" s="28">
        <f t="shared" si="7"/>
        <v>0</v>
      </c>
    </row>
    <row r="471" spans="6:6" x14ac:dyDescent="0.25">
      <c r="F471" s="28">
        <f t="shared" si="7"/>
        <v>0</v>
      </c>
    </row>
    <row r="472" spans="6:6" x14ac:dyDescent="0.25">
      <c r="F472" s="28">
        <f t="shared" si="7"/>
        <v>0</v>
      </c>
    </row>
    <row r="473" spans="6:6" x14ac:dyDescent="0.25">
      <c r="F473" s="28">
        <f t="shared" si="7"/>
        <v>0</v>
      </c>
    </row>
    <row r="474" spans="6:6" x14ac:dyDescent="0.25">
      <c r="F474" s="28">
        <f t="shared" si="7"/>
        <v>0</v>
      </c>
    </row>
    <row r="475" spans="6:6" x14ac:dyDescent="0.25">
      <c r="F475" s="28">
        <f t="shared" si="7"/>
        <v>0</v>
      </c>
    </row>
    <row r="476" spans="6:6" x14ac:dyDescent="0.25">
      <c r="F476" s="28">
        <f t="shared" si="7"/>
        <v>0</v>
      </c>
    </row>
    <row r="477" spans="6:6" x14ac:dyDescent="0.25">
      <c r="F477" s="28">
        <f t="shared" si="7"/>
        <v>0</v>
      </c>
    </row>
    <row r="478" spans="6:6" x14ac:dyDescent="0.25">
      <c r="F478" s="28">
        <f t="shared" si="7"/>
        <v>0</v>
      </c>
    </row>
    <row r="479" spans="6:6" x14ac:dyDescent="0.25">
      <c r="F479" s="28">
        <f t="shared" si="7"/>
        <v>0</v>
      </c>
    </row>
    <row r="480" spans="6:6" x14ac:dyDescent="0.25">
      <c r="F480" s="28">
        <f t="shared" si="7"/>
        <v>0</v>
      </c>
    </row>
    <row r="481" spans="6:6" x14ac:dyDescent="0.25">
      <c r="F481" s="28">
        <f t="shared" si="7"/>
        <v>0</v>
      </c>
    </row>
    <row r="482" spans="6:6" x14ac:dyDescent="0.25">
      <c r="F482" s="28">
        <f t="shared" si="7"/>
        <v>0</v>
      </c>
    </row>
    <row r="483" spans="6:6" x14ac:dyDescent="0.25">
      <c r="F483" s="28">
        <f t="shared" si="7"/>
        <v>0</v>
      </c>
    </row>
    <row r="484" spans="6:6" x14ac:dyDescent="0.25">
      <c r="F484" s="28">
        <f t="shared" si="7"/>
        <v>0</v>
      </c>
    </row>
    <row r="485" spans="6:6" x14ac:dyDescent="0.25">
      <c r="F485" s="28">
        <f t="shared" si="7"/>
        <v>0</v>
      </c>
    </row>
    <row r="486" spans="6:6" x14ac:dyDescent="0.25">
      <c r="F486" s="28">
        <f t="shared" si="7"/>
        <v>0</v>
      </c>
    </row>
    <row r="487" spans="6:6" x14ac:dyDescent="0.25">
      <c r="F487" s="28">
        <f t="shared" si="7"/>
        <v>0</v>
      </c>
    </row>
    <row r="488" spans="6:6" x14ac:dyDescent="0.25">
      <c r="F488" s="28">
        <f t="shared" si="7"/>
        <v>0</v>
      </c>
    </row>
    <row r="489" spans="6:6" x14ac:dyDescent="0.25">
      <c r="F489" s="28">
        <f t="shared" si="7"/>
        <v>0</v>
      </c>
    </row>
    <row r="490" spans="6:6" x14ac:dyDescent="0.25">
      <c r="F490" s="28">
        <f t="shared" si="7"/>
        <v>0</v>
      </c>
    </row>
    <row r="491" spans="6:6" x14ac:dyDescent="0.25">
      <c r="F491" s="28">
        <f t="shared" si="7"/>
        <v>0</v>
      </c>
    </row>
    <row r="492" spans="6:6" x14ac:dyDescent="0.25">
      <c r="F492" s="28">
        <f t="shared" si="7"/>
        <v>0</v>
      </c>
    </row>
    <row r="493" spans="6:6" x14ac:dyDescent="0.25">
      <c r="F493" s="28">
        <f t="shared" si="7"/>
        <v>0</v>
      </c>
    </row>
    <row r="494" spans="6:6" x14ac:dyDescent="0.25">
      <c r="F494" s="28">
        <f t="shared" si="7"/>
        <v>0</v>
      </c>
    </row>
    <row r="495" spans="6:6" x14ac:dyDescent="0.25">
      <c r="F495" s="28">
        <f t="shared" si="7"/>
        <v>0</v>
      </c>
    </row>
    <row r="496" spans="6:6" x14ac:dyDescent="0.25">
      <c r="F496" s="28">
        <f t="shared" si="7"/>
        <v>0</v>
      </c>
    </row>
    <row r="497" spans="6:6" x14ac:dyDescent="0.25">
      <c r="F497" s="28">
        <f t="shared" si="7"/>
        <v>0</v>
      </c>
    </row>
    <row r="498" spans="6:6" x14ac:dyDescent="0.25">
      <c r="F498" s="28">
        <f t="shared" si="7"/>
        <v>0</v>
      </c>
    </row>
    <row r="499" spans="6:6" x14ac:dyDescent="0.25">
      <c r="F499" s="28">
        <f t="shared" si="7"/>
        <v>0</v>
      </c>
    </row>
    <row r="500" spans="6:6" x14ac:dyDescent="0.25">
      <c r="F500" s="28">
        <f t="shared" si="7"/>
        <v>0</v>
      </c>
    </row>
    <row r="501" spans="6:6" x14ac:dyDescent="0.25">
      <c r="F501" s="28">
        <f t="shared" si="7"/>
        <v>0</v>
      </c>
    </row>
    <row r="502" spans="6:6" x14ac:dyDescent="0.25">
      <c r="F502" s="28">
        <f t="shared" si="7"/>
        <v>0</v>
      </c>
    </row>
    <row r="503" spans="6:6" x14ac:dyDescent="0.25">
      <c r="F503" s="28">
        <f t="shared" si="7"/>
        <v>0</v>
      </c>
    </row>
    <row r="504" spans="6:6" x14ac:dyDescent="0.25">
      <c r="F504" s="28">
        <f t="shared" si="7"/>
        <v>0</v>
      </c>
    </row>
    <row r="505" spans="6:6" x14ac:dyDescent="0.25">
      <c r="F505" s="28">
        <f t="shared" si="7"/>
        <v>0</v>
      </c>
    </row>
    <row r="506" spans="6:6" x14ac:dyDescent="0.25">
      <c r="F506" s="28">
        <f t="shared" si="7"/>
        <v>0</v>
      </c>
    </row>
    <row r="507" spans="6:6" x14ac:dyDescent="0.25">
      <c r="F507" s="28">
        <f t="shared" si="7"/>
        <v>0</v>
      </c>
    </row>
    <row r="508" spans="6:6" x14ac:dyDescent="0.25">
      <c r="F508" s="28">
        <f t="shared" si="7"/>
        <v>0</v>
      </c>
    </row>
    <row r="509" spans="6:6" x14ac:dyDescent="0.25">
      <c r="F509" s="28">
        <f t="shared" si="7"/>
        <v>0</v>
      </c>
    </row>
    <row r="510" spans="6:6" x14ac:dyDescent="0.25">
      <c r="F510" s="28">
        <f t="shared" si="7"/>
        <v>0</v>
      </c>
    </row>
    <row r="511" spans="6:6" x14ac:dyDescent="0.25">
      <c r="F511" s="28">
        <f t="shared" si="7"/>
        <v>0</v>
      </c>
    </row>
    <row r="512" spans="6:6" x14ac:dyDescent="0.25">
      <c r="F512" s="28">
        <f t="shared" si="7"/>
        <v>0</v>
      </c>
    </row>
    <row r="513" spans="6:6" x14ac:dyDescent="0.25">
      <c r="F513" s="28">
        <f t="shared" si="7"/>
        <v>0</v>
      </c>
    </row>
    <row r="514" spans="6:6" x14ac:dyDescent="0.25">
      <c r="F514" s="28">
        <f t="shared" ref="F514:F577" si="8">+E514-A514</f>
        <v>0</v>
      </c>
    </row>
    <row r="515" spans="6:6" x14ac:dyDescent="0.25">
      <c r="F515" s="28">
        <f t="shared" si="8"/>
        <v>0</v>
      </c>
    </row>
    <row r="516" spans="6:6" x14ac:dyDescent="0.25">
      <c r="F516" s="28">
        <f t="shared" si="8"/>
        <v>0</v>
      </c>
    </row>
    <row r="517" spans="6:6" x14ac:dyDescent="0.25">
      <c r="F517" s="28">
        <f t="shared" si="8"/>
        <v>0</v>
      </c>
    </row>
    <row r="518" spans="6:6" x14ac:dyDescent="0.25">
      <c r="F518" s="28">
        <f t="shared" si="8"/>
        <v>0</v>
      </c>
    </row>
    <row r="519" spans="6:6" x14ac:dyDescent="0.25">
      <c r="F519" s="28">
        <f t="shared" si="8"/>
        <v>0</v>
      </c>
    </row>
    <row r="520" spans="6:6" x14ac:dyDescent="0.25">
      <c r="F520" s="28">
        <f t="shared" si="8"/>
        <v>0</v>
      </c>
    </row>
    <row r="521" spans="6:6" x14ac:dyDescent="0.25">
      <c r="F521" s="28">
        <f t="shared" si="8"/>
        <v>0</v>
      </c>
    </row>
    <row r="522" spans="6:6" x14ac:dyDescent="0.25">
      <c r="F522" s="28">
        <f t="shared" si="8"/>
        <v>0</v>
      </c>
    </row>
    <row r="523" spans="6:6" x14ac:dyDescent="0.25">
      <c r="F523" s="28">
        <f t="shared" si="8"/>
        <v>0</v>
      </c>
    </row>
    <row r="524" spans="6:6" x14ac:dyDescent="0.25">
      <c r="F524" s="28">
        <f t="shared" si="8"/>
        <v>0</v>
      </c>
    </row>
    <row r="525" spans="6:6" x14ac:dyDescent="0.25">
      <c r="F525" s="28">
        <f t="shared" si="8"/>
        <v>0</v>
      </c>
    </row>
    <row r="526" spans="6:6" x14ac:dyDescent="0.25">
      <c r="F526" s="28">
        <f t="shared" si="8"/>
        <v>0</v>
      </c>
    </row>
    <row r="527" spans="6:6" x14ac:dyDescent="0.25">
      <c r="F527" s="28">
        <f t="shared" si="8"/>
        <v>0</v>
      </c>
    </row>
    <row r="528" spans="6:6" x14ac:dyDescent="0.25">
      <c r="F528" s="28">
        <f t="shared" si="8"/>
        <v>0</v>
      </c>
    </row>
    <row r="529" spans="6:6" x14ac:dyDescent="0.25">
      <c r="F529" s="28">
        <f t="shared" si="8"/>
        <v>0</v>
      </c>
    </row>
    <row r="530" spans="6:6" x14ac:dyDescent="0.25">
      <c r="F530" s="28">
        <f t="shared" si="8"/>
        <v>0</v>
      </c>
    </row>
    <row r="531" spans="6:6" x14ac:dyDescent="0.25">
      <c r="F531" s="28">
        <f t="shared" si="8"/>
        <v>0</v>
      </c>
    </row>
    <row r="532" spans="6:6" x14ac:dyDescent="0.25">
      <c r="F532" s="28">
        <f t="shared" si="8"/>
        <v>0</v>
      </c>
    </row>
    <row r="533" spans="6:6" x14ac:dyDescent="0.25">
      <c r="F533" s="28">
        <f t="shared" si="8"/>
        <v>0</v>
      </c>
    </row>
    <row r="534" spans="6:6" x14ac:dyDescent="0.25">
      <c r="F534" s="28">
        <f t="shared" si="8"/>
        <v>0</v>
      </c>
    </row>
    <row r="535" spans="6:6" x14ac:dyDescent="0.25">
      <c r="F535" s="28">
        <f t="shared" si="8"/>
        <v>0</v>
      </c>
    </row>
    <row r="536" spans="6:6" x14ac:dyDescent="0.25">
      <c r="F536" s="28">
        <f t="shared" si="8"/>
        <v>0</v>
      </c>
    </row>
    <row r="537" spans="6:6" x14ac:dyDescent="0.25">
      <c r="F537" s="28">
        <f t="shared" si="8"/>
        <v>0</v>
      </c>
    </row>
    <row r="538" spans="6:6" x14ac:dyDescent="0.25">
      <c r="F538" s="28">
        <f t="shared" si="8"/>
        <v>0</v>
      </c>
    </row>
    <row r="539" spans="6:6" x14ac:dyDescent="0.25">
      <c r="F539" s="28">
        <f t="shared" si="8"/>
        <v>0</v>
      </c>
    </row>
    <row r="540" spans="6:6" x14ac:dyDescent="0.25">
      <c r="F540" s="28">
        <f t="shared" si="8"/>
        <v>0</v>
      </c>
    </row>
    <row r="541" spans="6:6" x14ac:dyDescent="0.25">
      <c r="F541" s="28">
        <f t="shared" si="8"/>
        <v>0</v>
      </c>
    </row>
    <row r="542" spans="6:6" x14ac:dyDescent="0.25">
      <c r="F542" s="28">
        <f t="shared" si="8"/>
        <v>0</v>
      </c>
    </row>
    <row r="543" spans="6:6" x14ac:dyDescent="0.25">
      <c r="F543" s="28">
        <f t="shared" si="8"/>
        <v>0</v>
      </c>
    </row>
    <row r="544" spans="6:6" x14ac:dyDescent="0.25">
      <c r="F544" s="28">
        <f t="shared" si="8"/>
        <v>0</v>
      </c>
    </row>
    <row r="545" spans="6:6" x14ac:dyDescent="0.25">
      <c r="F545" s="28">
        <f t="shared" si="8"/>
        <v>0</v>
      </c>
    </row>
    <row r="546" spans="6:6" x14ac:dyDescent="0.25">
      <c r="F546" s="28">
        <f t="shared" si="8"/>
        <v>0</v>
      </c>
    </row>
    <row r="547" spans="6:6" x14ac:dyDescent="0.25">
      <c r="F547" s="28">
        <f t="shared" si="8"/>
        <v>0</v>
      </c>
    </row>
    <row r="548" spans="6:6" x14ac:dyDescent="0.25">
      <c r="F548" s="28">
        <f t="shared" si="8"/>
        <v>0</v>
      </c>
    </row>
    <row r="549" spans="6:6" x14ac:dyDescent="0.25">
      <c r="F549" s="28">
        <f t="shared" si="8"/>
        <v>0</v>
      </c>
    </row>
    <row r="550" spans="6:6" x14ac:dyDescent="0.25">
      <c r="F550" s="28">
        <f t="shared" si="8"/>
        <v>0</v>
      </c>
    </row>
    <row r="551" spans="6:6" x14ac:dyDescent="0.25">
      <c r="F551" s="28">
        <f t="shared" si="8"/>
        <v>0</v>
      </c>
    </row>
    <row r="552" spans="6:6" x14ac:dyDescent="0.25">
      <c r="F552" s="28">
        <f t="shared" si="8"/>
        <v>0</v>
      </c>
    </row>
    <row r="553" spans="6:6" x14ac:dyDescent="0.25">
      <c r="F553" s="28">
        <f t="shared" si="8"/>
        <v>0</v>
      </c>
    </row>
    <row r="554" spans="6:6" x14ac:dyDescent="0.25">
      <c r="F554" s="28">
        <f t="shared" si="8"/>
        <v>0</v>
      </c>
    </row>
    <row r="555" spans="6:6" x14ac:dyDescent="0.25">
      <c r="F555" s="28">
        <f t="shared" si="8"/>
        <v>0</v>
      </c>
    </row>
    <row r="556" spans="6:6" x14ac:dyDescent="0.25">
      <c r="F556" s="28">
        <f t="shared" si="8"/>
        <v>0</v>
      </c>
    </row>
    <row r="557" spans="6:6" x14ac:dyDescent="0.25">
      <c r="F557" s="28">
        <f t="shared" si="8"/>
        <v>0</v>
      </c>
    </row>
    <row r="558" spans="6:6" x14ac:dyDescent="0.25">
      <c r="F558" s="28">
        <f t="shared" si="8"/>
        <v>0</v>
      </c>
    </row>
    <row r="559" spans="6:6" x14ac:dyDescent="0.25">
      <c r="F559" s="28">
        <f t="shared" si="8"/>
        <v>0</v>
      </c>
    </row>
    <row r="560" spans="6:6" x14ac:dyDescent="0.25">
      <c r="F560" s="28">
        <f t="shared" si="8"/>
        <v>0</v>
      </c>
    </row>
    <row r="561" spans="6:6" x14ac:dyDescent="0.25">
      <c r="F561" s="28">
        <f t="shared" si="8"/>
        <v>0</v>
      </c>
    </row>
    <row r="562" spans="6:6" x14ac:dyDescent="0.25">
      <c r="F562" s="28">
        <f t="shared" si="8"/>
        <v>0</v>
      </c>
    </row>
    <row r="563" spans="6:6" x14ac:dyDescent="0.25">
      <c r="F563" s="28">
        <f t="shared" si="8"/>
        <v>0</v>
      </c>
    </row>
    <row r="564" spans="6:6" x14ac:dyDescent="0.25">
      <c r="F564" s="28">
        <f t="shared" si="8"/>
        <v>0</v>
      </c>
    </row>
    <row r="565" spans="6:6" x14ac:dyDescent="0.25">
      <c r="F565" s="28">
        <f t="shared" si="8"/>
        <v>0</v>
      </c>
    </row>
    <row r="566" spans="6:6" x14ac:dyDescent="0.25">
      <c r="F566" s="28">
        <f t="shared" si="8"/>
        <v>0</v>
      </c>
    </row>
    <row r="567" spans="6:6" x14ac:dyDescent="0.25">
      <c r="F567" s="28">
        <f t="shared" si="8"/>
        <v>0</v>
      </c>
    </row>
    <row r="568" spans="6:6" x14ac:dyDescent="0.25">
      <c r="F568" s="28">
        <f t="shared" si="8"/>
        <v>0</v>
      </c>
    </row>
    <row r="569" spans="6:6" x14ac:dyDescent="0.25">
      <c r="F569" s="28">
        <f t="shared" si="8"/>
        <v>0</v>
      </c>
    </row>
    <row r="570" spans="6:6" x14ac:dyDescent="0.25">
      <c r="F570" s="28">
        <f t="shared" si="8"/>
        <v>0</v>
      </c>
    </row>
    <row r="571" spans="6:6" x14ac:dyDescent="0.25">
      <c r="F571" s="28">
        <f t="shared" si="8"/>
        <v>0</v>
      </c>
    </row>
    <row r="572" spans="6:6" x14ac:dyDescent="0.25">
      <c r="F572" s="28">
        <f t="shared" si="8"/>
        <v>0</v>
      </c>
    </row>
    <row r="573" spans="6:6" x14ac:dyDescent="0.25">
      <c r="F573" s="28">
        <f t="shared" si="8"/>
        <v>0</v>
      </c>
    </row>
    <row r="574" spans="6:6" x14ac:dyDescent="0.25">
      <c r="F574" s="28">
        <f t="shared" si="8"/>
        <v>0</v>
      </c>
    </row>
    <row r="575" spans="6:6" x14ac:dyDescent="0.25">
      <c r="F575" s="28">
        <f t="shared" si="8"/>
        <v>0</v>
      </c>
    </row>
    <row r="576" spans="6:6" x14ac:dyDescent="0.25">
      <c r="F576" s="28">
        <f t="shared" si="8"/>
        <v>0</v>
      </c>
    </row>
    <row r="577" spans="6:6" x14ac:dyDescent="0.25">
      <c r="F577" s="28">
        <f t="shared" si="8"/>
        <v>0</v>
      </c>
    </row>
    <row r="578" spans="6:6" x14ac:dyDescent="0.25">
      <c r="F578" s="28">
        <f t="shared" ref="F578:F641" si="9">+E578-A578</f>
        <v>0</v>
      </c>
    </row>
    <row r="579" spans="6:6" x14ac:dyDescent="0.25">
      <c r="F579" s="28">
        <f t="shared" si="9"/>
        <v>0</v>
      </c>
    </row>
    <row r="580" spans="6:6" x14ac:dyDescent="0.25">
      <c r="F580" s="28">
        <f t="shared" si="9"/>
        <v>0</v>
      </c>
    </row>
    <row r="581" spans="6:6" x14ac:dyDescent="0.25">
      <c r="F581" s="28">
        <f t="shared" si="9"/>
        <v>0</v>
      </c>
    </row>
    <row r="582" spans="6:6" x14ac:dyDescent="0.25">
      <c r="F582" s="28">
        <f t="shared" si="9"/>
        <v>0</v>
      </c>
    </row>
    <row r="583" spans="6:6" x14ac:dyDescent="0.25">
      <c r="F583" s="28">
        <f t="shared" si="9"/>
        <v>0</v>
      </c>
    </row>
    <row r="584" spans="6:6" x14ac:dyDescent="0.25">
      <c r="F584" s="28">
        <f t="shared" si="9"/>
        <v>0</v>
      </c>
    </row>
    <row r="585" spans="6:6" x14ac:dyDescent="0.25">
      <c r="F585" s="28">
        <f t="shared" si="9"/>
        <v>0</v>
      </c>
    </row>
    <row r="586" spans="6:6" x14ac:dyDescent="0.25">
      <c r="F586" s="28">
        <f t="shared" si="9"/>
        <v>0</v>
      </c>
    </row>
    <row r="587" spans="6:6" x14ac:dyDescent="0.25">
      <c r="F587" s="28">
        <f t="shared" si="9"/>
        <v>0</v>
      </c>
    </row>
    <row r="588" spans="6:6" x14ac:dyDescent="0.25">
      <c r="F588" s="28">
        <f t="shared" si="9"/>
        <v>0</v>
      </c>
    </row>
    <row r="589" spans="6:6" x14ac:dyDescent="0.25">
      <c r="F589" s="28">
        <f t="shared" si="9"/>
        <v>0</v>
      </c>
    </row>
    <row r="590" spans="6:6" x14ac:dyDescent="0.25">
      <c r="F590" s="28">
        <f t="shared" si="9"/>
        <v>0</v>
      </c>
    </row>
    <row r="591" spans="6:6" x14ac:dyDescent="0.25">
      <c r="F591" s="28">
        <f t="shared" si="9"/>
        <v>0</v>
      </c>
    </row>
    <row r="592" spans="6:6" x14ac:dyDescent="0.25">
      <c r="F592" s="28">
        <f t="shared" si="9"/>
        <v>0</v>
      </c>
    </row>
    <row r="593" spans="6:6" x14ac:dyDescent="0.25">
      <c r="F593" s="28">
        <f t="shared" si="9"/>
        <v>0</v>
      </c>
    </row>
    <row r="594" spans="6:6" x14ac:dyDescent="0.25">
      <c r="F594" s="28">
        <f t="shared" si="9"/>
        <v>0</v>
      </c>
    </row>
    <row r="595" spans="6:6" x14ac:dyDescent="0.25">
      <c r="F595" s="28">
        <f t="shared" si="9"/>
        <v>0</v>
      </c>
    </row>
    <row r="596" spans="6:6" x14ac:dyDescent="0.25">
      <c r="F596" s="28">
        <f t="shared" si="9"/>
        <v>0</v>
      </c>
    </row>
    <row r="597" spans="6:6" x14ac:dyDescent="0.25">
      <c r="F597" s="28">
        <f t="shared" si="9"/>
        <v>0</v>
      </c>
    </row>
    <row r="598" spans="6:6" x14ac:dyDescent="0.25">
      <c r="F598" s="28">
        <f t="shared" si="9"/>
        <v>0</v>
      </c>
    </row>
    <row r="599" spans="6:6" x14ac:dyDescent="0.25">
      <c r="F599" s="28">
        <f t="shared" si="9"/>
        <v>0</v>
      </c>
    </row>
    <row r="600" spans="6:6" x14ac:dyDescent="0.25">
      <c r="F600" s="28">
        <f t="shared" si="9"/>
        <v>0</v>
      </c>
    </row>
    <row r="601" spans="6:6" x14ac:dyDescent="0.25">
      <c r="F601" s="28">
        <f t="shared" si="9"/>
        <v>0</v>
      </c>
    </row>
    <row r="602" spans="6:6" x14ac:dyDescent="0.25">
      <c r="F602" s="28">
        <f t="shared" si="9"/>
        <v>0</v>
      </c>
    </row>
    <row r="603" spans="6:6" x14ac:dyDescent="0.25">
      <c r="F603" s="28">
        <f t="shared" si="9"/>
        <v>0</v>
      </c>
    </row>
    <row r="604" spans="6:6" x14ac:dyDescent="0.25">
      <c r="F604" s="28">
        <f t="shared" si="9"/>
        <v>0</v>
      </c>
    </row>
    <row r="605" spans="6:6" x14ac:dyDescent="0.25">
      <c r="F605" s="28">
        <f t="shared" si="9"/>
        <v>0</v>
      </c>
    </row>
    <row r="606" spans="6:6" x14ac:dyDescent="0.25">
      <c r="F606" s="28">
        <f t="shared" si="9"/>
        <v>0</v>
      </c>
    </row>
    <row r="607" spans="6:6" x14ac:dyDescent="0.25">
      <c r="F607" s="28">
        <f t="shared" si="9"/>
        <v>0</v>
      </c>
    </row>
    <row r="608" spans="6:6" x14ac:dyDescent="0.25">
      <c r="F608" s="28">
        <f t="shared" si="9"/>
        <v>0</v>
      </c>
    </row>
    <row r="609" spans="6:6" x14ac:dyDescent="0.25">
      <c r="F609" s="28">
        <f t="shared" si="9"/>
        <v>0</v>
      </c>
    </row>
    <row r="610" spans="6:6" x14ac:dyDescent="0.25">
      <c r="F610" s="28">
        <f t="shared" si="9"/>
        <v>0</v>
      </c>
    </row>
    <row r="611" spans="6:6" x14ac:dyDescent="0.25">
      <c r="F611" s="28">
        <f t="shared" si="9"/>
        <v>0</v>
      </c>
    </row>
    <row r="612" spans="6:6" x14ac:dyDescent="0.25">
      <c r="F612" s="28">
        <f t="shared" si="9"/>
        <v>0</v>
      </c>
    </row>
    <row r="613" spans="6:6" x14ac:dyDescent="0.25">
      <c r="F613" s="28">
        <f t="shared" si="9"/>
        <v>0</v>
      </c>
    </row>
    <row r="614" spans="6:6" x14ac:dyDescent="0.25">
      <c r="F614" s="28">
        <f t="shared" si="9"/>
        <v>0</v>
      </c>
    </row>
    <row r="615" spans="6:6" x14ac:dyDescent="0.25">
      <c r="F615" s="28">
        <f t="shared" si="9"/>
        <v>0</v>
      </c>
    </row>
    <row r="616" spans="6:6" x14ac:dyDescent="0.25">
      <c r="F616" s="28">
        <f t="shared" si="9"/>
        <v>0</v>
      </c>
    </row>
    <row r="617" spans="6:6" x14ac:dyDescent="0.25">
      <c r="F617" s="28">
        <f t="shared" si="9"/>
        <v>0</v>
      </c>
    </row>
    <row r="618" spans="6:6" x14ac:dyDescent="0.25">
      <c r="F618" s="28">
        <f t="shared" si="9"/>
        <v>0</v>
      </c>
    </row>
    <row r="619" spans="6:6" x14ac:dyDescent="0.25">
      <c r="F619" s="28">
        <f t="shared" si="9"/>
        <v>0</v>
      </c>
    </row>
    <row r="620" spans="6:6" x14ac:dyDescent="0.25">
      <c r="F620" s="28">
        <f t="shared" si="9"/>
        <v>0</v>
      </c>
    </row>
    <row r="621" spans="6:6" x14ac:dyDescent="0.25">
      <c r="F621" s="28">
        <f t="shared" si="9"/>
        <v>0</v>
      </c>
    </row>
    <row r="622" spans="6:6" x14ac:dyDescent="0.25">
      <c r="F622" s="28">
        <f t="shared" si="9"/>
        <v>0</v>
      </c>
    </row>
    <row r="623" spans="6:6" x14ac:dyDescent="0.25">
      <c r="F623" s="28">
        <f t="shared" si="9"/>
        <v>0</v>
      </c>
    </row>
    <row r="624" spans="6:6" x14ac:dyDescent="0.25">
      <c r="F624" s="28">
        <f t="shared" si="9"/>
        <v>0</v>
      </c>
    </row>
    <row r="625" spans="6:6" x14ac:dyDescent="0.25">
      <c r="F625" s="28">
        <f t="shared" si="9"/>
        <v>0</v>
      </c>
    </row>
    <row r="626" spans="6:6" x14ac:dyDescent="0.25">
      <c r="F626" s="28">
        <f t="shared" si="9"/>
        <v>0</v>
      </c>
    </row>
    <row r="627" spans="6:6" x14ac:dyDescent="0.25">
      <c r="F627" s="28">
        <f t="shared" si="9"/>
        <v>0</v>
      </c>
    </row>
    <row r="628" spans="6:6" x14ac:dyDescent="0.25">
      <c r="F628" s="28">
        <f t="shared" si="9"/>
        <v>0</v>
      </c>
    </row>
    <row r="629" spans="6:6" x14ac:dyDescent="0.25">
      <c r="F629" s="28">
        <f t="shared" si="9"/>
        <v>0</v>
      </c>
    </row>
    <row r="630" spans="6:6" x14ac:dyDescent="0.25">
      <c r="F630" s="28">
        <f t="shared" si="9"/>
        <v>0</v>
      </c>
    </row>
    <row r="631" spans="6:6" x14ac:dyDescent="0.25">
      <c r="F631" s="28">
        <f t="shared" si="9"/>
        <v>0</v>
      </c>
    </row>
    <row r="632" spans="6:6" x14ac:dyDescent="0.25">
      <c r="F632" s="28">
        <f t="shared" si="9"/>
        <v>0</v>
      </c>
    </row>
    <row r="633" spans="6:6" x14ac:dyDescent="0.25">
      <c r="F633" s="28">
        <f t="shared" si="9"/>
        <v>0</v>
      </c>
    </row>
    <row r="634" spans="6:6" x14ac:dyDescent="0.25">
      <c r="F634" s="28">
        <f t="shared" si="9"/>
        <v>0</v>
      </c>
    </row>
    <row r="635" spans="6:6" x14ac:dyDescent="0.25">
      <c r="F635" s="28">
        <f t="shared" si="9"/>
        <v>0</v>
      </c>
    </row>
    <row r="636" spans="6:6" x14ac:dyDescent="0.25">
      <c r="F636" s="28">
        <f t="shared" si="9"/>
        <v>0</v>
      </c>
    </row>
    <row r="637" spans="6:6" x14ac:dyDescent="0.25">
      <c r="F637" s="28">
        <f t="shared" si="9"/>
        <v>0</v>
      </c>
    </row>
    <row r="638" spans="6:6" x14ac:dyDescent="0.25">
      <c r="F638" s="28">
        <f t="shared" si="9"/>
        <v>0</v>
      </c>
    </row>
    <row r="639" spans="6:6" x14ac:dyDescent="0.25">
      <c r="F639" s="28">
        <f t="shared" si="9"/>
        <v>0</v>
      </c>
    </row>
    <row r="640" spans="6:6" x14ac:dyDescent="0.25">
      <c r="F640" s="28">
        <f t="shared" si="9"/>
        <v>0</v>
      </c>
    </row>
    <row r="641" spans="6:6" x14ac:dyDescent="0.25">
      <c r="F641" s="28">
        <f t="shared" si="9"/>
        <v>0</v>
      </c>
    </row>
    <row r="642" spans="6:6" x14ac:dyDescent="0.25">
      <c r="F642" s="28">
        <f t="shared" ref="F642:F705" si="10">+E642-A642</f>
        <v>0</v>
      </c>
    </row>
    <row r="643" spans="6:6" x14ac:dyDescent="0.25">
      <c r="F643" s="28">
        <f t="shared" si="10"/>
        <v>0</v>
      </c>
    </row>
    <row r="644" spans="6:6" x14ac:dyDescent="0.25">
      <c r="F644" s="28">
        <f t="shared" si="10"/>
        <v>0</v>
      </c>
    </row>
    <row r="645" spans="6:6" x14ac:dyDescent="0.25">
      <c r="F645" s="28">
        <f t="shared" si="10"/>
        <v>0</v>
      </c>
    </row>
    <row r="646" spans="6:6" x14ac:dyDescent="0.25">
      <c r="F646" s="28">
        <f t="shared" si="10"/>
        <v>0</v>
      </c>
    </row>
    <row r="647" spans="6:6" x14ac:dyDescent="0.25">
      <c r="F647" s="28">
        <f t="shared" si="10"/>
        <v>0</v>
      </c>
    </row>
    <row r="648" spans="6:6" x14ac:dyDescent="0.25">
      <c r="F648" s="28">
        <f t="shared" si="10"/>
        <v>0</v>
      </c>
    </row>
    <row r="649" spans="6:6" x14ac:dyDescent="0.25">
      <c r="F649" s="28">
        <f t="shared" si="10"/>
        <v>0</v>
      </c>
    </row>
    <row r="650" spans="6:6" x14ac:dyDescent="0.25">
      <c r="F650" s="28">
        <f t="shared" si="10"/>
        <v>0</v>
      </c>
    </row>
    <row r="651" spans="6:6" x14ac:dyDescent="0.25">
      <c r="F651" s="28">
        <f t="shared" si="10"/>
        <v>0</v>
      </c>
    </row>
    <row r="652" spans="6:6" x14ac:dyDescent="0.25">
      <c r="F652" s="28">
        <f t="shared" si="10"/>
        <v>0</v>
      </c>
    </row>
    <row r="653" spans="6:6" x14ac:dyDescent="0.25">
      <c r="F653" s="28">
        <f t="shared" si="10"/>
        <v>0</v>
      </c>
    </row>
    <row r="654" spans="6:6" x14ac:dyDescent="0.25">
      <c r="F654" s="28">
        <f t="shared" si="10"/>
        <v>0</v>
      </c>
    </row>
    <row r="655" spans="6:6" x14ac:dyDescent="0.25">
      <c r="F655" s="28">
        <f t="shared" si="10"/>
        <v>0</v>
      </c>
    </row>
    <row r="656" spans="6:6" x14ac:dyDescent="0.25">
      <c r="F656" s="28">
        <f t="shared" si="10"/>
        <v>0</v>
      </c>
    </row>
    <row r="657" spans="6:6" x14ac:dyDescent="0.25">
      <c r="F657" s="28">
        <f t="shared" si="10"/>
        <v>0</v>
      </c>
    </row>
    <row r="658" spans="6:6" x14ac:dyDescent="0.25">
      <c r="F658" s="28">
        <f t="shared" si="10"/>
        <v>0</v>
      </c>
    </row>
    <row r="659" spans="6:6" x14ac:dyDescent="0.25">
      <c r="F659" s="28">
        <f t="shared" si="10"/>
        <v>0</v>
      </c>
    </row>
    <row r="660" spans="6:6" x14ac:dyDescent="0.25">
      <c r="F660" s="28">
        <f t="shared" si="10"/>
        <v>0</v>
      </c>
    </row>
    <row r="661" spans="6:6" x14ac:dyDescent="0.25">
      <c r="F661" s="28">
        <f t="shared" si="10"/>
        <v>0</v>
      </c>
    </row>
    <row r="662" spans="6:6" x14ac:dyDescent="0.25">
      <c r="F662" s="28">
        <f t="shared" si="10"/>
        <v>0</v>
      </c>
    </row>
    <row r="663" spans="6:6" x14ac:dyDescent="0.25">
      <c r="F663" s="28">
        <f t="shared" si="10"/>
        <v>0</v>
      </c>
    </row>
    <row r="664" spans="6:6" x14ac:dyDescent="0.25">
      <c r="F664" s="28">
        <f t="shared" si="10"/>
        <v>0</v>
      </c>
    </row>
    <row r="665" spans="6:6" x14ac:dyDescent="0.25">
      <c r="F665" s="28">
        <f t="shared" si="10"/>
        <v>0</v>
      </c>
    </row>
    <row r="666" spans="6:6" x14ac:dyDescent="0.25">
      <c r="F666" s="28">
        <f t="shared" si="10"/>
        <v>0</v>
      </c>
    </row>
    <row r="667" spans="6:6" x14ac:dyDescent="0.25">
      <c r="F667" s="28">
        <f t="shared" si="10"/>
        <v>0</v>
      </c>
    </row>
    <row r="668" spans="6:6" x14ac:dyDescent="0.25">
      <c r="F668" s="28">
        <f t="shared" si="10"/>
        <v>0</v>
      </c>
    </row>
    <row r="669" spans="6:6" x14ac:dyDescent="0.25">
      <c r="F669" s="28">
        <f t="shared" si="10"/>
        <v>0</v>
      </c>
    </row>
    <row r="670" spans="6:6" x14ac:dyDescent="0.25">
      <c r="F670" s="28">
        <f t="shared" si="10"/>
        <v>0</v>
      </c>
    </row>
    <row r="671" spans="6:6" x14ac:dyDescent="0.25">
      <c r="F671" s="28">
        <f t="shared" si="10"/>
        <v>0</v>
      </c>
    </row>
    <row r="672" spans="6:6" x14ac:dyDescent="0.25">
      <c r="F672" s="28">
        <f t="shared" si="10"/>
        <v>0</v>
      </c>
    </row>
    <row r="673" spans="6:6" x14ac:dyDescent="0.25">
      <c r="F673" s="28">
        <f t="shared" si="10"/>
        <v>0</v>
      </c>
    </row>
    <row r="674" spans="6:6" x14ac:dyDescent="0.25">
      <c r="F674" s="28">
        <f t="shared" si="10"/>
        <v>0</v>
      </c>
    </row>
    <row r="675" spans="6:6" x14ac:dyDescent="0.25">
      <c r="F675" s="28">
        <f t="shared" si="10"/>
        <v>0</v>
      </c>
    </row>
    <row r="676" spans="6:6" x14ac:dyDescent="0.25">
      <c r="F676" s="28">
        <f t="shared" si="10"/>
        <v>0</v>
      </c>
    </row>
    <row r="677" spans="6:6" x14ac:dyDescent="0.25">
      <c r="F677" s="28">
        <f t="shared" si="10"/>
        <v>0</v>
      </c>
    </row>
    <row r="678" spans="6:6" x14ac:dyDescent="0.25">
      <c r="F678" s="28">
        <f t="shared" si="10"/>
        <v>0</v>
      </c>
    </row>
    <row r="679" spans="6:6" x14ac:dyDescent="0.25">
      <c r="F679" s="28">
        <f t="shared" si="10"/>
        <v>0</v>
      </c>
    </row>
    <row r="680" spans="6:6" x14ac:dyDescent="0.25">
      <c r="F680" s="28">
        <f t="shared" si="10"/>
        <v>0</v>
      </c>
    </row>
    <row r="681" spans="6:6" x14ac:dyDescent="0.25">
      <c r="F681" s="28">
        <f t="shared" si="10"/>
        <v>0</v>
      </c>
    </row>
    <row r="682" spans="6:6" x14ac:dyDescent="0.25">
      <c r="F682" s="28">
        <f t="shared" si="10"/>
        <v>0</v>
      </c>
    </row>
    <row r="683" spans="6:6" x14ac:dyDescent="0.25">
      <c r="F683" s="28">
        <f t="shared" si="10"/>
        <v>0</v>
      </c>
    </row>
    <row r="684" spans="6:6" x14ac:dyDescent="0.25">
      <c r="F684" s="28">
        <f t="shared" si="10"/>
        <v>0</v>
      </c>
    </row>
    <row r="685" spans="6:6" x14ac:dyDescent="0.25">
      <c r="F685" s="28">
        <f t="shared" si="10"/>
        <v>0</v>
      </c>
    </row>
    <row r="686" spans="6:6" x14ac:dyDescent="0.25">
      <c r="F686" s="28">
        <f t="shared" si="10"/>
        <v>0</v>
      </c>
    </row>
    <row r="687" spans="6:6" x14ac:dyDescent="0.25">
      <c r="F687" s="28">
        <f t="shared" si="10"/>
        <v>0</v>
      </c>
    </row>
    <row r="688" spans="6:6" x14ac:dyDescent="0.25">
      <c r="F688" s="28">
        <f t="shared" si="10"/>
        <v>0</v>
      </c>
    </row>
    <row r="689" spans="6:6" x14ac:dyDescent="0.25">
      <c r="F689" s="28">
        <f t="shared" si="10"/>
        <v>0</v>
      </c>
    </row>
    <row r="690" spans="6:6" x14ac:dyDescent="0.25">
      <c r="F690" s="28">
        <f t="shared" si="10"/>
        <v>0</v>
      </c>
    </row>
    <row r="691" spans="6:6" x14ac:dyDescent="0.25">
      <c r="F691" s="28">
        <f t="shared" si="10"/>
        <v>0</v>
      </c>
    </row>
    <row r="692" spans="6:6" x14ac:dyDescent="0.25">
      <c r="F692" s="28">
        <f t="shared" si="10"/>
        <v>0</v>
      </c>
    </row>
    <row r="693" spans="6:6" x14ac:dyDescent="0.25">
      <c r="F693" s="28">
        <f t="shared" si="10"/>
        <v>0</v>
      </c>
    </row>
    <row r="694" spans="6:6" x14ac:dyDescent="0.25">
      <c r="F694" s="28">
        <f t="shared" si="10"/>
        <v>0</v>
      </c>
    </row>
    <row r="695" spans="6:6" x14ac:dyDescent="0.25">
      <c r="F695" s="28">
        <f t="shared" si="10"/>
        <v>0</v>
      </c>
    </row>
    <row r="696" spans="6:6" x14ac:dyDescent="0.25">
      <c r="F696" s="28">
        <f t="shared" si="10"/>
        <v>0</v>
      </c>
    </row>
    <row r="697" spans="6:6" x14ac:dyDescent="0.25">
      <c r="F697" s="28">
        <f t="shared" si="10"/>
        <v>0</v>
      </c>
    </row>
    <row r="698" spans="6:6" x14ac:dyDescent="0.25">
      <c r="F698" s="28">
        <f t="shared" si="10"/>
        <v>0</v>
      </c>
    </row>
    <row r="699" spans="6:6" x14ac:dyDescent="0.25">
      <c r="F699" s="28">
        <f t="shared" si="10"/>
        <v>0</v>
      </c>
    </row>
    <row r="700" spans="6:6" x14ac:dyDescent="0.25">
      <c r="F700" s="28">
        <f t="shared" si="10"/>
        <v>0</v>
      </c>
    </row>
    <row r="701" spans="6:6" x14ac:dyDescent="0.25">
      <c r="F701" s="28">
        <f t="shared" si="10"/>
        <v>0</v>
      </c>
    </row>
    <row r="702" spans="6:6" x14ac:dyDescent="0.25">
      <c r="F702" s="28">
        <f t="shared" si="10"/>
        <v>0</v>
      </c>
    </row>
    <row r="703" spans="6:6" x14ac:dyDescent="0.25">
      <c r="F703" s="28">
        <f t="shared" si="10"/>
        <v>0</v>
      </c>
    </row>
    <row r="704" spans="6:6" x14ac:dyDescent="0.25">
      <c r="F704" s="28">
        <f t="shared" si="10"/>
        <v>0</v>
      </c>
    </row>
    <row r="705" spans="6:6" x14ac:dyDescent="0.25">
      <c r="F705" s="28">
        <f t="shared" si="10"/>
        <v>0</v>
      </c>
    </row>
    <row r="706" spans="6:6" x14ac:dyDescent="0.25">
      <c r="F706" s="28">
        <f t="shared" ref="F706:F769" si="11">+E706-A706</f>
        <v>0</v>
      </c>
    </row>
    <row r="707" spans="6:6" x14ac:dyDescent="0.25">
      <c r="F707" s="28">
        <f t="shared" si="11"/>
        <v>0</v>
      </c>
    </row>
    <row r="708" spans="6:6" x14ac:dyDescent="0.25">
      <c r="F708" s="28">
        <f t="shared" si="11"/>
        <v>0</v>
      </c>
    </row>
    <row r="709" spans="6:6" x14ac:dyDescent="0.25">
      <c r="F709" s="28">
        <f t="shared" si="11"/>
        <v>0</v>
      </c>
    </row>
    <row r="710" spans="6:6" x14ac:dyDescent="0.25">
      <c r="F710" s="28">
        <f t="shared" si="11"/>
        <v>0</v>
      </c>
    </row>
    <row r="711" spans="6:6" x14ac:dyDescent="0.25">
      <c r="F711" s="28">
        <f t="shared" si="11"/>
        <v>0</v>
      </c>
    </row>
    <row r="712" spans="6:6" x14ac:dyDescent="0.25">
      <c r="F712" s="28">
        <f t="shared" si="11"/>
        <v>0</v>
      </c>
    </row>
    <row r="713" spans="6:6" x14ac:dyDescent="0.25">
      <c r="F713" s="28">
        <f t="shared" si="11"/>
        <v>0</v>
      </c>
    </row>
    <row r="714" spans="6:6" x14ac:dyDescent="0.25">
      <c r="F714" s="28">
        <f t="shared" si="11"/>
        <v>0</v>
      </c>
    </row>
    <row r="715" spans="6:6" x14ac:dyDescent="0.25">
      <c r="F715" s="28">
        <f t="shared" si="11"/>
        <v>0</v>
      </c>
    </row>
    <row r="716" spans="6:6" x14ac:dyDescent="0.25">
      <c r="F716" s="28">
        <f t="shared" si="11"/>
        <v>0</v>
      </c>
    </row>
    <row r="717" spans="6:6" x14ac:dyDescent="0.25">
      <c r="F717" s="28">
        <f t="shared" si="11"/>
        <v>0</v>
      </c>
    </row>
    <row r="718" spans="6:6" x14ac:dyDescent="0.25">
      <c r="F718" s="28">
        <f t="shared" si="11"/>
        <v>0</v>
      </c>
    </row>
    <row r="719" spans="6:6" x14ac:dyDescent="0.25">
      <c r="F719" s="28">
        <f t="shared" si="11"/>
        <v>0</v>
      </c>
    </row>
    <row r="720" spans="6:6" x14ac:dyDescent="0.25">
      <c r="F720" s="28">
        <f t="shared" si="11"/>
        <v>0</v>
      </c>
    </row>
    <row r="721" spans="6:6" x14ac:dyDescent="0.25">
      <c r="F721" s="28">
        <f t="shared" si="11"/>
        <v>0</v>
      </c>
    </row>
    <row r="722" spans="6:6" x14ac:dyDescent="0.25">
      <c r="F722" s="28">
        <f t="shared" si="11"/>
        <v>0</v>
      </c>
    </row>
    <row r="723" spans="6:6" x14ac:dyDescent="0.25">
      <c r="F723" s="28">
        <f t="shared" si="11"/>
        <v>0</v>
      </c>
    </row>
    <row r="724" spans="6:6" x14ac:dyDescent="0.25">
      <c r="F724" s="28">
        <f t="shared" si="11"/>
        <v>0</v>
      </c>
    </row>
    <row r="725" spans="6:6" x14ac:dyDescent="0.25">
      <c r="F725" s="28">
        <f t="shared" si="11"/>
        <v>0</v>
      </c>
    </row>
    <row r="726" spans="6:6" x14ac:dyDescent="0.25">
      <c r="F726" s="28">
        <f t="shared" si="11"/>
        <v>0</v>
      </c>
    </row>
    <row r="727" spans="6:6" x14ac:dyDescent="0.25">
      <c r="F727" s="28">
        <f t="shared" si="11"/>
        <v>0</v>
      </c>
    </row>
    <row r="728" spans="6:6" x14ac:dyDescent="0.25">
      <c r="F728" s="28">
        <f t="shared" si="11"/>
        <v>0</v>
      </c>
    </row>
    <row r="729" spans="6:6" x14ac:dyDescent="0.25">
      <c r="F729" s="28">
        <f t="shared" si="11"/>
        <v>0</v>
      </c>
    </row>
    <row r="730" spans="6:6" x14ac:dyDescent="0.25">
      <c r="F730" s="28">
        <f t="shared" si="11"/>
        <v>0</v>
      </c>
    </row>
    <row r="731" spans="6:6" x14ac:dyDescent="0.25">
      <c r="F731" s="28">
        <f t="shared" si="11"/>
        <v>0</v>
      </c>
    </row>
    <row r="732" spans="6:6" x14ac:dyDescent="0.25">
      <c r="F732" s="28">
        <f t="shared" si="11"/>
        <v>0</v>
      </c>
    </row>
    <row r="733" spans="6:6" x14ac:dyDescent="0.25">
      <c r="F733" s="28">
        <f t="shared" si="11"/>
        <v>0</v>
      </c>
    </row>
    <row r="734" spans="6:6" x14ac:dyDescent="0.25">
      <c r="F734" s="28">
        <f t="shared" si="11"/>
        <v>0</v>
      </c>
    </row>
    <row r="735" spans="6:6" x14ac:dyDescent="0.25">
      <c r="F735" s="28">
        <f t="shared" si="11"/>
        <v>0</v>
      </c>
    </row>
    <row r="736" spans="6:6" x14ac:dyDescent="0.25">
      <c r="F736" s="28">
        <f t="shared" si="11"/>
        <v>0</v>
      </c>
    </row>
    <row r="737" spans="6:6" x14ac:dyDescent="0.25">
      <c r="F737" s="28">
        <f t="shared" si="11"/>
        <v>0</v>
      </c>
    </row>
    <row r="738" spans="6:6" x14ac:dyDescent="0.25">
      <c r="F738" s="28">
        <f t="shared" si="11"/>
        <v>0</v>
      </c>
    </row>
    <row r="739" spans="6:6" x14ac:dyDescent="0.25">
      <c r="F739" s="28">
        <f t="shared" si="11"/>
        <v>0</v>
      </c>
    </row>
    <row r="740" spans="6:6" x14ac:dyDescent="0.25">
      <c r="F740" s="28">
        <f t="shared" si="11"/>
        <v>0</v>
      </c>
    </row>
    <row r="741" spans="6:6" x14ac:dyDescent="0.25">
      <c r="F741" s="28">
        <f t="shared" si="11"/>
        <v>0</v>
      </c>
    </row>
    <row r="742" spans="6:6" x14ac:dyDescent="0.25">
      <c r="F742" s="28">
        <f t="shared" si="11"/>
        <v>0</v>
      </c>
    </row>
    <row r="743" spans="6:6" x14ac:dyDescent="0.25">
      <c r="F743" s="28">
        <f t="shared" si="11"/>
        <v>0</v>
      </c>
    </row>
    <row r="744" spans="6:6" x14ac:dyDescent="0.25">
      <c r="F744" s="28">
        <f t="shared" si="11"/>
        <v>0</v>
      </c>
    </row>
    <row r="745" spans="6:6" x14ac:dyDescent="0.25">
      <c r="F745" s="28">
        <f t="shared" si="11"/>
        <v>0</v>
      </c>
    </row>
    <row r="746" spans="6:6" x14ac:dyDescent="0.25">
      <c r="F746" s="28">
        <f t="shared" si="11"/>
        <v>0</v>
      </c>
    </row>
    <row r="747" spans="6:6" x14ac:dyDescent="0.25">
      <c r="F747" s="28">
        <f t="shared" si="11"/>
        <v>0</v>
      </c>
    </row>
    <row r="748" spans="6:6" x14ac:dyDescent="0.25">
      <c r="F748" s="28">
        <f t="shared" si="11"/>
        <v>0</v>
      </c>
    </row>
    <row r="749" spans="6:6" x14ac:dyDescent="0.25">
      <c r="F749" s="28">
        <f t="shared" si="11"/>
        <v>0</v>
      </c>
    </row>
    <row r="750" spans="6:6" x14ac:dyDescent="0.25">
      <c r="F750" s="28">
        <f t="shared" si="11"/>
        <v>0</v>
      </c>
    </row>
    <row r="751" spans="6:6" x14ac:dyDescent="0.25">
      <c r="F751" s="28">
        <f t="shared" si="11"/>
        <v>0</v>
      </c>
    </row>
    <row r="752" spans="6:6" x14ac:dyDescent="0.25">
      <c r="F752" s="28">
        <f t="shared" si="11"/>
        <v>0</v>
      </c>
    </row>
    <row r="753" spans="6:6" x14ac:dyDescent="0.25">
      <c r="F753" s="28">
        <f t="shared" si="11"/>
        <v>0</v>
      </c>
    </row>
    <row r="754" spans="6:6" x14ac:dyDescent="0.25">
      <c r="F754" s="28">
        <f t="shared" si="11"/>
        <v>0</v>
      </c>
    </row>
    <row r="755" spans="6:6" x14ac:dyDescent="0.25">
      <c r="F755" s="28">
        <f t="shared" si="11"/>
        <v>0</v>
      </c>
    </row>
    <row r="756" spans="6:6" x14ac:dyDescent="0.25">
      <c r="F756" s="28">
        <f t="shared" si="11"/>
        <v>0</v>
      </c>
    </row>
    <row r="757" spans="6:6" x14ac:dyDescent="0.25">
      <c r="F757" s="28">
        <f t="shared" si="11"/>
        <v>0</v>
      </c>
    </row>
    <row r="758" spans="6:6" x14ac:dyDescent="0.25">
      <c r="F758" s="28">
        <f t="shared" si="11"/>
        <v>0</v>
      </c>
    </row>
    <row r="759" spans="6:6" x14ac:dyDescent="0.25">
      <c r="F759" s="28">
        <f t="shared" si="11"/>
        <v>0</v>
      </c>
    </row>
    <row r="760" spans="6:6" x14ac:dyDescent="0.25">
      <c r="F760" s="28">
        <f t="shared" si="11"/>
        <v>0</v>
      </c>
    </row>
    <row r="761" spans="6:6" x14ac:dyDescent="0.25">
      <c r="F761" s="28">
        <f t="shared" si="11"/>
        <v>0</v>
      </c>
    </row>
    <row r="762" spans="6:6" x14ac:dyDescent="0.25">
      <c r="F762" s="28">
        <f t="shared" si="11"/>
        <v>0</v>
      </c>
    </row>
    <row r="763" spans="6:6" x14ac:dyDescent="0.25">
      <c r="F763" s="28">
        <f t="shared" si="11"/>
        <v>0</v>
      </c>
    </row>
    <row r="764" spans="6:6" x14ac:dyDescent="0.25">
      <c r="F764" s="28">
        <f t="shared" si="11"/>
        <v>0</v>
      </c>
    </row>
    <row r="765" spans="6:6" x14ac:dyDescent="0.25">
      <c r="F765" s="28">
        <f t="shared" si="11"/>
        <v>0</v>
      </c>
    </row>
    <row r="766" spans="6:6" x14ac:dyDescent="0.25">
      <c r="F766" s="28">
        <f t="shared" si="11"/>
        <v>0</v>
      </c>
    </row>
    <row r="767" spans="6:6" x14ac:dyDescent="0.25">
      <c r="F767" s="28">
        <f t="shared" si="11"/>
        <v>0</v>
      </c>
    </row>
    <row r="768" spans="6:6" x14ac:dyDescent="0.25">
      <c r="F768" s="28">
        <f t="shared" si="11"/>
        <v>0</v>
      </c>
    </row>
    <row r="769" spans="6:6" x14ac:dyDescent="0.25">
      <c r="F769" s="28">
        <f t="shared" si="11"/>
        <v>0</v>
      </c>
    </row>
    <row r="770" spans="6:6" x14ac:dyDescent="0.25">
      <c r="F770" s="28">
        <f t="shared" ref="F770:F833" si="12">+E770-A770</f>
        <v>0</v>
      </c>
    </row>
    <row r="771" spans="6:6" x14ac:dyDescent="0.25">
      <c r="F771" s="28">
        <f t="shared" si="12"/>
        <v>0</v>
      </c>
    </row>
    <row r="772" spans="6:6" x14ac:dyDescent="0.25">
      <c r="F772" s="28">
        <f t="shared" si="12"/>
        <v>0</v>
      </c>
    </row>
    <row r="773" spans="6:6" x14ac:dyDescent="0.25">
      <c r="F773" s="28">
        <f t="shared" si="12"/>
        <v>0</v>
      </c>
    </row>
    <row r="774" spans="6:6" x14ac:dyDescent="0.25">
      <c r="F774" s="28">
        <f t="shared" si="12"/>
        <v>0</v>
      </c>
    </row>
    <row r="775" spans="6:6" x14ac:dyDescent="0.25">
      <c r="F775" s="28">
        <f t="shared" si="12"/>
        <v>0</v>
      </c>
    </row>
    <row r="776" spans="6:6" x14ac:dyDescent="0.25">
      <c r="F776" s="28">
        <f t="shared" si="12"/>
        <v>0</v>
      </c>
    </row>
    <row r="777" spans="6:6" x14ac:dyDescent="0.25">
      <c r="F777" s="28">
        <f t="shared" si="12"/>
        <v>0</v>
      </c>
    </row>
    <row r="778" spans="6:6" x14ac:dyDescent="0.25">
      <c r="F778" s="28">
        <f t="shared" si="12"/>
        <v>0</v>
      </c>
    </row>
    <row r="779" spans="6:6" x14ac:dyDescent="0.25">
      <c r="F779" s="28">
        <f t="shared" si="12"/>
        <v>0</v>
      </c>
    </row>
    <row r="780" spans="6:6" x14ac:dyDescent="0.25">
      <c r="F780" s="28">
        <f t="shared" si="12"/>
        <v>0</v>
      </c>
    </row>
    <row r="781" spans="6:6" x14ac:dyDescent="0.25">
      <c r="F781" s="28">
        <f t="shared" si="12"/>
        <v>0</v>
      </c>
    </row>
    <row r="782" spans="6:6" x14ac:dyDescent="0.25">
      <c r="F782" s="28">
        <f t="shared" si="12"/>
        <v>0</v>
      </c>
    </row>
    <row r="783" spans="6:6" x14ac:dyDescent="0.25">
      <c r="F783" s="28">
        <f t="shared" si="12"/>
        <v>0</v>
      </c>
    </row>
    <row r="784" spans="6:6" x14ac:dyDescent="0.25">
      <c r="F784" s="28">
        <f t="shared" si="12"/>
        <v>0</v>
      </c>
    </row>
    <row r="785" spans="6:6" x14ac:dyDescent="0.25">
      <c r="F785" s="28">
        <f t="shared" si="12"/>
        <v>0</v>
      </c>
    </row>
    <row r="786" spans="6:6" x14ac:dyDescent="0.25">
      <c r="F786" s="28">
        <f t="shared" si="12"/>
        <v>0</v>
      </c>
    </row>
    <row r="787" spans="6:6" x14ac:dyDescent="0.25">
      <c r="F787" s="28">
        <f t="shared" si="12"/>
        <v>0</v>
      </c>
    </row>
    <row r="788" spans="6:6" x14ac:dyDescent="0.25">
      <c r="F788" s="28">
        <f t="shared" si="12"/>
        <v>0</v>
      </c>
    </row>
    <row r="789" spans="6:6" x14ac:dyDescent="0.25">
      <c r="F789" s="28">
        <f t="shared" si="12"/>
        <v>0</v>
      </c>
    </row>
    <row r="790" spans="6:6" x14ac:dyDescent="0.25">
      <c r="F790" s="28">
        <f t="shared" si="12"/>
        <v>0</v>
      </c>
    </row>
    <row r="791" spans="6:6" x14ac:dyDescent="0.25">
      <c r="F791" s="28">
        <f t="shared" si="12"/>
        <v>0</v>
      </c>
    </row>
    <row r="792" spans="6:6" x14ac:dyDescent="0.25">
      <c r="F792" s="28">
        <f t="shared" si="12"/>
        <v>0</v>
      </c>
    </row>
    <row r="793" spans="6:6" x14ac:dyDescent="0.25">
      <c r="F793" s="28">
        <f t="shared" si="12"/>
        <v>0</v>
      </c>
    </row>
    <row r="794" spans="6:6" x14ac:dyDescent="0.25">
      <c r="F794" s="28">
        <f t="shared" si="12"/>
        <v>0</v>
      </c>
    </row>
    <row r="795" spans="6:6" x14ac:dyDescent="0.25">
      <c r="F795" s="28">
        <f t="shared" si="12"/>
        <v>0</v>
      </c>
    </row>
    <row r="796" spans="6:6" x14ac:dyDescent="0.25">
      <c r="F796" s="28">
        <f t="shared" si="12"/>
        <v>0</v>
      </c>
    </row>
    <row r="797" spans="6:6" x14ac:dyDescent="0.25">
      <c r="F797" s="28">
        <f t="shared" si="12"/>
        <v>0</v>
      </c>
    </row>
    <row r="798" spans="6:6" x14ac:dyDescent="0.25">
      <c r="F798" s="28">
        <f t="shared" si="12"/>
        <v>0</v>
      </c>
    </row>
    <row r="799" spans="6:6" x14ac:dyDescent="0.25">
      <c r="F799" s="28">
        <f t="shared" si="12"/>
        <v>0</v>
      </c>
    </row>
    <row r="800" spans="6:6" x14ac:dyDescent="0.25">
      <c r="F800" s="28">
        <f t="shared" si="12"/>
        <v>0</v>
      </c>
    </row>
    <row r="801" spans="6:6" x14ac:dyDescent="0.25">
      <c r="F801" s="28">
        <f t="shared" si="12"/>
        <v>0</v>
      </c>
    </row>
    <row r="802" spans="6:6" x14ac:dyDescent="0.25">
      <c r="F802" s="28">
        <f t="shared" si="12"/>
        <v>0</v>
      </c>
    </row>
    <row r="803" spans="6:6" x14ac:dyDescent="0.25">
      <c r="F803" s="28">
        <f t="shared" si="12"/>
        <v>0</v>
      </c>
    </row>
    <row r="804" spans="6:6" x14ac:dyDescent="0.25">
      <c r="F804" s="28">
        <f t="shared" si="12"/>
        <v>0</v>
      </c>
    </row>
    <row r="805" spans="6:6" x14ac:dyDescent="0.25">
      <c r="F805" s="28">
        <f t="shared" si="12"/>
        <v>0</v>
      </c>
    </row>
    <row r="806" spans="6:6" x14ac:dyDescent="0.25">
      <c r="F806" s="28">
        <f t="shared" si="12"/>
        <v>0</v>
      </c>
    </row>
    <row r="807" spans="6:6" x14ac:dyDescent="0.25">
      <c r="F807" s="28">
        <f t="shared" si="12"/>
        <v>0</v>
      </c>
    </row>
    <row r="808" spans="6:6" x14ac:dyDescent="0.25">
      <c r="F808" s="28">
        <f t="shared" si="12"/>
        <v>0</v>
      </c>
    </row>
    <row r="809" spans="6:6" x14ac:dyDescent="0.25">
      <c r="F809" s="28">
        <f t="shared" si="12"/>
        <v>0</v>
      </c>
    </row>
    <row r="810" spans="6:6" x14ac:dyDescent="0.25">
      <c r="F810" s="28">
        <f t="shared" si="12"/>
        <v>0</v>
      </c>
    </row>
    <row r="811" spans="6:6" x14ac:dyDescent="0.25">
      <c r="F811" s="28">
        <f t="shared" si="12"/>
        <v>0</v>
      </c>
    </row>
    <row r="812" spans="6:6" x14ac:dyDescent="0.25">
      <c r="F812" s="28">
        <f t="shared" si="12"/>
        <v>0</v>
      </c>
    </row>
    <row r="813" spans="6:6" x14ac:dyDescent="0.25">
      <c r="F813" s="28">
        <f t="shared" si="12"/>
        <v>0</v>
      </c>
    </row>
    <row r="814" spans="6:6" x14ac:dyDescent="0.25">
      <c r="F814" s="28">
        <f t="shared" si="12"/>
        <v>0</v>
      </c>
    </row>
    <row r="815" spans="6:6" x14ac:dyDescent="0.25">
      <c r="F815" s="28">
        <f t="shared" si="12"/>
        <v>0</v>
      </c>
    </row>
    <row r="816" spans="6:6" x14ac:dyDescent="0.25">
      <c r="F816" s="28">
        <f t="shared" si="12"/>
        <v>0</v>
      </c>
    </row>
    <row r="817" spans="6:6" x14ac:dyDescent="0.25">
      <c r="F817" s="28">
        <f t="shared" si="12"/>
        <v>0</v>
      </c>
    </row>
    <row r="818" spans="6:6" x14ac:dyDescent="0.25">
      <c r="F818" s="28">
        <f t="shared" si="12"/>
        <v>0</v>
      </c>
    </row>
    <row r="819" spans="6:6" x14ac:dyDescent="0.25">
      <c r="F819" s="28">
        <f t="shared" si="12"/>
        <v>0</v>
      </c>
    </row>
    <row r="820" spans="6:6" x14ac:dyDescent="0.25">
      <c r="F820" s="28">
        <f t="shared" si="12"/>
        <v>0</v>
      </c>
    </row>
    <row r="821" spans="6:6" x14ac:dyDescent="0.25">
      <c r="F821" s="28">
        <f t="shared" si="12"/>
        <v>0</v>
      </c>
    </row>
    <row r="822" spans="6:6" x14ac:dyDescent="0.25">
      <c r="F822" s="28">
        <f t="shared" si="12"/>
        <v>0</v>
      </c>
    </row>
    <row r="823" spans="6:6" x14ac:dyDescent="0.25">
      <c r="F823" s="28">
        <f t="shared" si="12"/>
        <v>0</v>
      </c>
    </row>
    <row r="824" spans="6:6" x14ac:dyDescent="0.25">
      <c r="F824" s="28">
        <f t="shared" si="12"/>
        <v>0</v>
      </c>
    </row>
    <row r="825" spans="6:6" x14ac:dyDescent="0.25">
      <c r="F825" s="28">
        <f t="shared" si="12"/>
        <v>0</v>
      </c>
    </row>
    <row r="826" spans="6:6" x14ac:dyDescent="0.25">
      <c r="F826" s="28">
        <f t="shared" si="12"/>
        <v>0</v>
      </c>
    </row>
    <row r="827" spans="6:6" x14ac:dyDescent="0.25">
      <c r="F827" s="28">
        <f t="shared" si="12"/>
        <v>0</v>
      </c>
    </row>
    <row r="828" spans="6:6" x14ac:dyDescent="0.25">
      <c r="F828" s="28">
        <f t="shared" si="12"/>
        <v>0</v>
      </c>
    </row>
    <row r="829" spans="6:6" x14ac:dyDescent="0.25">
      <c r="F829" s="28">
        <f t="shared" si="12"/>
        <v>0</v>
      </c>
    </row>
    <row r="830" spans="6:6" x14ac:dyDescent="0.25">
      <c r="F830" s="28">
        <f t="shared" si="12"/>
        <v>0</v>
      </c>
    </row>
    <row r="831" spans="6:6" x14ac:dyDescent="0.25">
      <c r="F831" s="28">
        <f t="shared" si="12"/>
        <v>0</v>
      </c>
    </row>
    <row r="832" spans="6:6" x14ac:dyDescent="0.25">
      <c r="F832" s="28">
        <f t="shared" si="12"/>
        <v>0</v>
      </c>
    </row>
    <row r="833" spans="6:6" x14ac:dyDescent="0.25">
      <c r="F833" s="28">
        <f t="shared" si="12"/>
        <v>0</v>
      </c>
    </row>
    <row r="834" spans="6:6" x14ac:dyDescent="0.25">
      <c r="F834" s="28">
        <f t="shared" ref="F834:F897" si="13">+E834-A834</f>
        <v>0</v>
      </c>
    </row>
    <row r="835" spans="6:6" x14ac:dyDescent="0.25">
      <c r="F835" s="28">
        <f t="shared" si="13"/>
        <v>0</v>
      </c>
    </row>
    <row r="836" spans="6:6" x14ac:dyDescent="0.25">
      <c r="F836" s="28">
        <f t="shared" si="13"/>
        <v>0</v>
      </c>
    </row>
    <row r="837" spans="6:6" x14ac:dyDescent="0.25">
      <c r="F837" s="28">
        <f t="shared" si="13"/>
        <v>0</v>
      </c>
    </row>
    <row r="838" spans="6:6" x14ac:dyDescent="0.25">
      <c r="F838" s="28">
        <f t="shared" si="13"/>
        <v>0</v>
      </c>
    </row>
    <row r="839" spans="6:6" x14ac:dyDescent="0.25">
      <c r="F839" s="28">
        <f t="shared" si="13"/>
        <v>0</v>
      </c>
    </row>
    <row r="840" spans="6:6" x14ac:dyDescent="0.25">
      <c r="F840" s="28">
        <f t="shared" si="13"/>
        <v>0</v>
      </c>
    </row>
    <row r="841" spans="6:6" x14ac:dyDescent="0.25">
      <c r="F841" s="28">
        <f t="shared" si="13"/>
        <v>0</v>
      </c>
    </row>
    <row r="842" spans="6:6" x14ac:dyDescent="0.25">
      <c r="F842" s="28">
        <f t="shared" si="13"/>
        <v>0</v>
      </c>
    </row>
    <row r="843" spans="6:6" x14ac:dyDescent="0.25">
      <c r="F843" s="28">
        <f t="shared" si="13"/>
        <v>0</v>
      </c>
    </row>
    <row r="844" spans="6:6" x14ac:dyDescent="0.25">
      <c r="F844" s="28">
        <f t="shared" si="13"/>
        <v>0</v>
      </c>
    </row>
    <row r="845" spans="6:6" x14ac:dyDescent="0.25">
      <c r="F845" s="28">
        <f t="shared" si="13"/>
        <v>0</v>
      </c>
    </row>
    <row r="846" spans="6:6" x14ac:dyDescent="0.25">
      <c r="F846" s="28">
        <f t="shared" si="13"/>
        <v>0</v>
      </c>
    </row>
    <row r="847" spans="6:6" x14ac:dyDescent="0.25">
      <c r="F847" s="28">
        <f t="shared" si="13"/>
        <v>0</v>
      </c>
    </row>
    <row r="848" spans="6:6" x14ac:dyDescent="0.25">
      <c r="F848" s="28">
        <f t="shared" si="13"/>
        <v>0</v>
      </c>
    </row>
    <row r="849" spans="6:6" x14ac:dyDescent="0.25">
      <c r="F849" s="28">
        <f t="shared" si="13"/>
        <v>0</v>
      </c>
    </row>
    <row r="850" spans="6:6" x14ac:dyDescent="0.25">
      <c r="F850" s="28">
        <f t="shared" si="13"/>
        <v>0</v>
      </c>
    </row>
    <row r="851" spans="6:6" x14ac:dyDescent="0.25">
      <c r="F851" s="28">
        <f t="shared" si="13"/>
        <v>0</v>
      </c>
    </row>
    <row r="852" spans="6:6" x14ac:dyDescent="0.25">
      <c r="F852" s="28">
        <f t="shared" si="13"/>
        <v>0</v>
      </c>
    </row>
    <row r="853" spans="6:6" x14ac:dyDescent="0.25">
      <c r="F853" s="28">
        <f t="shared" si="13"/>
        <v>0</v>
      </c>
    </row>
    <row r="854" spans="6:6" x14ac:dyDescent="0.25">
      <c r="F854" s="28">
        <f t="shared" si="13"/>
        <v>0</v>
      </c>
    </row>
    <row r="855" spans="6:6" x14ac:dyDescent="0.25">
      <c r="F855" s="28">
        <f t="shared" si="13"/>
        <v>0</v>
      </c>
    </row>
    <row r="856" spans="6:6" x14ac:dyDescent="0.25">
      <c r="F856" s="28">
        <f t="shared" si="13"/>
        <v>0</v>
      </c>
    </row>
    <row r="857" spans="6:6" x14ac:dyDescent="0.25">
      <c r="F857" s="28">
        <f t="shared" si="13"/>
        <v>0</v>
      </c>
    </row>
    <row r="858" spans="6:6" x14ac:dyDescent="0.25">
      <c r="F858" s="28">
        <f t="shared" si="13"/>
        <v>0</v>
      </c>
    </row>
    <row r="859" spans="6:6" x14ac:dyDescent="0.25">
      <c r="F859" s="28">
        <f t="shared" si="13"/>
        <v>0</v>
      </c>
    </row>
    <row r="860" spans="6:6" x14ac:dyDescent="0.25">
      <c r="F860" s="28">
        <f t="shared" si="13"/>
        <v>0</v>
      </c>
    </row>
    <row r="861" spans="6:6" x14ac:dyDescent="0.25">
      <c r="F861" s="28">
        <f t="shared" si="13"/>
        <v>0</v>
      </c>
    </row>
    <row r="862" spans="6:6" x14ac:dyDescent="0.25">
      <c r="F862" s="28">
        <f t="shared" si="13"/>
        <v>0</v>
      </c>
    </row>
    <row r="863" spans="6:6" x14ac:dyDescent="0.25">
      <c r="F863" s="28">
        <f t="shared" si="13"/>
        <v>0</v>
      </c>
    </row>
    <row r="864" spans="6:6" x14ac:dyDescent="0.25">
      <c r="F864" s="28">
        <f t="shared" si="13"/>
        <v>0</v>
      </c>
    </row>
    <row r="865" spans="6:6" x14ac:dyDescent="0.25">
      <c r="F865" s="28">
        <f t="shared" si="13"/>
        <v>0</v>
      </c>
    </row>
    <row r="866" spans="6:6" x14ac:dyDescent="0.25">
      <c r="F866" s="28">
        <f t="shared" si="13"/>
        <v>0</v>
      </c>
    </row>
    <row r="867" spans="6:6" x14ac:dyDescent="0.25">
      <c r="F867" s="28">
        <f t="shared" si="13"/>
        <v>0</v>
      </c>
    </row>
    <row r="868" spans="6:6" x14ac:dyDescent="0.25">
      <c r="F868" s="28">
        <f t="shared" si="13"/>
        <v>0</v>
      </c>
    </row>
    <row r="869" spans="6:6" x14ac:dyDescent="0.25">
      <c r="F869" s="28">
        <f t="shared" si="13"/>
        <v>0</v>
      </c>
    </row>
    <row r="870" spans="6:6" x14ac:dyDescent="0.25">
      <c r="F870" s="28">
        <f t="shared" si="13"/>
        <v>0</v>
      </c>
    </row>
    <row r="871" spans="6:6" x14ac:dyDescent="0.25">
      <c r="F871" s="28">
        <f t="shared" si="13"/>
        <v>0</v>
      </c>
    </row>
    <row r="872" spans="6:6" x14ac:dyDescent="0.25">
      <c r="F872" s="28">
        <f t="shared" si="13"/>
        <v>0</v>
      </c>
    </row>
    <row r="873" spans="6:6" x14ac:dyDescent="0.25">
      <c r="F873" s="28">
        <f t="shared" si="13"/>
        <v>0</v>
      </c>
    </row>
    <row r="874" spans="6:6" x14ac:dyDescent="0.25">
      <c r="F874" s="28">
        <f t="shared" si="13"/>
        <v>0</v>
      </c>
    </row>
    <row r="875" spans="6:6" x14ac:dyDescent="0.25">
      <c r="F875" s="28">
        <f t="shared" si="13"/>
        <v>0</v>
      </c>
    </row>
    <row r="876" spans="6:6" x14ac:dyDescent="0.25">
      <c r="F876" s="28">
        <f t="shared" si="13"/>
        <v>0</v>
      </c>
    </row>
    <row r="877" spans="6:6" x14ac:dyDescent="0.25">
      <c r="F877" s="28">
        <f t="shared" si="13"/>
        <v>0</v>
      </c>
    </row>
    <row r="878" spans="6:6" x14ac:dyDescent="0.25">
      <c r="F878" s="28">
        <f t="shared" si="13"/>
        <v>0</v>
      </c>
    </row>
    <row r="879" spans="6:6" x14ac:dyDescent="0.25">
      <c r="F879" s="28">
        <f t="shared" si="13"/>
        <v>0</v>
      </c>
    </row>
    <row r="880" spans="6:6" x14ac:dyDescent="0.25">
      <c r="F880" s="28">
        <f t="shared" si="13"/>
        <v>0</v>
      </c>
    </row>
    <row r="881" spans="6:6" x14ac:dyDescent="0.25">
      <c r="F881" s="28">
        <f t="shared" si="13"/>
        <v>0</v>
      </c>
    </row>
    <row r="882" spans="6:6" x14ac:dyDescent="0.25">
      <c r="F882" s="28">
        <f t="shared" si="13"/>
        <v>0</v>
      </c>
    </row>
    <row r="883" spans="6:6" x14ac:dyDescent="0.25">
      <c r="F883" s="28">
        <f t="shared" si="13"/>
        <v>0</v>
      </c>
    </row>
    <row r="884" spans="6:6" x14ac:dyDescent="0.25">
      <c r="F884" s="28">
        <f t="shared" si="13"/>
        <v>0</v>
      </c>
    </row>
    <row r="885" spans="6:6" x14ac:dyDescent="0.25">
      <c r="F885" s="28">
        <f t="shared" si="13"/>
        <v>0</v>
      </c>
    </row>
    <row r="886" spans="6:6" x14ac:dyDescent="0.25">
      <c r="F886" s="28">
        <f t="shared" si="13"/>
        <v>0</v>
      </c>
    </row>
    <row r="887" spans="6:6" x14ac:dyDescent="0.25">
      <c r="F887" s="28">
        <f t="shared" si="13"/>
        <v>0</v>
      </c>
    </row>
    <row r="888" spans="6:6" x14ac:dyDescent="0.25">
      <c r="F888" s="28">
        <f t="shared" si="13"/>
        <v>0</v>
      </c>
    </row>
    <row r="889" spans="6:6" x14ac:dyDescent="0.25">
      <c r="F889" s="28">
        <f t="shared" si="13"/>
        <v>0</v>
      </c>
    </row>
    <row r="890" spans="6:6" x14ac:dyDescent="0.25">
      <c r="F890" s="28">
        <f t="shared" si="13"/>
        <v>0</v>
      </c>
    </row>
    <row r="891" spans="6:6" x14ac:dyDescent="0.25">
      <c r="F891" s="28">
        <f t="shared" si="13"/>
        <v>0</v>
      </c>
    </row>
    <row r="892" spans="6:6" x14ac:dyDescent="0.25">
      <c r="F892" s="28">
        <f t="shared" si="13"/>
        <v>0</v>
      </c>
    </row>
    <row r="893" spans="6:6" x14ac:dyDescent="0.25">
      <c r="F893" s="28">
        <f t="shared" si="13"/>
        <v>0</v>
      </c>
    </row>
    <row r="894" spans="6:6" x14ac:dyDescent="0.25">
      <c r="F894" s="28">
        <f t="shared" si="13"/>
        <v>0</v>
      </c>
    </row>
    <row r="895" spans="6:6" x14ac:dyDescent="0.25">
      <c r="F895" s="28">
        <f t="shared" si="13"/>
        <v>0</v>
      </c>
    </row>
    <row r="896" spans="6:6" x14ac:dyDescent="0.25">
      <c r="F896" s="28">
        <f t="shared" si="13"/>
        <v>0</v>
      </c>
    </row>
    <row r="897" spans="6:6" x14ac:dyDescent="0.25">
      <c r="F897" s="28">
        <f t="shared" si="13"/>
        <v>0</v>
      </c>
    </row>
    <row r="898" spans="6:6" x14ac:dyDescent="0.25">
      <c r="F898" s="28">
        <f t="shared" ref="F898:F961" si="14">+E898-A898</f>
        <v>0</v>
      </c>
    </row>
    <row r="899" spans="6:6" x14ac:dyDescent="0.25">
      <c r="F899" s="28">
        <f t="shared" si="14"/>
        <v>0</v>
      </c>
    </row>
    <row r="900" spans="6:6" x14ac:dyDescent="0.25">
      <c r="F900" s="28">
        <f t="shared" si="14"/>
        <v>0</v>
      </c>
    </row>
    <row r="901" spans="6:6" x14ac:dyDescent="0.25">
      <c r="F901" s="28">
        <f t="shared" si="14"/>
        <v>0</v>
      </c>
    </row>
    <row r="902" spans="6:6" x14ac:dyDescent="0.25">
      <c r="F902" s="28">
        <f t="shared" si="14"/>
        <v>0</v>
      </c>
    </row>
    <row r="903" spans="6:6" x14ac:dyDescent="0.25">
      <c r="F903" s="28">
        <f t="shared" si="14"/>
        <v>0</v>
      </c>
    </row>
    <row r="904" spans="6:6" x14ac:dyDescent="0.25">
      <c r="F904" s="28">
        <f t="shared" si="14"/>
        <v>0</v>
      </c>
    </row>
    <row r="905" spans="6:6" x14ac:dyDescent="0.25">
      <c r="F905" s="28">
        <f t="shared" si="14"/>
        <v>0</v>
      </c>
    </row>
    <row r="906" spans="6:6" x14ac:dyDescent="0.25">
      <c r="F906" s="28">
        <f t="shared" si="14"/>
        <v>0</v>
      </c>
    </row>
    <row r="907" spans="6:6" x14ac:dyDescent="0.25">
      <c r="F907" s="28">
        <f t="shared" si="14"/>
        <v>0</v>
      </c>
    </row>
    <row r="908" spans="6:6" x14ac:dyDescent="0.25">
      <c r="F908" s="28">
        <f t="shared" si="14"/>
        <v>0</v>
      </c>
    </row>
    <row r="909" spans="6:6" x14ac:dyDescent="0.25">
      <c r="F909" s="28">
        <f t="shared" si="14"/>
        <v>0</v>
      </c>
    </row>
    <row r="910" spans="6:6" x14ac:dyDescent="0.25">
      <c r="F910" s="28">
        <f t="shared" si="14"/>
        <v>0</v>
      </c>
    </row>
    <row r="911" spans="6:6" x14ac:dyDescent="0.25">
      <c r="F911" s="28">
        <f t="shared" si="14"/>
        <v>0</v>
      </c>
    </row>
    <row r="912" spans="6:6" x14ac:dyDescent="0.25">
      <c r="F912" s="28">
        <f t="shared" si="14"/>
        <v>0</v>
      </c>
    </row>
    <row r="913" spans="6:6" x14ac:dyDescent="0.25">
      <c r="F913" s="28">
        <f t="shared" si="14"/>
        <v>0</v>
      </c>
    </row>
    <row r="914" spans="6:6" x14ac:dyDescent="0.25">
      <c r="F914" s="28">
        <f t="shared" si="14"/>
        <v>0</v>
      </c>
    </row>
    <row r="915" spans="6:6" x14ac:dyDescent="0.25">
      <c r="F915" s="28">
        <f t="shared" si="14"/>
        <v>0</v>
      </c>
    </row>
    <row r="916" spans="6:6" x14ac:dyDescent="0.25">
      <c r="F916" s="28">
        <f t="shared" si="14"/>
        <v>0</v>
      </c>
    </row>
    <row r="917" spans="6:6" x14ac:dyDescent="0.25">
      <c r="F917" s="28">
        <f t="shared" si="14"/>
        <v>0</v>
      </c>
    </row>
    <row r="918" spans="6:6" x14ac:dyDescent="0.25">
      <c r="F918" s="28">
        <f t="shared" si="14"/>
        <v>0</v>
      </c>
    </row>
    <row r="919" spans="6:6" x14ac:dyDescent="0.25">
      <c r="F919" s="28">
        <f t="shared" si="14"/>
        <v>0</v>
      </c>
    </row>
    <row r="920" spans="6:6" x14ac:dyDescent="0.25">
      <c r="F920" s="28">
        <f t="shared" si="14"/>
        <v>0</v>
      </c>
    </row>
    <row r="921" spans="6:6" x14ac:dyDescent="0.25">
      <c r="F921" s="28">
        <f t="shared" si="14"/>
        <v>0</v>
      </c>
    </row>
    <row r="922" spans="6:6" x14ac:dyDescent="0.25">
      <c r="F922" s="28">
        <f t="shared" si="14"/>
        <v>0</v>
      </c>
    </row>
    <row r="923" spans="6:6" x14ac:dyDescent="0.25">
      <c r="F923" s="28">
        <f t="shared" si="14"/>
        <v>0</v>
      </c>
    </row>
    <row r="924" spans="6:6" x14ac:dyDescent="0.25">
      <c r="F924" s="28">
        <f t="shared" si="14"/>
        <v>0</v>
      </c>
    </row>
    <row r="925" spans="6:6" x14ac:dyDescent="0.25">
      <c r="F925" s="28">
        <f t="shared" si="14"/>
        <v>0</v>
      </c>
    </row>
    <row r="926" spans="6:6" x14ac:dyDescent="0.25">
      <c r="F926" s="28">
        <f t="shared" si="14"/>
        <v>0</v>
      </c>
    </row>
    <row r="927" spans="6:6" x14ac:dyDescent="0.25">
      <c r="F927" s="28">
        <f t="shared" si="14"/>
        <v>0</v>
      </c>
    </row>
    <row r="928" spans="6:6" x14ac:dyDescent="0.25">
      <c r="F928" s="28">
        <f t="shared" si="14"/>
        <v>0</v>
      </c>
    </row>
    <row r="929" spans="6:6" x14ac:dyDescent="0.25">
      <c r="F929" s="28">
        <f t="shared" si="14"/>
        <v>0</v>
      </c>
    </row>
    <row r="930" spans="6:6" x14ac:dyDescent="0.25">
      <c r="F930" s="28">
        <f t="shared" si="14"/>
        <v>0</v>
      </c>
    </row>
    <row r="931" spans="6:6" x14ac:dyDescent="0.25">
      <c r="F931" s="28">
        <f t="shared" si="14"/>
        <v>0</v>
      </c>
    </row>
    <row r="932" spans="6:6" x14ac:dyDescent="0.25">
      <c r="F932" s="28">
        <f t="shared" si="14"/>
        <v>0</v>
      </c>
    </row>
    <row r="933" spans="6:6" x14ac:dyDescent="0.25">
      <c r="F933" s="28">
        <f t="shared" si="14"/>
        <v>0</v>
      </c>
    </row>
    <row r="934" spans="6:6" x14ac:dyDescent="0.25">
      <c r="F934" s="28">
        <f t="shared" si="14"/>
        <v>0</v>
      </c>
    </row>
    <row r="935" spans="6:6" x14ac:dyDescent="0.25">
      <c r="F935" s="28">
        <f t="shared" si="14"/>
        <v>0</v>
      </c>
    </row>
    <row r="936" spans="6:6" x14ac:dyDescent="0.25">
      <c r="F936" s="28">
        <f t="shared" si="14"/>
        <v>0</v>
      </c>
    </row>
    <row r="937" spans="6:6" x14ac:dyDescent="0.25">
      <c r="F937" s="28">
        <f t="shared" si="14"/>
        <v>0</v>
      </c>
    </row>
    <row r="938" spans="6:6" x14ac:dyDescent="0.25">
      <c r="F938" s="28">
        <f t="shared" si="14"/>
        <v>0</v>
      </c>
    </row>
    <row r="939" spans="6:6" x14ac:dyDescent="0.25">
      <c r="F939" s="28">
        <f t="shared" si="14"/>
        <v>0</v>
      </c>
    </row>
    <row r="940" spans="6:6" x14ac:dyDescent="0.25">
      <c r="F940" s="28">
        <f t="shared" si="14"/>
        <v>0</v>
      </c>
    </row>
    <row r="941" spans="6:6" x14ac:dyDescent="0.25">
      <c r="F941" s="28">
        <f t="shared" si="14"/>
        <v>0</v>
      </c>
    </row>
    <row r="942" spans="6:6" x14ac:dyDescent="0.25">
      <c r="F942" s="28">
        <f t="shared" si="14"/>
        <v>0</v>
      </c>
    </row>
    <row r="943" spans="6:6" x14ac:dyDescent="0.25">
      <c r="F943" s="28">
        <f t="shared" si="14"/>
        <v>0</v>
      </c>
    </row>
    <row r="944" spans="6:6" x14ac:dyDescent="0.25">
      <c r="F944" s="28">
        <f t="shared" si="14"/>
        <v>0</v>
      </c>
    </row>
    <row r="945" spans="6:6" x14ac:dyDescent="0.25">
      <c r="F945" s="28">
        <f t="shared" si="14"/>
        <v>0</v>
      </c>
    </row>
    <row r="946" spans="6:6" x14ac:dyDescent="0.25">
      <c r="F946" s="28">
        <f t="shared" si="14"/>
        <v>0</v>
      </c>
    </row>
    <row r="947" spans="6:6" x14ac:dyDescent="0.25">
      <c r="F947" s="28">
        <f t="shared" si="14"/>
        <v>0</v>
      </c>
    </row>
    <row r="948" spans="6:6" x14ac:dyDescent="0.25">
      <c r="F948" s="28">
        <f t="shared" si="14"/>
        <v>0</v>
      </c>
    </row>
    <row r="949" spans="6:6" x14ac:dyDescent="0.25">
      <c r="F949" s="28">
        <f t="shared" si="14"/>
        <v>0</v>
      </c>
    </row>
    <row r="950" spans="6:6" x14ac:dyDescent="0.25">
      <c r="F950" s="28">
        <f t="shared" si="14"/>
        <v>0</v>
      </c>
    </row>
    <row r="951" spans="6:6" x14ac:dyDescent="0.25">
      <c r="F951" s="28">
        <f t="shared" si="14"/>
        <v>0</v>
      </c>
    </row>
    <row r="952" spans="6:6" x14ac:dyDescent="0.25">
      <c r="F952" s="28">
        <f t="shared" si="14"/>
        <v>0</v>
      </c>
    </row>
    <row r="953" spans="6:6" x14ac:dyDescent="0.25">
      <c r="F953" s="28">
        <f t="shared" si="14"/>
        <v>0</v>
      </c>
    </row>
    <row r="954" spans="6:6" x14ac:dyDescent="0.25">
      <c r="F954" s="28">
        <f t="shared" si="14"/>
        <v>0</v>
      </c>
    </row>
    <row r="955" spans="6:6" x14ac:dyDescent="0.25">
      <c r="F955" s="28">
        <f t="shared" si="14"/>
        <v>0</v>
      </c>
    </row>
    <row r="956" spans="6:6" x14ac:dyDescent="0.25">
      <c r="F956" s="28">
        <f t="shared" si="14"/>
        <v>0</v>
      </c>
    </row>
    <row r="957" spans="6:6" x14ac:dyDescent="0.25">
      <c r="F957" s="28">
        <f t="shared" si="14"/>
        <v>0</v>
      </c>
    </row>
    <row r="958" spans="6:6" x14ac:dyDescent="0.25">
      <c r="F958" s="28">
        <f t="shared" si="14"/>
        <v>0</v>
      </c>
    </row>
    <row r="959" spans="6:6" x14ac:dyDescent="0.25">
      <c r="F959" s="28">
        <f t="shared" si="14"/>
        <v>0</v>
      </c>
    </row>
    <row r="960" spans="6:6" x14ac:dyDescent="0.25">
      <c r="F960" s="28">
        <f t="shared" si="14"/>
        <v>0</v>
      </c>
    </row>
    <row r="961" spans="6:6" x14ac:dyDescent="0.25">
      <c r="F961" s="28">
        <f t="shared" si="14"/>
        <v>0</v>
      </c>
    </row>
    <row r="962" spans="6:6" x14ac:dyDescent="0.25">
      <c r="F962" s="28">
        <f t="shared" ref="F962:F1025" si="15">+E962-A962</f>
        <v>0</v>
      </c>
    </row>
    <row r="963" spans="6:6" x14ac:dyDescent="0.25">
      <c r="F963" s="28">
        <f t="shared" si="15"/>
        <v>0</v>
      </c>
    </row>
    <row r="964" spans="6:6" x14ac:dyDescent="0.25">
      <c r="F964" s="28">
        <f t="shared" si="15"/>
        <v>0</v>
      </c>
    </row>
    <row r="965" spans="6:6" x14ac:dyDescent="0.25">
      <c r="F965" s="28">
        <f t="shared" si="15"/>
        <v>0</v>
      </c>
    </row>
    <row r="966" spans="6:6" x14ac:dyDescent="0.25">
      <c r="F966" s="28">
        <f t="shared" si="15"/>
        <v>0</v>
      </c>
    </row>
    <row r="967" spans="6:6" x14ac:dyDescent="0.25">
      <c r="F967" s="28">
        <f t="shared" si="15"/>
        <v>0</v>
      </c>
    </row>
    <row r="968" spans="6:6" x14ac:dyDescent="0.25">
      <c r="F968" s="28">
        <f t="shared" si="15"/>
        <v>0</v>
      </c>
    </row>
    <row r="969" spans="6:6" x14ac:dyDescent="0.25">
      <c r="F969" s="28">
        <f t="shared" si="15"/>
        <v>0</v>
      </c>
    </row>
    <row r="970" spans="6:6" x14ac:dyDescent="0.25">
      <c r="F970" s="28">
        <f t="shared" si="15"/>
        <v>0</v>
      </c>
    </row>
    <row r="971" spans="6:6" x14ac:dyDescent="0.25">
      <c r="F971" s="28">
        <f t="shared" si="15"/>
        <v>0</v>
      </c>
    </row>
    <row r="972" spans="6:6" x14ac:dyDescent="0.25">
      <c r="F972" s="28">
        <f t="shared" si="15"/>
        <v>0</v>
      </c>
    </row>
    <row r="973" spans="6:6" x14ac:dyDescent="0.25">
      <c r="F973" s="28">
        <f t="shared" si="15"/>
        <v>0</v>
      </c>
    </row>
    <row r="974" spans="6:6" x14ac:dyDescent="0.25">
      <c r="F974" s="28">
        <f t="shared" si="15"/>
        <v>0</v>
      </c>
    </row>
    <row r="975" spans="6:6" x14ac:dyDescent="0.25">
      <c r="F975" s="28">
        <f t="shared" si="15"/>
        <v>0</v>
      </c>
    </row>
    <row r="976" spans="6:6" x14ac:dyDescent="0.25">
      <c r="F976" s="28">
        <f t="shared" si="15"/>
        <v>0</v>
      </c>
    </row>
    <row r="977" spans="6:6" x14ac:dyDescent="0.25">
      <c r="F977" s="28">
        <f t="shared" si="15"/>
        <v>0</v>
      </c>
    </row>
    <row r="978" spans="6:6" x14ac:dyDescent="0.25">
      <c r="F978" s="28">
        <f t="shared" si="15"/>
        <v>0</v>
      </c>
    </row>
    <row r="979" spans="6:6" x14ac:dyDescent="0.25">
      <c r="F979" s="28">
        <f t="shared" si="15"/>
        <v>0</v>
      </c>
    </row>
    <row r="980" spans="6:6" x14ac:dyDescent="0.25">
      <c r="F980" s="28">
        <f t="shared" si="15"/>
        <v>0</v>
      </c>
    </row>
    <row r="981" spans="6:6" x14ac:dyDescent="0.25">
      <c r="F981" s="28">
        <f t="shared" si="15"/>
        <v>0</v>
      </c>
    </row>
    <row r="982" spans="6:6" x14ac:dyDescent="0.25">
      <c r="F982" s="28">
        <f t="shared" si="15"/>
        <v>0</v>
      </c>
    </row>
    <row r="983" spans="6:6" x14ac:dyDescent="0.25">
      <c r="F983" s="28">
        <f t="shared" si="15"/>
        <v>0</v>
      </c>
    </row>
    <row r="984" spans="6:6" x14ac:dyDescent="0.25">
      <c r="F984" s="28">
        <f t="shared" si="15"/>
        <v>0</v>
      </c>
    </row>
    <row r="985" spans="6:6" x14ac:dyDescent="0.25">
      <c r="F985" s="28">
        <f t="shared" si="15"/>
        <v>0</v>
      </c>
    </row>
    <row r="986" spans="6:6" x14ac:dyDescent="0.25">
      <c r="F986" s="28">
        <f t="shared" si="15"/>
        <v>0</v>
      </c>
    </row>
    <row r="987" spans="6:6" x14ac:dyDescent="0.25">
      <c r="F987" s="28">
        <f t="shared" si="15"/>
        <v>0</v>
      </c>
    </row>
    <row r="988" spans="6:6" x14ac:dyDescent="0.25">
      <c r="F988" s="28">
        <f t="shared" si="15"/>
        <v>0</v>
      </c>
    </row>
    <row r="989" spans="6:6" x14ac:dyDescent="0.25">
      <c r="F989" s="28">
        <f t="shared" si="15"/>
        <v>0</v>
      </c>
    </row>
    <row r="990" spans="6:6" x14ac:dyDescent="0.25">
      <c r="F990" s="28">
        <f t="shared" si="15"/>
        <v>0</v>
      </c>
    </row>
    <row r="991" spans="6:6" x14ac:dyDescent="0.25">
      <c r="F991" s="28">
        <f t="shared" si="15"/>
        <v>0</v>
      </c>
    </row>
    <row r="992" spans="6:6" x14ac:dyDescent="0.25">
      <c r="F992" s="28">
        <f t="shared" si="15"/>
        <v>0</v>
      </c>
    </row>
    <row r="993" spans="6:6" x14ac:dyDescent="0.25">
      <c r="F993" s="28">
        <f t="shared" si="15"/>
        <v>0</v>
      </c>
    </row>
    <row r="994" spans="6:6" x14ac:dyDescent="0.25">
      <c r="F994" s="28">
        <f t="shared" si="15"/>
        <v>0</v>
      </c>
    </row>
    <row r="995" spans="6:6" x14ac:dyDescent="0.25">
      <c r="F995" s="28">
        <f t="shared" si="15"/>
        <v>0</v>
      </c>
    </row>
    <row r="996" spans="6:6" x14ac:dyDescent="0.25">
      <c r="F996" s="28">
        <f t="shared" si="15"/>
        <v>0</v>
      </c>
    </row>
    <row r="997" spans="6:6" x14ac:dyDescent="0.25">
      <c r="F997" s="28">
        <f t="shared" si="15"/>
        <v>0</v>
      </c>
    </row>
    <row r="998" spans="6:6" x14ac:dyDescent="0.25">
      <c r="F998" s="28">
        <f t="shared" si="15"/>
        <v>0</v>
      </c>
    </row>
    <row r="999" spans="6:6" x14ac:dyDescent="0.25">
      <c r="F999" s="28">
        <f t="shared" si="15"/>
        <v>0</v>
      </c>
    </row>
    <row r="1000" spans="6:6" x14ac:dyDescent="0.25">
      <c r="F1000" s="28">
        <f t="shared" si="15"/>
        <v>0</v>
      </c>
    </row>
    <row r="1001" spans="6:6" x14ac:dyDescent="0.25">
      <c r="F1001" s="28">
        <f t="shared" si="15"/>
        <v>0</v>
      </c>
    </row>
    <row r="1002" spans="6:6" x14ac:dyDescent="0.25">
      <c r="F1002" s="28">
        <f t="shared" si="15"/>
        <v>0</v>
      </c>
    </row>
    <row r="1003" spans="6:6" x14ac:dyDescent="0.25">
      <c r="F1003" s="28">
        <f t="shared" si="15"/>
        <v>0</v>
      </c>
    </row>
    <row r="1004" spans="6:6" x14ac:dyDescent="0.25">
      <c r="F1004" s="28">
        <f t="shared" si="15"/>
        <v>0</v>
      </c>
    </row>
    <row r="1005" spans="6:6" x14ac:dyDescent="0.25">
      <c r="F1005" s="28">
        <f t="shared" si="15"/>
        <v>0</v>
      </c>
    </row>
    <row r="1006" spans="6:6" x14ac:dyDescent="0.25">
      <c r="F1006" s="28">
        <f t="shared" si="15"/>
        <v>0</v>
      </c>
    </row>
    <row r="1007" spans="6:6" x14ac:dyDescent="0.25">
      <c r="F1007" s="28">
        <f t="shared" si="15"/>
        <v>0</v>
      </c>
    </row>
    <row r="1008" spans="6:6" x14ac:dyDescent="0.25">
      <c r="F1008" s="28">
        <f t="shared" si="15"/>
        <v>0</v>
      </c>
    </row>
    <row r="1009" spans="6:6" x14ac:dyDescent="0.25">
      <c r="F1009" s="28">
        <f t="shared" si="15"/>
        <v>0</v>
      </c>
    </row>
    <row r="1010" spans="6:6" x14ac:dyDescent="0.25">
      <c r="F1010" s="28">
        <f t="shared" si="15"/>
        <v>0</v>
      </c>
    </row>
    <row r="1011" spans="6:6" x14ac:dyDescent="0.25">
      <c r="F1011" s="28">
        <f t="shared" si="15"/>
        <v>0</v>
      </c>
    </row>
    <row r="1012" spans="6:6" x14ac:dyDescent="0.25">
      <c r="F1012" s="28">
        <f t="shared" si="15"/>
        <v>0</v>
      </c>
    </row>
    <row r="1013" spans="6:6" x14ac:dyDescent="0.25">
      <c r="F1013" s="28">
        <f t="shared" si="15"/>
        <v>0</v>
      </c>
    </row>
    <row r="1014" spans="6:6" x14ac:dyDescent="0.25">
      <c r="F1014" s="28">
        <f t="shared" si="15"/>
        <v>0</v>
      </c>
    </row>
    <row r="1015" spans="6:6" x14ac:dyDescent="0.25">
      <c r="F1015" s="28">
        <f t="shared" si="15"/>
        <v>0</v>
      </c>
    </row>
    <row r="1016" spans="6:6" x14ac:dyDescent="0.25">
      <c r="F1016" s="28">
        <f t="shared" si="15"/>
        <v>0</v>
      </c>
    </row>
    <row r="1017" spans="6:6" x14ac:dyDescent="0.25">
      <c r="F1017" s="28">
        <f t="shared" si="15"/>
        <v>0</v>
      </c>
    </row>
    <row r="1018" spans="6:6" x14ac:dyDescent="0.25">
      <c r="F1018" s="28">
        <f t="shared" si="15"/>
        <v>0</v>
      </c>
    </row>
    <row r="1019" spans="6:6" x14ac:dyDescent="0.25">
      <c r="F1019" s="28">
        <f t="shared" si="15"/>
        <v>0</v>
      </c>
    </row>
    <row r="1020" spans="6:6" x14ac:dyDescent="0.25">
      <c r="F1020" s="28">
        <f t="shared" si="15"/>
        <v>0</v>
      </c>
    </row>
    <row r="1021" spans="6:6" x14ac:dyDescent="0.25">
      <c r="F1021" s="28">
        <f t="shared" si="15"/>
        <v>0</v>
      </c>
    </row>
    <row r="1022" spans="6:6" x14ac:dyDescent="0.25">
      <c r="F1022" s="28">
        <f t="shared" si="15"/>
        <v>0</v>
      </c>
    </row>
    <row r="1023" spans="6:6" x14ac:dyDescent="0.25">
      <c r="F1023" s="28">
        <f t="shared" si="15"/>
        <v>0</v>
      </c>
    </row>
    <row r="1024" spans="6:6" x14ac:dyDescent="0.25">
      <c r="F1024" s="28">
        <f t="shared" si="15"/>
        <v>0</v>
      </c>
    </row>
    <row r="1025" spans="6:6" x14ac:dyDescent="0.25">
      <c r="F1025" s="28">
        <f t="shared" si="15"/>
        <v>0</v>
      </c>
    </row>
    <row r="1026" spans="6:6" x14ac:dyDescent="0.25">
      <c r="F1026" s="28">
        <f t="shared" ref="F1026:F1089" si="16">+E1026-A1026</f>
        <v>0</v>
      </c>
    </row>
    <row r="1027" spans="6:6" x14ac:dyDescent="0.25">
      <c r="F1027" s="28">
        <f t="shared" si="16"/>
        <v>0</v>
      </c>
    </row>
    <row r="1028" spans="6:6" x14ac:dyDescent="0.25">
      <c r="F1028" s="28">
        <f t="shared" si="16"/>
        <v>0</v>
      </c>
    </row>
    <row r="1029" spans="6:6" x14ac:dyDescent="0.25">
      <c r="F1029" s="28">
        <f t="shared" si="16"/>
        <v>0</v>
      </c>
    </row>
    <row r="1030" spans="6:6" x14ac:dyDescent="0.25">
      <c r="F1030" s="28">
        <f t="shared" si="16"/>
        <v>0</v>
      </c>
    </row>
    <row r="1031" spans="6:6" x14ac:dyDescent="0.25">
      <c r="F1031" s="28">
        <f t="shared" si="16"/>
        <v>0</v>
      </c>
    </row>
    <row r="1032" spans="6:6" x14ac:dyDescent="0.25">
      <c r="F1032" s="28">
        <f t="shared" si="16"/>
        <v>0</v>
      </c>
    </row>
    <row r="1033" spans="6:6" x14ac:dyDescent="0.25">
      <c r="F1033" s="28">
        <f t="shared" si="16"/>
        <v>0</v>
      </c>
    </row>
    <row r="1034" spans="6:6" x14ac:dyDescent="0.25">
      <c r="F1034" s="28">
        <f t="shared" si="16"/>
        <v>0</v>
      </c>
    </row>
    <row r="1035" spans="6:6" x14ac:dyDescent="0.25">
      <c r="F1035" s="28">
        <f t="shared" si="16"/>
        <v>0</v>
      </c>
    </row>
    <row r="1036" spans="6:6" x14ac:dyDescent="0.25">
      <c r="F1036" s="28">
        <f t="shared" si="16"/>
        <v>0</v>
      </c>
    </row>
    <row r="1037" spans="6:6" x14ac:dyDescent="0.25">
      <c r="F1037" s="28">
        <f t="shared" si="16"/>
        <v>0</v>
      </c>
    </row>
    <row r="1038" spans="6:6" x14ac:dyDescent="0.25">
      <c r="F1038" s="28">
        <f t="shared" si="16"/>
        <v>0</v>
      </c>
    </row>
    <row r="1039" spans="6:6" x14ac:dyDescent="0.25">
      <c r="F1039" s="28">
        <f t="shared" si="16"/>
        <v>0</v>
      </c>
    </row>
    <row r="1040" spans="6:6" x14ac:dyDescent="0.25">
      <c r="F1040" s="28">
        <f t="shared" si="16"/>
        <v>0</v>
      </c>
    </row>
    <row r="1041" spans="6:6" x14ac:dyDescent="0.25">
      <c r="F1041" s="28">
        <f t="shared" si="16"/>
        <v>0</v>
      </c>
    </row>
    <row r="1042" spans="6:6" x14ac:dyDescent="0.25">
      <c r="F1042" s="28">
        <f t="shared" si="16"/>
        <v>0</v>
      </c>
    </row>
    <row r="1043" spans="6:6" x14ac:dyDescent="0.25">
      <c r="F1043" s="28">
        <f t="shared" si="16"/>
        <v>0</v>
      </c>
    </row>
    <row r="1044" spans="6:6" x14ac:dyDescent="0.25">
      <c r="F1044" s="28">
        <f t="shared" si="16"/>
        <v>0</v>
      </c>
    </row>
    <row r="1045" spans="6:6" x14ac:dyDescent="0.25">
      <c r="F1045" s="28">
        <f t="shared" si="16"/>
        <v>0</v>
      </c>
    </row>
    <row r="1046" spans="6:6" x14ac:dyDescent="0.25">
      <c r="F1046" s="28">
        <f t="shared" si="16"/>
        <v>0</v>
      </c>
    </row>
    <row r="1047" spans="6:6" x14ac:dyDescent="0.25">
      <c r="F1047" s="28">
        <f t="shared" si="16"/>
        <v>0</v>
      </c>
    </row>
    <row r="1048" spans="6:6" x14ac:dyDescent="0.25">
      <c r="F1048" s="28">
        <f t="shared" si="16"/>
        <v>0</v>
      </c>
    </row>
    <row r="1049" spans="6:6" x14ac:dyDescent="0.25">
      <c r="F1049" s="28">
        <f t="shared" si="16"/>
        <v>0</v>
      </c>
    </row>
    <row r="1050" spans="6:6" x14ac:dyDescent="0.25">
      <c r="F1050" s="28">
        <f t="shared" si="16"/>
        <v>0</v>
      </c>
    </row>
    <row r="1051" spans="6:6" x14ac:dyDescent="0.25">
      <c r="F1051" s="28">
        <f t="shared" si="16"/>
        <v>0</v>
      </c>
    </row>
    <row r="1052" spans="6:6" x14ac:dyDescent="0.25">
      <c r="F1052" s="28">
        <f t="shared" si="16"/>
        <v>0</v>
      </c>
    </row>
    <row r="1053" spans="6:6" x14ac:dyDescent="0.25">
      <c r="F1053" s="28">
        <f t="shared" si="16"/>
        <v>0</v>
      </c>
    </row>
    <row r="1054" spans="6:6" x14ac:dyDescent="0.25">
      <c r="F1054" s="28">
        <f t="shared" si="16"/>
        <v>0</v>
      </c>
    </row>
    <row r="1055" spans="6:6" x14ac:dyDescent="0.25">
      <c r="F1055" s="28">
        <f t="shared" si="16"/>
        <v>0</v>
      </c>
    </row>
    <row r="1056" spans="6:6" x14ac:dyDescent="0.25">
      <c r="F1056" s="28">
        <f t="shared" si="16"/>
        <v>0</v>
      </c>
    </row>
    <row r="1057" spans="6:6" x14ac:dyDescent="0.25">
      <c r="F1057" s="28">
        <f t="shared" si="16"/>
        <v>0</v>
      </c>
    </row>
    <row r="1058" spans="6:6" x14ac:dyDescent="0.25">
      <c r="F1058" s="28">
        <f t="shared" si="16"/>
        <v>0</v>
      </c>
    </row>
    <row r="1059" spans="6:6" x14ac:dyDescent="0.25">
      <c r="F1059" s="28">
        <f t="shared" si="16"/>
        <v>0</v>
      </c>
    </row>
    <row r="1060" spans="6:6" x14ac:dyDescent="0.25">
      <c r="F1060" s="28">
        <f t="shared" si="16"/>
        <v>0</v>
      </c>
    </row>
    <row r="1061" spans="6:6" x14ac:dyDescent="0.25">
      <c r="F1061" s="28">
        <f t="shared" si="16"/>
        <v>0</v>
      </c>
    </row>
    <row r="1062" spans="6:6" x14ac:dyDescent="0.25">
      <c r="F1062" s="28">
        <f t="shared" si="16"/>
        <v>0</v>
      </c>
    </row>
    <row r="1063" spans="6:6" x14ac:dyDescent="0.25">
      <c r="F1063" s="28">
        <f t="shared" si="16"/>
        <v>0</v>
      </c>
    </row>
    <row r="1064" spans="6:6" x14ac:dyDescent="0.25">
      <c r="F1064" s="28">
        <f t="shared" si="16"/>
        <v>0</v>
      </c>
    </row>
    <row r="1065" spans="6:6" x14ac:dyDescent="0.25">
      <c r="F1065" s="28">
        <f t="shared" si="16"/>
        <v>0</v>
      </c>
    </row>
    <row r="1066" spans="6:6" x14ac:dyDescent="0.25">
      <c r="F1066" s="28">
        <f t="shared" si="16"/>
        <v>0</v>
      </c>
    </row>
    <row r="1067" spans="6:6" x14ac:dyDescent="0.25">
      <c r="F1067" s="28">
        <f t="shared" si="16"/>
        <v>0</v>
      </c>
    </row>
    <row r="1068" spans="6:6" x14ac:dyDescent="0.25">
      <c r="F1068" s="28">
        <f t="shared" si="16"/>
        <v>0</v>
      </c>
    </row>
    <row r="1069" spans="6:6" x14ac:dyDescent="0.25">
      <c r="F1069" s="28">
        <f t="shared" si="16"/>
        <v>0</v>
      </c>
    </row>
    <row r="1070" spans="6:6" x14ac:dyDescent="0.25">
      <c r="F1070" s="28">
        <f t="shared" si="16"/>
        <v>0</v>
      </c>
    </row>
    <row r="1071" spans="6:6" x14ac:dyDescent="0.25">
      <c r="F1071" s="28">
        <f t="shared" si="16"/>
        <v>0</v>
      </c>
    </row>
    <row r="1072" spans="6:6" x14ac:dyDescent="0.25">
      <c r="F1072" s="28">
        <f t="shared" si="16"/>
        <v>0</v>
      </c>
    </row>
    <row r="1073" spans="6:6" x14ac:dyDescent="0.25">
      <c r="F1073" s="28">
        <f t="shared" si="16"/>
        <v>0</v>
      </c>
    </row>
    <row r="1074" spans="6:6" x14ac:dyDescent="0.25">
      <c r="F1074" s="28">
        <f t="shared" si="16"/>
        <v>0</v>
      </c>
    </row>
    <row r="1075" spans="6:6" x14ac:dyDescent="0.25">
      <c r="F1075" s="28">
        <f t="shared" si="16"/>
        <v>0</v>
      </c>
    </row>
    <row r="1076" spans="6:6" x14ac:dyDescent="0.25">
      <c r="F1076" s="28">
        <f t="shared" si="16"/>
        <v>0</v>
      </c>
    </row>
    <row r="1077" spans="6:6" x14ac:dyDescent="0.25">
      <c r="F1077" s="28">
        <f t="shared" si="16"/>
        <v>0</v>
      </c>
    </row>
    <row r="1078" spans="6:6" x14ac:dyDescent="0.25">
      <c r="F1078" s="28">
        <f t="shared" si="16"/>
        <v>0</v>
      </c>
    </row>
    <row r="1079" spans="6:6" x14ac:dyDescent="0.25">
      <c r="F1079" s="28">
        <f t="shared" si="16"/>
        <v>0</v>
      </c>
    </row>
    <row r="1080" spans="6:6" x14ac:dyDescent="0.25">
      <c r="F1080" s="28">
        <f t="shared" si="16"/>
        <v>0</v>
      </c>
    </row>
    <row r="1081" spans="6:6" x14ac:dyDescent="0.25">
      <c r="F1081" s="28">
        <f t="shared" si="16"/>
        <v>0</v>
      </c>
    </row>
    <row r="1082" spans="6:6" x14ac:dyDescent="0.25">
      <c r="F1082" s="28">
        <f t="shared" si="16"/>
        <v>0</v>
      </c>
    </row>
    <row r="1083" spans="6:6" x14ac:dyDescent="0.25">
      <c r="F1083" s="28">
        <f t="shared" si="16"/>
        <v>0</v>
      </c>
    </row>
    <row r="1084" spans="6:6" x14ac:dyDescent="0.25">
      <c r="F1084" s="28">
        <f t="shared" si="16"/>
        <v>0</v>
      </c>
    </row>
    <row r="1085" spans="6:6" x14ac:dyDescent="0.25">
      <c r="F1085" s="28">
        <f t="shared" si="16"/>
        <v>0</v>
      </c>
    </row>
    <row r="1086" spans="6:6" x14ac:dyDescent="0.25">
      <c r="F1086" s="28">
        <f t="shared" si="16"/>
        <v>0</v>
      </c>
    </row>
    <row r="1087" spans="6:6" x14ac:dyDescent="0.25">
      <c r="F1087" s="28">
        <f t="shared" si="16"/>
        <v>0</v>
      </c>
    </row>
    <row r="1088" spans="6:6" x14ac:dyDescent="0.25">
      <c r="F1088" s="28">
        <f t="shared" si="16"/>
        <v>0</v>
      </c>
    </row>
    <row r="1089" spans="6:6" x14ac:dyDescent="0.25">
      <c r="F1089" s="28">
        <f t="shared" si="16"/>
        <v>0</v>
      </c>
    </row>
    <row r="1090" spans="6:6" x14ac:dyDescent="0.25">
      <c r="F1090" s="28">
        <f t="shared" ref="F1090:F1153" si="17">+E1090-A1090</f>
        <v>0</v>
      </c>
    </row>
    <row r="1091" spans="6:6" x14ac:dyDescent="0.25">
      <c r="F1091" s="28">
        <f t="shared" si="17"/>
        <v>0</v>
      </c>
    </row>
    <row r="1092" spans="6:6" x14ac:dyDescent="0.25">
      <c r="F1092" s="28">
        <f t="shared" si="17"/>
        <v>0</v>
      </c>
    </row>
    <row r="1093" spans="6:6" x14ac:dyDescent="0.25">
      <c r="F1093" s="28">
        <f t="shared" si="17"/>
        <v>0</v>
      </c>
    </row>
    <row r="1094" spans="6:6" x14ac:dyDescent="0.25">
      <c r="F1094" s="28">
        <f t="shared" si="17"/>
        <v>0</v>
      </c>
    </row>
    <row r="1095" spans="6:6" x14ac:dyDescent="0.25">
      <c r="F1095" s="28">
        <f t="shared" si="17"/>
        <v>0</v>
      </c>
    </row>
    <row r="1096" spans="6:6" x14ac:dyDescent="0.25">
      <c r="F1096" s="28">
        <f t="shared" si="17"/>
        <v>0</v>
      </c>
    </row>
    <row r="1097" spans="6:6" x14ac:dyDescent="0.25">
      <c r="F1097" s="28">
        <f t="shared" si="17"/>
        <v>0</v>
      </c>
    </row>
    <row r="1098" spans="6:6" x14ac:dyDescent="0.25">
      <c r="F1098" s="28">
        <f t="shared" si="17"/>
        <v>0</v>
      </c>
    </row>
    <row r="1099" spans="6:6" x14ac:dyDescent="0.25">
      <c r="F1099" s="28">
        <f t="shared" si="17"/>
        <v>0</v>
      </c>
    </row>
    <row r="1100" spans="6:6" x14ac:dyDescent="0.25">
      <c r="F1100" s="28">
        <f t="shared" si="17"/>
        <v>0</v>
      </c>
    </row>
    <row r="1101" spans="6:6" x14ac:dyDescent="0.25">
      <c r="F1101" s="28">
        <f t="shared" si="17"/>
        <v>0</v>
      </c>
    </row>
    <row r="1102" spans="6:6" x14ac:dyDescent="0.25">
      <c r="F1102" s="28">
        <f t="shared" si="17"/>
        <v>0</v>
      </c>
    </row>
    <row r="1103" spans="6:6" x14ac:dyDescent="0.25">
      <c r="F1103" s="28">
        <f t="shared" si="17"/>
        <v>0</v>
      </c>
    </row>
    <row r="1104" spans="6:6" x14ac:dyDescent="0.25">
      <c r="F1104" s="28">
        <f t="shared" si="17"/>
        <v>0</v>
      </c>
    </row>
    <row r="1105" spans="6:6" x14ac:dyDescent="0.25">
      <c r="F1105" s="28">
        <f t="shared" si="17"/>
        <v>0</v>
      </c>
    </row>
    <row r="1106" spans="6:6" x14ac:dyDescent="0.25">
      <c r="F1106" s="28">
        <f t="shared" si="17"/>
        <v>0</v>
      </c>
    </row>
    <row r="1107" spans="6:6" x14ac:dyDescent="0.25">
      <c r="F1107" s="28">
        <f t="shared" si="17"/>
        <v>0</v>
      </c>
    </row>
    <row r="1108" spans="6:6" x14ac:dyDescent="0.25">
      <c r="F1108" s="28">
        <f t="shared" si="17"/>
        <v>0</v>
      </c>
    </row>
    <row r="1109" spans="6:6" x14ac:dyDescent="0.25">
      <c r="F1109" s="28">
        <f t="shared" si="17"/>
        <v>0</v>
      </c>
    </row>
    <row r="1110" spans="6:6" x14ac:dyDescent="0.25">
      <c r="F1110" s="28">
        <f t="shared" si="17"/>
        <v>0</v>
      </c>
    </row>
    <row r="1111" spans="6:6" x14ac:dyDescent="0.25">
      <c r="F1111" s="28">
        <f t="shared" si="17"/>
        <v>0</v>
      </c>
    </row>
    <row r="1112" spans="6:6" x14ac:dyDescent="0.25">
      <c r="F1112" s="28">
        <f t="shared" si="17"/>
        <v>0</v>
      </c>
    </row>
    <row r="1113" spans="6:6" x14ac:dyDescent="0.25">
      <c r="F1113" s="28">
        <f t="shared" si="17"/>
        <v>0</v>
      </c>
    </row>
    <row r="1114" spans="6:6" x14ac:dyDescent="0.25">
      <c r="F1114" s="28">
        <f t="shared" si="17"/>
        <v>0</v>
      </c>
    </row>
    <row r="1115" spans="6:6" x14ac:dyDescent="0.25">
      <c r="F1115" s="28">
        <f t="shared" si="17"/>
        <v>0</v>
      </c>
    </row>
    <row r="1116" spans="6:6" x14ac:dyDescent="0.25">
      <c r="F1116" s="28">
        <f t="shared" si="17"/>
        <v>0</v>
      </c>
    </row>
    <row r="1117" spans="6:6" x14ac:dyDescent="0.25">
      <c r="F1117" s="28">
        <f t="shared" si="17"/>
        <v>0</v>
      </c>
    </row>
    <row r="1118" spans="6:6" x14ac:dyDescent="0.25">
      <c r="F1118" s="28">
        <f t="shared" si="17"/>
        <v>0</v>
      </c>
    </row>
    <row r="1119" spans="6:6" x14ac:dyDescent="0.25">
      <c r="F1119" s="28">
        <f t="shared" si="17"/>
        <v>0</v>
      </c>
    </row>
    <row r="1120" spans="6:6" x14ac:dyDescent="0.25">
      <c r="F1120" s="28">
        <f t="shared" si="17"/>
        <v>0</v>
      </c>
    </row>
    <row r="1121" spans="6:6" x14ac:dyDescent="0.25">
      <c r="F1121" s="28">
        <f t="shared" si="17"/>
        <v>0</v>
      </c>
    </row>
    <row r="1122" spans="6:6" x14ac:dyDescent="0.25">
      <c r="F1122" s="28">
        <f t="shared" si="17"/>
        <v>0</v>
      </c>
    </row>
    <row r="1123" spans="6:6" x14ac:dyDescent="0.25">
      <c r="F1123" s="28">
        <f t="shared" si="17"/>
        <v>0</v>
      </c>
    </row>
    <row r="1124" spans="6:6" x14ac:dyDescent="0.25">
      <c r="F1124" s="28">
        <f t="shared" si="17"/>
        <v>0</v>
      </c>
    </row>
    <row r="1125" spans="6:6" x14ac:dyDescent="0.25">
      <c r="F1125" s="28">
        <f t="shared" si="17"/>
        <v>0</v>
      </c>
    </row>
    <row r="1126" spans="6:6" x14ac:dyDescent="0.25">
      <c r="F1126" s="28">
        <f t="shared" si="17"/>
        <v>0</v>
      </c>
    </row>
    <row r="1127" spans="6:6" x14ac:dyDescent="0.25">
      <c r="F1127" s="28">
        <f t="shared" si="17"/>
        <v>0</v>
      </c>
    </row>
    <row r="1128" spans="6:6" x14ac:dyDescent="0.25">
      <c r="F1128" s="28">
        <f t="shared" si="17"/>
        <v>0</v>
      </c>
    </row>
    <row r="1129" spans="6:6" x14ac:dyDescent="0.25">
      <c r="F1129" s="28">
        <f t="shared" si="17"/>
        <v>0</v>
      </c>
    </row>
    <row r="1130" spans="6:6" x14ac:dyDescent="0.25">
      <c r="F1130" s="28">
        <f t="shared" si="17"/>
        <v>0</v>
      </c>
    </row>
    <row r="1131" spans="6:6" x14ac:dyDescent="0.25">
      <c r="F1131" s="28">
        <f t="shared" si="17"/>
        <v>0</v>
      </c>
    </row>
    <row r="1132" spans="6:6" x14ac:dyDescent="0.25">
      <c r="F1132" s="28">
        <f t="shared" si="17"/>
        <v>0</v>
      </c>
    </row>
    <row r="1133" spans="6:6" x14ac:dyDescent="0.25">
      <c r="F1133" s="28">
        <f t="shared" si="17"/>
        <v>0</v>
      </c>
    </row>
    <row r="1134" spans="6:6" x14ac:dyDescent="0.25">
      <c r="F1134" s="28">
        <f t="shared" si="17"/>
        <v>0</v>
      </c>
    </row>
    <row r="1135" spans="6:6" x14ac:dyDescent="0.25">
      <c r="F1135" s="28">
        <f t="shared" si="17"/>
        <v>0</v>
      </c>
    </row>
    <row r="1136" spans="6:6" x14ac:dyDescent="0.25">
      <c r="F1136" s="28">
        <f t="shared" si="17"/>
        <v>0</v>
      </c>
    </row>
    <row r="1137" spans="6:6" x14ac:dyDescent="0.25">
      <c r="F1137" s="28">
        <f t="shared" si="17"/>
        <v>0</v>
      </c>
    </row>
    <row r="1138" spans="6:6" x14ac:dyDescent="0.25">
      <c r="F1138" s="28">
        <f t="shared" si="17"/>
        <v>0</v>
      </c>
    </row>
    <row r="1139" spans="6:6" x14ac:dyDescent="0.25">
      <c r="F1139" s="28">
        <f t="shared" si="17"/>
        <v>0</v>
      </c>
    </row>
    <row r="1140" spans="6:6" x14ac:dyDescent="0.25">
      <c r="F1140" s="28">
        <f t="shared" si="17"/>
        <v>0</v>
      </c>
    </row>
    <row r="1141" spans="6:6" x14ac:dyDescent="0.25">
      <c r="F1141" s="28">
        <f t="shared" si="17"/>
        <v>0</v>
      </c>
    </row>
    <row r="1142" spans="6:6" x14ac:dyDescent="0.25">
      <c r="F1142" s="28">
        <f t="shared" si="17"/>
        <v>0</v>
      </c>
    </row>
    <row r="1143" spans="6:6" x14ac:dyDescent="0.25">
      <c r="F1143" s="28">
        <f t="shared" si="17"/>
        <v>0</v>
      </c>
    </row>
    <row r="1144" spans="6:6" x14ac:dyDescent="0.25">
      <c r="F1144" s="28">
        <f t="shared" si="17"/>
        <v>0</v>
      </c>
    </row>
    <row r="1145" spans="6:6" x14ac:dyDescent="0.25">
      <c r="F1145" s="28">
        <f t="shared" si="17"/>
        <v>0</v>
      </c>
    </row>
    <row r="1146" spans="6:6" x14ac:dyDescent="0.25">
      <c r="F1146" s="28">
        <f t="shared" si="17"/>
        <v>0</v>
      </c>
    </row>
    <row r="1147" spans="6:6" x14ac:dyDescent="0.25">
      <c r="F1147" s="28">
        <f t="shared" si="17"/>
        <v>0</v>
      </c>
    </row>
    <row r="1148" spans="6:6" x14ac:dyDescent="0.25">
      <c r="F1148" s="28">
        <f t="shared" si="17"/>
        <v>0</v>
      </c>
    </row>
    <row r="1149" spans="6:6" x14ac:dyDescent="0.25">
      <c r="F1149" s="28">
        <f t="shared" si="17"/>
        <v>0</v>
      </c>
    </row>
    <row r="1150" spans="6:6" x14ac:dyDescent="0.25">
      <c r="F1150" s="28">
        <f t="shared" si="17"/>
        <v>0</v>
      </c>
    </row>
    <row r="1151" spans="6:6" x14ac:dyDescent="0.25">
      <c r="F1151" s="28">
        <f t="shared" si="17"/>
        <v>0</v>
      </c>
    </row>
    <row r="1152" spans="6:6" x14ac:dyDescent="0.25">
      <c r="F1152" s="28">
        <f t="shared" si="17"/>
        <v>0</v>
      </c>
    </row>
    <row r="1153" spans="6:6" x14ac:dyDescent="0.25">
      <c r="F1153" s="28">
        <f t="shared" si="17"/>
        <v>0</v>
      </c>
    </row>
    <row r="1154" spans="6:6" x14ac:dyDescent="0.25">
      <c r="F1154" s="28">
        <f t="shared" ref="F1154:F1217" si="18">+E1154-A1154</f>
        <v>0</v>
      </c>
    </row>
    <row r="1155" spans="6:6" x14ac:dyDescent="0.25">
      <c r="F1155" s="28">
        <f t="shared" si="18"/>
        <v>0</v>
      </c>
    </row>
    <row r="1156" spans="6:6" x14ac:dyDescent="0.25">
      <c r="F1156" s="28">
        <f t="shared" si="18"/>
        <v>0</v>
      </c>
    </row>
    <row r="1157" spans="6:6" x14ac:dyDescent="0.25">
      <c r="F1157" s="28">
        <f t="shared" si="18"/>
        <v>0</v>
      </c>
    </row>
    <row r="1158" spans="6:6" x14ac:dyDescent="0.25">
      <c r="F1158" s="28">
        <f t="shared" si="18"/>
        <v>0</v>
      </c>
    </row>
    <row r="1159" spans="6:6" x14ac:dyDescent="0.25">
      <c r="F1159" s="28">
        <f t="shared" si="18"/>
        <v>0</v>
      </c>
    </row>
    <row r="1160" spans="6:6" x14ac:dyDescent="0.25">
      <c r="F1160" s="28">
        <f t="shared" si="18"/>
        <v>0</v>
      </c>
    </row>
    <row r="1161" spans="6:6" x14ac:dyDescent="0.25">
      <c r="F1161" s="28">
        <f t="shared" si="18"/>
        <v>0</v>
      </c>
    </row>
    <row r="1162" spans="6:6" x14ac:dyDescent="0.25">
      <c r="F1162" s="28">
        <f t="shared" si="18"/>
        <v>0</v>
      </c>
    </row>
    <row r="1163" spans="6:6" x14ac:dyDescent="0.25">
      <c r="F1163" s="28">
        <f t="shared" si="18"/>
        <v>0</v>
      </c>
    </row>
    <row r="1164" spans="6:6" x14ac:dyDescent="0.25">
      <c r="F1164" s="28">
        <f t="shared" si="18"/>
        <v>0</v>
      </c>
    </row>
    <row r="1165" spans="6:6" x14ac:dyDescent="0.25">
      <c r="F1165" s="28">
        <f t="shared" si="18"/>
        <v>0</v>
      </c>
    </row>
    <row r="1166" spans="6:6" x14ac:dyDescent="0.25">
      <c r="F1166" s="28">
        <f t="shared" si="18"/>
        <v>0</v>
      </c>
    </row>
    <row r="1167" spans="6:6" x14ac:dyDescent="0.25">
      <c r="F1167" s="28">
        <f t="shared" si="18"/>
        <v>0</v>
      </c>
    </row>
    <row r="1168" spans="6:6" x14ac:dyDescent="0.25">
      <c r="F1168" s="28">
        <f t="shared" si="18"/>
        <v>0</v>
      </c>
    </row>
    <row r="1169" spans="6:6" x14ac:dyDescent="0.25">
      <c r="F1169" s="28">
        <f t="shared" si="18"/>
        <v>0</v>
      </c>
    </row>
    <row r="1170" spans="6:6" x14ac:dyDescent="0.25">
      <c r="F1170" s="28">
        <f t="shared" si="18"/>
        <v>0</v>
      </c>
    </row>
    <row r="1171" spans="6:6" x14ac:dyDescent="0.25">
      <c r="F1171" s="28">
        <f t="shared" si="18"/>
        <v>0</v>
      </c>
    </row>
    <row r="1172" spans="6:6" x14ac:dyDescent="0.25">
      <c r="F1172" s="28">
        <f t="shared" si="18"/>
        <v>0</v>
      </c>
    </row>
    <row r="1173" spans="6:6" x14ac:dyDescent="0.25">
      <c r="F1173" s="28">
        <f t="shared" si="18"/>
        <v>0</v>
      </c>
    </row>
    <row r="1174" spans="6:6" x14ac:dyDescent="0.25">
      <c r="F1174" s="28">
        <f t="shared" si="18"/>
        <v>0</v>
      </c>
    </row>
    <row r="1175" spans="6:6" x14ac:dyDescent="0.25">
      <c r="F1175" s="28">
        <f t="shared" si="18"/>
        <v>0</v>
      </c>
    </row>
    <row r="1176" spans="6:6" x14ac:dyDescent="0.25">
      <c r="F1176" s="28">
        <f t="shared" si="18"/>
        <v>0</v>
      </c>
    </row>
    <row r="1177" spans="6:6" x14ac:dyDescent="0.25">
      <c r="F1177" s="28">
        <f t="shared" si="18"/>
        <v>0</v>
      </c>
    </row>
    <row r="1178" spans="6:6" x14ac:dyDescent="0.25">
      <c r="F1178" s="28">
        <f t="shared" si="18"/>
        <v>0</v>
      </c>
    </row>
    <row r="1179" spans="6:6" x14ac:dyDescent="0.25">
      <c r="F1179" s="28">
        <f t="shared" si="18"/>
        <v>0</v>
      </c>
    </row>
    <row r="1180" spans="6:6" x14ac:dyDescent="0.25">
      <c r="F1180" s="28">
        <f t="shared" si="18"/>
        <v>0</v>
      </c>
    </row>
    <row r="1181" spans="6:6" x14ac:dyDescent="0.25">
      <c r="F1181" s="28">
        <f t="shared" si="18"/>
        <v>0</v>
      </c>
    </row>
    <row r="1182" spans="6:6" x14ac:dyDescent="0.25">
      <c r="F1182" s="28">
        <f t="shared" si="18"/>
        <v>0</v>
      </c>
    </row>
    <row r="1183" spans="6:6" x14ac:dyDescent="0.25">
      <c r="F1183" s="28">
        <f t="shared" si="18"/>
        <v>0</v>
      </c>
    </row>
    <row r="1184" spans="6:6" x14ac:dyDescent="0.25">
      <c r="F1184" s="28">
        <f t="shared" si="18"/>
        <v>0</v>
      </c>
    </row>
    <row r="1185" spans="6:6" x14ac:dyDescent="0.25">
      <c r="F1185" s="28">
        <f t="shared" si="18"/>
        <v>0</v>
      </c>
    </row>
    <row r="1186" spans="6:6" x14ac:dyDescent="0.25">
      <c r="F1186" s="28">
        <f t="shared" si="18"/>
        <v>0</v>
      </c>
    </row>
    <row r="1187" spans="6:6" x14ac:dyDescent="0.25">
      <c r="F1187" s="28">
        <f t="shared" si="18"/>
        <v>0</v>
      </c>
    </row>
    <row r="1188" spans="6:6" x14ac:dyDescent="0.25">
      <c r="F1188" s="28">
        <f t="shared" si="18"/>
        <v>0</v>
      </c>
    </row>
    <row r="1189" spans="6:6" x14ac:dyDescent="0.25">
      <c r="F1189" s="28">
        <f t="shared" si="18"/>
        <v>0</v>
      </c>
    </row>
    <row r="1190" spans="6:6" x14ac:dyDescent="0.25">
      <c r="F1190" s="28">
        <f t="shared" si="18"/>
        <v>0</v>
      </c>
    </row>
    <row r="1191" spans="6:6" x14ac:dyDescent="0.25">
      <c r="F1191" s="28">
        <f t="shared" si="18"/>
        <v>0</v>
      </c>
    </row>
    <row r="1192" spans="6:6" x14ac:dyDescent="0.25">
      <c r="F1192" s="28">
        <f t="shared" si="18"/>
        <v>0</v>
      </c>
    </row>
    <row r="1193" spans="6:6" x14ac:dyDescent="0.25">
      <c r="F1193" s="28">
        <f t="shared" si="18"/>
        <v>0</v>
      </c>
    </row>
    <row r="1194" spans="6:6" x14ac:dyDescent="0.25">
      <c r="F1194" s="28">
        <f t="shared" si="18"/>
        <v>0</v>
      </c>
    </row>
    <row r="1195" spans="6:6" x14ac:dyDescent="0.25">
      <c r="F1195" s="28">
        <f t="shared" si="18"/>
        <v>0</v>
      </c>
    </row>
    <row r="1196" spans="6:6" x14ac:dyDescent="0.25">
      <c r="F1196" s="28">
        <f t="shared" si="18"/>
        <v>0</v>
      </c>
    </row>
    <row r="1197" spans="6:6" x14ac:dyDescent="0.25">
      <c r="F1197" s="28">
        <f t="shared" si="18"/>
        <v>0</v>
      </c>
    </row>
    <row r="1198" spans="6:6" x14ac:dyDescent="0.25">
      <c r="F1198" s="28">
        <f t="shared" si="18"/>
        <v>0</v>
      </c>
    </row>
    <row r="1199" spans="6:6" x14ac:dyDescent="0.25">
      <c r="F1199" s="28">
        <f t="shared" si="18"/>
        <v>0</v>
      </c>
    </row>
    <row r="1200" spans="6:6" x14ac:dyDescent="0.25">
      <c r="F1200" s="28">
        <f t="shared" si="18"/>
        <v>0</v>
      </c>
    </row>
    <row r="1201" spans="6:6" x14ac:dyDescent="0.25">
      <c r="F1201" s="28">
        <f t="shared" si="18"/>
        <v>0</v>
      </c>
    </row>
    <row r="1202" spans="6:6" x14ac:dyDescent="0.25">
      <c r="F1202" s="28">
        <f t="shared" si="18"/>
        <v>0</v>
      </c>
    </row>
    <row r="1203" spans="6:6" x14ac:dyDescent="0.25">
      <c r="F1203" s="28">
        <f t="shared" si="18"/>
        <v>0</v>
      </c>
    </row>
    <row r="1204" spans="6:6" x14ac:dyDescent="0.25">
      <c r="F1204" s="28">
        <f t="shared" si="18"/>
        <v>0</v>
      </c>
    </row>
    <row r="1205" spans="6:6" x14ac:dyDescent="0.25">
      <c r="F1205" s="28">
        <f t="shared" si="18"/>
        <v>0</v>
      </c>
    </row>
    <row r="1206" spans="6:6" x14ac:dyDescent="0.25">
      <c r="F1206" s="28">
        <f t="shared" si="18"/>
        <v>0</v>
      </c>
    </row>
    <row r="1207" spans="6:6" x14ac:dyDescent="0.25">
      <c r="F1207" s="28">
        <f t="shared" si="18"/>
        <v>0</v>
      </c>
    </row>
    <row r="1208" spans="6:6" x14ac:dyDescent="0.25">
      <c r="F1208" s="28">
        <f t="shared" si="18"/>
        <v>0</v>
      </c>
    </row>
    <row r="1209" spans="6:6" x14ac:dyDescent="0.25">
      <c r="F1209" s="28">
        <f t="shared" si="18"/>
        <v>0</v>
      </c>
    </row>
    <row r="1210" spans="6:6" x14ac:dyDescent="0.25">
      <c r="F1210" s="28">
        <f t="shared" si="18"/>
        <v>0</v>
      </c>
    </row>
    <row r="1211" spans="6:6" x14ac:dyDescent="0.25">
      <c r="F1211" s="28">
        <f t="shared" si="18"/>
        <v>0</v>
      </c>
    </row>
    <row r="1212" spans="6:6" x14ac:dyDescent="0.25">
      <c r="F1212" s="28">
        <f t="shared" si="18"/>
        <v>0</v>
      </c>
    </row>
    <row r="1213" spans="6:6" x14ac:dyDescent="0.25">
      <c r="F1213" s="28">
        <f t="shared" si="18"/>
        <v>0</v>
      </c>
    </row>
    <row r="1214" spans="6:6" x14ac:dyDescent="0.25">
      <c r="F1214" s="28">
        <f t="shared" si="18"/>
        <v>0</v>
      </c>
    </row>
    <row r="1215" spans="6:6" x14ac:dyDescent="0.25">
      <c r="F1215" s="28">
        <f t="shared" si="18"/>
        <v>0</v>
      </c>
    </row>
    <row r="1216" spans="6:6" x14ac:dyDescent="0.25">
      <c r="F1216" s="28">
        <f t="shared" si="18"/>
        <v>0</v>
      </c>
    </row>
    <row r="1217" spans="6:6" x14ac:dyDescent="0.25">
      <c r="F1217" s="28">
        <f t="shared" si="18"/>
        <v>0</v>
      </c>
    </row>
    <row r="1218" spans="6:6" x14ac:dyDescent="0.25">
      <c r="F1218" s="28">
        <f t="shared" ref="F1218:F1281" si="19">+E1218-A1218</f>
        <v>0</v>
      </c>
    </row>
    <row r="1219" spans="6:6" x14ac:dyDescent="0.25">
      <c r="F1219" s="28">
        <f t="shared" si="19"/>
        <v>0</v>
      </c>
    </row>
    <row r="1220" spans="6:6" x14ac:dyDescent="0.25">
      <c r="F1220" s="28">
        <f t="shared" si="19"/>
        <v>0</v>
      </c>
    </row>
    <row r="1221" spans="6:6" x14ac:dyDescent="0.25">
      <c r="F1221" s="28">
        <f t="shared" si="19"/>
        <v>0</v>
      </c>
    </row>
    <row r="1222" spans="6:6" x14ac:dyDescent="0.25">
      <c r="F1222" s="28">
        <f t="shared" si="19"/>
        <v>0</v>
      </c>
    </row>
    <row r="1223" spans="6:6" x14ac:dyDescent="0.25">
      <c r="F1223" s="28">
        <f t="shared" si="19"/>
        <v>0</v>
      </c>
    </row>
    <row r="1224" spans="6:6" x14ac:dyDescent="0.25">
      <c r="F1224" s="28">
        <f t="shared" si="19"/>
        <v>0</v>
      </c>
    </row>
    <row r="1225" spans="6:6" x14ac:dyDescent="0.25">
      <c r="F1225" s="28">
        <f t="shared" si="19"/>
        <v>0</v>
      </c>
    </row>
    <row r="1226" spans="6:6" x14ac:dyDescent="0.25">
      <c r="F1226" s="28">
        <f t="shared" si="19"/>
        <v>0</v>
      </c>
    </row>
    <row r="1227" spans="6:6" x14ac:dyDescent="0.25">
      <c r="F1227" s="28">
        <f t="shared" si="19"/>
        <v>0</v>
      </c>
    </row>
    <row r="1228" spans="6:6" x14ac:dyDescent="0.25">
      <c r="F1228" s="28">
        <f t="shared" si="19"/>
        <v>0</v>
      </c>
    </row>
    <row r="1229" spans="6:6" x14ac:dyDescent="0.25">
      <c r="F1229" s="28">
        <f t="shared" si="19"/>
        <v>0</v>
      </c>
    </row>
    <row r="1230" spans="6:6" x14ac:dyDescent="0.25">
      <c r="F1230" s="28">
        <f t="shared" si="19"/>
        <v>0</v>
      </c>
    </row>
    <row r="1231" spans="6:6" x14ac:dyDescent="0.25">
      <c r="F1231" s="28">
        <f t="shared" si="19"/>
        <v>0</v>
      </c>
    </row>
    <row r="1232" spans="6:6" x14ac:dyDescent="0.25">
      <c r="F1232" s="28">
        <f t="shared" si="19"/>
        <v>0</v>
      </c>
    </row>
    <row r="1233" spans="6:6" x14ac:dyDescent="0.25">
      <c r="F1233" s="28">
        <f t="shared" si="19"/>
        <v>0</v>
      </c>
    </row>
    <row r="1234" spans="6:6" x14ac:dyDescent="0.25">
      <c r="F1234" s="28">
        <f t="shared" si="19"/>
        <v>0</v>
      </c>
    </row>
    <row r="1235" spans="6:6" x14ac:dyDescent="0.25">
      <c r="F1235" s="28">
        <f t="shared" si="19"/>
        <v>0</v>
      </c>
    </row>
    <row r="1236" spans="6:6" x14ac:dyDescent="0.25">
      <c r="F1236" s="28">
        <f t="shared" si="19"/>
        <v>0</v>
      </c>
    </row>
    <row r="1237" spans="6:6" x14ac:dyDescent="0.25">
      <c r="F1237" s="28">
        <f t="shared" si="19"/>
        <v>0</v>
      </c>
    </row>
    <row r="1238" spans="6:6" x14ac:dyDescent="0.25">
      <c r="F1238" s="28">
        <f t="shared" si="19"/>
        <v>0</v>
      </c>
    </row>
    <row r="1239" spans="6:6" x14ac:dyDescent="0.25">
      <c r="F1239" s="28">
        <f t="shared" si="19"/>
        <v>0</v>
      </c>
    </row>
    <row r="1240" spans="6:6" x14ac:dyDescent="0.25">
      <c r="F1240" s="28">
        <f t="shared" si="19"/>
        <v>0</v>
      </c>
    </row>
    <row r="1241" spans="6:6" x14ac:dyDescent="0.25">
      <c r="F1241" s="28">
        <f t="shared" si="19"/>
        <v>0</v>
      </c>
    </row>
    <row r="1242" spans="6:6" x14ac:dyDescent="0.25">
      <c r="F1242" s="28">
        <f t="shared" si="19"/>
        <v>0</v>
      </c>
    </row>
    <row r="1243" spans="6:6" x14ac:dyDescent="0.25">
      <c r="F1243" s="28">
        <f t="shared" si="19"/>
        <v>0</v>
      </c>
    </row>
    <row r="1244" spans="6:6" x14ac:dyDescent="0.25">
      <c r="F1244" s="28">
        <f t="shared" si="19"/>
        <v>0</v>
      </c>
    </row>
    <row r="1245" spans="6:6" x14ac:dyDescent="0.25">
      <c r="F1245" s="28">
        <f t="shared" si="19"/>
        <v>0</v>
      </c>
    </row>
    <row r="1246" spans="6:6" x14ac:dyDescent="0.25">
      <c r="F1246" s="28">
        <f t="shared" si="19"/>
        <v>0</v>
      </c>
    </row>
    <row r="1247" spans="6:6" x14ac:dyDescent="0.25">
      <c r="F1247" s="28">
        <f t="shared" si="19"/>
        <v>0</v>
      </c>
    </row>
    <row r="1248" spans="6:6" x14ac:dyDescent="0.25">
      <c r="F1248" s="28">
        <f t="shared" si="19"/>
        <v>0</v>
      </c>
    </row>
    <row r="1249" spans="6:6" x14ac:dyDescent="0.25">
      <c r="F1249" s="28">
        <f t="shared" si="19"/>
        <v>0</v>
      </c>
    </row>
    <row r="1250" spans="6:6" x14ac:dyDescent="0.25">
      <c r="F1250" s="28">
        <f t="shared" si="19"/>
        <v>0</v>
      </c>
    </row>
    <row r="1251" spans="6:6" x14ac:dyDescent="0.25">
      <c r="F1251" s="28">
        <f t="shared" si="19"/>
        <v>0</v>
      </c>
    </row>
    <row r="1252" spans="6:6" x14ac:dyDescent="0.25">
      <c r="F1252" s="28">
        <f t="shared" si="19"/>
        <v>0</v>
      </c>
    </row>
    <row r="1253" spans="6:6" x14ac:dyDescent="0.25">
      <c r="F1253" s="28">
        <f t="shared" si="19"/>
        <v>0</v>
      </c>
    </row>
    <row r="1254" spans="6:6" x14ac:dyDescent="0.25">
      <c r="F1254" s="28">
        <f t="shared" si="19"/>
        <v>0</v>
      </c>
    </row>
    <row r="1255" spans="6:6" x14ac:dyDescent="0.25">
      <c r="F1255" s="28">
        <f t="shared" si="19"/>
        <v>0</v>
      </c>
    </row>
    <row r="1256" spans="6:6" x14ac:dyDescent="0.25">
      <c r="F1256" s="28">
        <f t="shared" si="19"/>
        <v>0</v>
      </c>
    </row>
    <row r="1257" spans="6:6" x14ac:dyDescent="0.25">
      <c r="F1257" s="28">
        <f t="shared" si="19"/>
        <v>0</v>
      </c>
    </row>
    <row r="1258" spans="6:6" x14ac:dyDescent="0.25">
      <c r="F1258" s="28">
        <f t="shared" si="19"/>
        <v>0</v>
      </c>
    </row>
    <row r="1259" spans="6:6" x14ac:dyDescent="0.25">
      <c r="F1259" s="28">
        <f t="shared" si="19"/>
        <v>0</v>
      </c>
    </row>
    <row r="1260" spans="6:6" x14ac:dyDescent="0.25">
      <c r="F1260" s="28">
        <f t="shared" si="19"/>
        <v>0</v>
      </c>
    </row>
    <row r="1261" spans="6:6" x14ac:dyDescent="0.25">
      <c r="F1261" s="28">
        <f t="shared" si="19"/>
        <v>0</v>
      </c>
    </row>
    <row r="1262" spans="6:6" x14ac:dyDescent="0.25">
      <c r="F1262" s="28">
        <f t="shared" si="19"/>
        <v>0</v>
      </c>
    </row>
    <row r="1263" spans="6:6" x14ac:dyDescent="0.25">
      <c r="F1263" s="28">
        <f t="shared" si="19"/>
        <v>0</v>
      </c>
    </row>
    <row r="1264" spans="6:6" x14ac:dyDescent="0.25">
      <c r="F1264" s="28">
        <f t="shared" si="19"/>
        <v>0</v>
      </c>
    </row>
    <row r="1265" spans="6:6" x14ac:dyDescent="0.25">
      <c r="F1265" s="28">
        <f t="shared" si="19"/>
        <v>0</v>
      </c>
    </row>
    <row r="1266" spans="6:6" x14ac:dyDescent="0.25">
      <c r="F1266" s="28">
        <f t="shared" si="19"/>
        <v>0</v>
      </c>
    </row>
    <row r="1267" spans="6:6" x14ac:dyDescent="0.25">
      <c r="F1267" s="28">
        <f t="shared" si="19"/>
        <v>0</v>
      </c>
    </row>
    <row r="1268" spans="6:6" x14ac:dyDescent="0.25">
      <c r="F1268" s="28">
        <f t="shared" si="19"/>
        <v>0</v>
      </c>
    </row>
    <row r="1269" spans="6:6" x14ac:dyDescent="0.25">
      <c r="F1269" s="28">
        <f t="shared" si="19"/>
        <v>0</v>
      </c>
    </row>
    <row r="1270" spans="6:6" x14ac:dyDescent="0.25">
      <c r="F1270" s="28">
        <f t="shared" si="19"/>
        <v>0</v>
      </c>
    </row>
    <row r="1271" spans="6:6" x14ac:dyDescent="0.25">
      <c r="F1271" s="28">
        <f t="shared" si="19"/>
        <v>0</v>
      </c>
    </row>
    <row r="1272" spans="6:6" x14ac:dyDescent="0.25">
      <c r="F1272" s="28">
        <f t="shared" si="19"/>
        <v>0</v>
      </c>
    </row>
    <row r="1273" spans="6:6" x14ac:dyDescent="0.25">
      <c r="F1273" s="28">
        <f t="shared" si="19"/>
        <v>0</v>
      </c>
    </row>
    <row r="1274" spans="6:6" x14ac:dyDescent="0.25">
      <c r="F1274" s="28">
        <f t="shared" si="19"/>
        <v>0</v>
      </c>
    </row>
    <row r="1275" spans="6:6" x14ac:dyDescent="0.25">
      <c r="F1275" s="28">
        <f t="shared" si="19"/>
        <v>0</v>
      </c>
    </row>
    <row r="1276" spans="6:6" x14ac:dyDescent="0.25">
      <c r="F1276" s="28">
        <f t="shared" si="19"/>
        <v>0</v>
      </c>
    </row>
    <row r="1277" spans="6:6" x14ac:dyDescent="0.25">
      <c r="F1277" s="28">
        <f t="shared" si="19"/>
        <v>0</v>
      </c>
    </row>
    <row r="1278" spans="6:6" x14ac:dyDescent="0.25">
      <c r="F1278" s="28">
        <f t="shared" si="19"/>
        <v>0</v>
      </c>
    </row>
    <row r="1279" spans="6:6" x14ac:dyDescent="0.25">
      <c r="F1279" s="28">
        <f t="shared" si="19"/>
        <v>0</v>
      </c>
    </row>
    <row r="1280" spans="6:6" x14ac:dyDescent="0.25">
      <c r="F1280" s="28">
        <f t="shared" si="19"/>
        <v>0</v>
      </c>
    </row>
    <row r="1281" spans="6:6" x14ac:dyDescent="0.25">
      <c r="F1281" s="28">
        <f t="shared" si="19"/>
        <v>0</v>
      </c>
    </row>
    <row r="1282" spans="6:6" x14ac:dyDescent="0.25">
      <c r="F1282" s="28">
        <f t="shared" ref="F1282:F1345" si="20">+E1282-A1282</f>
        <v>0</v>
      </c>
    </row>
    <row r="1283" spans="6:6" x14ac:dyDescent="0.25">
      <c r="F1283" s="28">
        <f t="shared" si="20"/>
        <v>0</v>
      </c>
    </row>
    <row r="1284" spans="6:6" x14ac:dyDescent="0.25">
      <c r="F1284" s="28">
        <f t="shared" si="20"/>
        <v>0</v>
      </c>
    </row>
    <row r="1285" spans="6:6" x14ac:dyDescent="0.25">
      <c r="F1285" s="28">
        <f t="shared" si="20"/>
        <v>0</v>
      </c>
    </row>
    <row r="1286" spans="6:6" x14ac:dyDescent="0.25">
      <c r="F1286" s="28">
        <f t="shared" si="20"/>
        <v>0</v>
      </c>
    </row>
    <row r="1287" spans="6:6" x14ac:dyDescent="0.25">
      <c r="F1287" s="28">
        <f t="shared" si="20"/>
        <v>0</v>
      </c>
    </row>
    <row r="1288" spans="6:6" x14ac:dyDescent="0.25">
      <c r="F1288" s="28">
        <f t="shared" si="20"/>
        <v>0</v>
      </c>
    </row>
    <row r="1289" spans="6:6" x14ac:dyDescent="0.25">
      <c r="F1289" s="28">
        <f t="shared" si="20"/>
        <v>0</v>
      </c>
    </row>
    <row r="1290" spans="6:6" x14ac:dyDescent="0.25">
      <c r="F1290" s="28">
        <f t="shared" si="20"/>
        <v>0</v>
      </c>
    </row>
    <row r="1291" spans="6:6" x14ac:dyDescent="0.25">
      <c r="F1291" s="28">
        <f t="shared" si="20"/>
        <v>0</v>
      </c>
    </row>
    <row r="1292" spans="6:6" x14ac:dyDescent="0.25">
      <c r="F1292" s="28">
        <f t="shared" si="20"/>
        <v>0</v>
      </c>
    </row>
    <row r="1293" spans="6:6" x14ac:dyDescent="0.25">
      <c r="F1293" s="28">
        <f t="shared" si="20"/>
        <v>0</v>
      </c>
    </row>
    <row r="1294" spans="6:6" x14ac:dyDescent="0.25">
      <c r="F1294" s="28">
        <f t="shared" si="20"/>
        <v>0</v>
      </c>
    </row>
    <row r="1295" spans="6:6" x14ac:dyDescent="0.25">
      <c r="F1295" s="28">
        <f t="shared" si="20"/>
        <v>0</v>
      </c>
    </row>
    <row r="1296" spans="6:6" x14ac:dyDescent="0.25">
      <c r="F1296" s="28">
        <f t="shared" si="20"/>
        <v>0</v>
      </c>
    </row>
    <row r="1297" spans="6:6" x14ac:dyDescent="0.25">
      <c r="F1297" s="28">
        <f t="shared" si="20"/>
        <v>0</v>
      </c>
    </row>
    <row r="1298" spans="6:6" x14ac:dyDescent="0.25">
      <c r="F1298" s="28">
        <f t="shared" si="20"/>
        <v>0</v>
      </c>
    </row>
    <row r="1299" spans="6:6" x14ac:dyDescent="0.25">
      <c r="F1299" s="28">
        <f t="shared" si="20"/>
        <v>0</v>
      </c>
    </row>
    <row r="1300" spans="6:6" x14ac:dyDescent="0.25">
      <c r="F1300" s="28">
        <f t="shared" si="20"/>
        <v>0</v>
      </c>
    </row>
    <row r="1301" spans="6:6" x14ac:dyDescent="0.25">
      <c r="F1301" s="28">
        <f t="shared" si="20"/>
        <v>0</v>
      </c>
    </row>
    <row r="1302" spans="6:6" x14ac:dyDescent="0.25">
      <c r="F1302" s="28">
        <f t="shared" si="20"/>
        <v>0</v>
      </c>
    </row>
    <row r="1303" spans="6:6" x14ac:dyDescent="0.25">
      <c r="F1303" s="28">
        <f t="shared" si="20"/>
        <v>0</v>
      </c>
    </row>
    <row r="1304" spans="6:6" x14ac:dyDescent="0.25">
      <c r="F1304" s="28">
        <f t="shared" si="20"/>
        <v>0</v>
      </c>
    </row>
    <row r="1305" spans="6:6" x14ac:dyDescent="0.25">
      <c r="F1305" s="28">
        <f t="shared" si="20"/>
        <v>0</v>
      </c>
    </row>
    <row r="1306" spans="6:6" x14ac:dyDescent="0.25">
      <c r="F1306" s="28">
        <f t="shared" si="20"/>
        <v>0</v>
      </c>
    </row>
    <row r="1307" spans="6:6" x14ac:dyDescent="0.25">
      <c r="F1307" s="28">
        <f t="shared" si="20"/>
        <v>0</v>
      </c>
    </row>
    <row r="1308" spans="6:6" x14ac:dyDescent="0.25">
      <c r="F1308" s="28">
        <f t="shared" si="20"/>
        <v>0</v>
      </c>
    </row>
    <row r="1309" spans="6:6" x14ac:dyDescent="0.25">
      <c r="F1309" s="28">
        <f t="shared" si="20"/>
        <v>0</v>
      </c>
    </row>
    <row r="1310" spans="6:6" x14ac:dyDescent="0.25">
      <c r="F1310" s="28">
        <f t="shared" si="20"/>
        <v>0</v>
      </c>
    </row>
    <row r="1311" spans="6:6" x14ac:dyDescent="0.25">
      <c r="F1311" s="28">
        <f t="shared" si="20"/>
        <v>0</v>
      </c>
    </row>
    <row r="1312" spans="6:6" x14ac:dyDescent="0.25">
      <c r="F1312" s="28">
        <f t="shared" si="20"/>
        <v>0</v>
      </c>
    </row>
    <row r="1313" spans="6:6" x14ac:dyDescent="0.25">
      <c r="F1313" s="28">
        <f t="shared" si="20"/>
        <v>0</v>
      </c>
    </row>
    <row r="1314" spans="6:6" x14ac:dyDescent="0.25">
      <c r="F1314" s="28">
        <f t="shared" si="20"/>
        <v>0</v>
      </c>
    </row>
    <row r="1315" spans="6:6" x14ac:dyDescent="0.25">
      <c r="F1315" s="28">
        <f t="shared" si="20"/>
        <v>0</v>
      </c>
    </row>
    <row r="1316" spans="6:6" x14ac:dyDescent="0.25">
      <c r="F1316" s="28">
        <f t="shared" si="20"/>
        <v>0</v>
      </c>
    </row>
    <row r="1317" spans="6:6" x14ac:dyDescent="0.25">
      <c r="F1317" s="28">
        <f t="shared" si="20"/>
        <v>0</v>
      </c>
    </row>
    <row r="1318" spans="6:6" x14ac:dyDescent="0.25">
      <c r="F1318" s="28">
        <f t="shared" si="20"/>
        <v>0</v>
      </c>
    </row>
    <row r="1319" spans="6:6" x14ac:dyDescent="0.25">
      <c r="F1319" s="28">
        <f t="shared" si="20"/>
        <v>0</v>
      </c>
    </row>
    <row r="1320" spans="6:6" x14ac:dyDescent="0.25">
      <c r="F1320" s="28">
        <f t="shared" si="20"/>
        <v>0</v>
      </c>
    </row>
    <row r="1321" spans="6:6" x14ac:dyDescent="0.25">
      <c r="F1321" s="28">
        <f t="shared" si="20"/>
        <v>0</v>
      </c>
    </row>
    <row r="1322" spans="6:6" x14ac:dyDescent="0.25">
      <c r="F1322" s="28">
        <f t="shared" si="20"/>
        <v>0</v>
      </c>
    </row>
    <row r="1323" spans="6:6" x14ac:dyDescent="0.25">
      <c r="F1323" s="28">
        <f t="shared" si="20"/>
        <v>0</v>
      </c>
    </row>
    <row r="1324" spans="6:6" x14ac:dyDescent="0.25">
      <c r="F1324" s="28">
        <f t="shared" si="20"/>
        <v>0</v>
      </c>
    </row>
    <row r="1325" spans="6:6" x14ac:dyDescent="0.25">
      <c r="F1325" s="28">
        <f t="shared" si="20"/>
        <v>0</v>
      </c>
    </row>
    <row r="1326" spans="6:6" x14ac:dyDescent="0.25">
      <c r="F1326" s="28">
        <f t="shared" si="20"/>
        <v>0</v>
      </c>
    </row>
    <row r="1327" spans="6:6" x14ac:dyDescent="0.25">
      <c r="F1327" s="28">
        <f t="shared" si="20"/>
        <v>0</v>
      </c>
    </row>
    <row r="1328" spans="6:6" x14ac:dyDescent="0.25">
      <c r="F1328" s="28">
        <f t="shared" si="20"/>
        <v>0</v>
      </c>
    </row>
    <row r="1329" spans="6:6" x14ac:dyDescent="0.25">
      <c r="F1329" s="28">
        <f t="shared" si="20"/>
        <v>0</v>
      </c>
    </row>
    <row r="1330" spans="6:6" x14ac:dyDescent="0.25">
      <c r="F1330" s="28">
        <f t="shared" si="20"/>
        <v>0</v>
      </c>
    </row>
    <row r="1331" spans="6:6" x14ac:dyDescent="0.25">
      <c r="F1331" s="28">
        <f t="shared" si="20"/>
        <v>0</v>
      </c>
    </row>
    <row r="1332" spans="6:6" x14ac:dyDescent="0.25">
      <c r="F1332" s="28">
        <f t="shared" si="20"/>
        <v>0</v>
      </c>
    </row>
    <row r="1333" spans="6:6" x14ac:dyDescent="0.25">
      <c r="F1333" s="28">
        <f t="shared" si="20"/>
        <v>0</v>
      </c>
    </row>
    <row r="1334" spans="6:6" x14ac:dyDescent="0.25">
      <c r="F1334" s="28">
        <f t="shared" si="20"/>
        <v>0</v>
      </c>
    </row>
    <row r="1335" spans="6:6" x14ac:dyDescent="0.25">
      <c r="F1335" s="28">
        <f t="shared" si="20"/>
        <v>0</v>
      </c>
    </row>
    <row r="1336" spans="6:6" x14ac:dyDescent="0.25">
      <c r="F1336" s="28">
        <f t="shared" si="20"/>
        <v>0</v>
      </c>
    </row>
    <row r="1337" spans="6:6" x14ac:dyDescent="0.25">
      <c r="F1337" s="28">
        <f t="shared" si="20"/>
        <v>0</v>
      </c>
    </row>
    <row r="1338" spans="6:6" x14ac:dyDescent="0.25">
      <c r="F1338" s="28">
        <f t="shared" si="20"/>
        <v>0</v>
      </c>
    </row>
    <row r="1339" spans="6:6" x14ac:dyDescent="0.25">
      <c r="F1339" s="28">
        <f t="shared" si="20"/>
        <v>0</v>
      </c>
    </row>
    <row r="1340" spans="6:6" x14ac:dyDescent="0.25">
      <c r="F1340" s="28">
        <f t="shared" si="20"/>
        <v>0</v>
      </c>
    </row>
    <row r="1341" spans="6:6" x14ac:dyDescent="0.25">
      <c r="F1341" s="28">
        <f t="shared" si="20"/>
        <v>0</v>
      </c>
    </row>
    <row r="1342" spans="6:6" x14ac:dyDescent="0.25">
      <c r="F1342" s="28">
        <f t="shared" si="20"/>
        <v>0</v>
      </c>
    </row>
    <row r="1343" spans="6:6" x14ac:dyDescent="0.25">
      <c r="F1343" s="28">
        <f t="shared" si="20"/>
        <v>0</v>
      </c>
    </row>
    <row r="1344" spans="6:6" x14ac:dyDescent="0.25">
      <c r="F1344" s="28">
        <f t="shared" si="20"/>
        <v>0</v>
      </c>
    </row>
    <row r="1345" spans="6:6" x14ac:dyDescent="0.25">
      <c r="F1345" s="28">
        <f t="shared" si="20"/>
        <v>0</v>
      </c>
    </row>
    <row r="1346" spans="6:6" x14ac:dyDescent="0.25">
      <c r="F1346" s="28">
        <f t="shared" ref="F1346:F1409" si="21">+E1346-A1346</f>
        <v>0</v>
      </c>
    </row>
    <row r="1347" spans="6:6" x14ac:dyDescent="0.25">
      <c r="F1347" s="28">
        <f t="shared" si="21"/>
        <v>0</v>
      </c>
    </row>
    <row r="1348" spans="6:6" x14ac:dyDescent="0.25">
      <c r="F1348" s="28">
        <f t="shared" si="21"/>
        <v>0</v>
      </c>
    </row>
    <row r="1349" spans="6:6" x14ac:dyDescent="0.25">
      <c r="F1349" s="28">
        <f t="shared" si="21"/>
        <v>0</v>
      </c>
    </row>
    <row r="1350" spans="6:6" x14ac:dyDescent="0.25">
      <c r="F1350" s="28">
        <f t="shared" si="21"/>
        <v>0</v>
      </c>
    </row>
    <row r="1351" spans="6:6" x14ac:dyDescent="0.25">
      <c r="F1351" s="28">
        <f t="shared" si="21"/>
        <v>0</v>
      </c>
    </row>
    <row r="1352" spans="6:6" x14ac:dyDescent="0.25">
      <c r="F1352" s="28">
        <f t="shared" si="21"/>
        <v>0</v>
      </c>
    </row>
    <row r="1353" spans="6:6" x14ac:dyDescent="0.25">
      <c r="F1353" s="28">
        <f t="shared" si="21"/>
        <v>0</v>
      </c>
    </row>
    <row r="1354" spans="6:6" x14ac:dyDescent="0.25">
      <c r="F1354" s="28">
        <f t="shared" si="21"/>
        <v>0</v>
      </c>
    </row>
    <row r="1355" spans="6:6" x14ac:dyDescent="0.25">
      <c r="F1355" s="28">
        <f t="shared" si="21"/>
        <v>0</v>
      </c>
    </row>
    <row r="1356" spans="6:6" x14ac:dyDescent="0.25">
      <c r="F1356" s="28">
        <f t="shared" si="21"/>
        <v>0</v>
      </c>
    </row>
    <row r="1357" spans="6:6" x14ac:dyDescent="0.25">
      <c r="F1357" s="28">
        <f t="shared" si="21"/>
        <v>0</v>
      </c>
    </row>
    <row r="1358" spans="6:6" x14ac:dyDescent="0.25">
      <c r="F1358" s="28">
        <f t="shared" si="21"/>
        <v>0</v>
      </c>
    </row>
    <row r="1359" spans="6:6" x14ac:dyDescent="0.25">
      <c r="F1359" s="28">
        <f t="shared" si="21"/>
        <v>0</v>
      </c>
    </row>
    <row r="1360" spans="6:6" x14ac:dyDescent="0.25">
      <c r="F1360" s="28">
        <f t="shared" si="21"/>
        <v>0</v>
      </c>
    </row>
    <row r="1361" spans="6:6" x14ac:dyDescent="0.25">
      <c r="F1361" s="28">
        <f t="shared" si="21"/>
        <v>0</v>
      </c>
    </row>
    <row r="1362" spans="6:6" x14ac:dyDescent="0.25">
      <c r="F1362" s="28">
        <f t="shared" si="21"/>
        <v>0</v>
      </c>
    </row>
    <row r="1363" spans="6:6" x14ac:dyDescent="0.25">
      <c r="F1363" s="28">
        <f t="shared" si="21"/>
        <v>0</v>
      </c>
    </row>
    <row r="1364" spans="6:6" x14ac:dyDescent="0.25">
      <c r="F1364" s="28">
        <f t="shared" si="21"/>
        <v>0</v>
      </c>
    </row>
    <row r="1365" spans="6:6" x14ac:dyDescent="0.25">
      <c r="F1365" s="28">
        <f t="shared" si="21"/>
        <v>0</v>
      </c>
    </row>
    <row r="1366" spans="6:6" x14ac:dyDescent="0.25">
      <c r="F1366" s="28">
        <f t="shared" si="21"/>
        <v>0</v>
      </c>
    </row>
    <row r="1367" spans="6:6" x14ac:dyDescent="0.25">
      <c r="F1367" s="28">
        <f t="shared" si="21"/>
        <v>0</v>
      </c>
    </row>
    <row r="1368" spans="6:6" x14ac:dyDescent="0.25">
      <c r="F1368" s="28">
        <f t="shared" si="21"/>
        <v>0</v>
      </c>
    </row>
    <row r="1369" spans="6:6" x14ac:dyDescent="0.25">
      <c r="F1369" s="28">
        <f t="shared" si="21"/>
        <v>0</v>
      </c>
    </row>
    <row r="1370" spans="6:6" x14ac:dyDescent="0.25">
      <c r="F1370" s="28">
        <f t="shared" si="21"/>
        <v>0</v>
      </c>
    </row>
    <row r="1371" spans="6:6" x14ac:dyDescent="0.25">
      <c r="F1371" s="28">
        <f t="shared" si="21"/>
        <v>0</v>
      </c>
    </row>
    <row r="1372" spans="6:6" x14ac:dyDescent="0.25">
      <c r="F1372" s="28">
        <f t="shared" si="21"/>
        <v>0</v>
      </c>
    </row>
    <row r="1373" spans="6:6" x14ac:dyDescent="0.25">
      <c r="F1373" s="28">
        <f t="shared" si="21"/>
        <v>0</v>
      </c>
    </row>
    <row r="1374" spans="6:6" x14ac:dyDescent="0.25">
      <c r="F1374" s="28">
        <f t="shared" si="21"/>
        <v>0</v>
      </c>
    </row>
    <row r="1375" spans="6:6" x14ac:dyDescent="0.25">
      <c r="F1375" s="28">
        <f t="shared" si="21"/>
        <v>0</v>
      </c>
    </row>
    <row r="1376" spans="6:6" x14ac:dyDescent="0.25">
      <c r="F1376" s="28">
        <f t="shared" si="21"/>
        <v>0</v>
      </c>
    </row>
    <row r="1377" spans="6:6" x14ac:dyDescent="0.25">
      <c r="F1377" s="28">
        <f t="shared" si="21"/>
        <v>0</v>
      </c>
    </row>
    <row r="1378" spans="6:6" x14ac:dyDescent="0.25">
      <c r="F1378" s="28">
        <f t="shared" si="21"/>
        <v>0</v>
      </c>
    </row>
    <row r="1379" spans="6:6" x14ac:dyDescent="0.25">
      <c r="F1379" s="28">
        <f t="shared" si="21"/>
        <v>0</v>
      </c>
    </row>
    <row r="1380" spans="6:6" x14ac:dyDescent="0.25">
      <c r="F1380" s="28">
        <f t="shared" si="21"/>
        <v>0</v>
      </c>
    </row>
    <row r="1381" spans="6:6" x14ac:dyDescent="0.25">
      <c r="F1381" s="28">
        <f t="shared" si="21"/>
        <v>0</v>
      </c>
    </row>
    <row r="1382" spans="6:6" x14ac:dyDescent="0.25">
      <c r="F1382" s="28">
        <f t="shared" si="21"/>
        <v>0</v>
      </c>
    </row>
    <row r="1383" spans="6:6" x14ac:dyDescent="0.25">
      <c r="F1383" s="28">
        <f t="shared" si="21"/>
        <v>0</v>
      </c>
    </row>
    <row r="1384" spans="6:6" x14ac:dyDescent="0.25">
      <c r="F1384" s="28">
        <f t="shared" si="21"/>
        <v>0</v>
      </c>
    </row>
    <row r="1385" spans="6:6" x14ac:dyDescent="0.25">
      <c r="F1385" s="28">
        <f t="shared" si="21"/>
        <v>0</v>
      </c>
    </row>
    <row r="1386" spans="6:6" x14ac:dyDescent="0.25">
      <c r="F1386" s="28">
        <f t="shared" si="21"/>
        <v>0</v>
      </c>
    </row>
    <row r="1387" spans="6:6" x14ac:dyDescent="0.25">
      <c r="F1387" s="28">
        <f t="shared" si="21"/>
        <v>0</v>
      </c>
    </row>
    <row r="1388" spans="6:6" x14ac:dyDescent="0.25">
      <c r="F1388" s="28">
        <f t="shared" si="21"/>
        <v>0</v>
      </c>
    </row>
    <row r="1389" spans="6:6" x14ac:dyDescent="0.25">
      <c r="F1389" s="28">
        <f t="shared" si="21"/>
        <v>0</v>
      </c>
    </row>
    <row r="1390" spans="6:6" x14ac:dyDescent="0.25">
      <c r="F1390" s="28">
        <f t="shared" si="21"/>
        <v>0</v>
      </c>
    </row>
    <row r="1391" spans="6:6" x14ac:dyDescent="0.25">
      <c r="F1391" s="28">
        <f t="shared" si="21"/>
        <v>0</v>
      </c>
    </row>
    <row r="1392" spans="6:6" x14ac:dyDescent="0.25">
      <c r="F1392" s="28">
        <f t="shared" si="21"/>
        <v>0</v>
      </c>
    </row>
    <row r="1393" spans="6:6" x14ac:dyDescent="0.25">
      <c r="F1393" s="28">
        <f t="shared" si="21"/>
        <v>0</v>
      </c>
    </row>
    <row r="1394" spans="6:6" x14ac:dyDescent="0.25">
      <c r="F1394" s="28">
        <f t="shared" si="21"/>
        <v>0</v>
      </c>
    </row>
    <row r="1395" spans="6:6" x14ac:dyDescent="0.25">
      <c r="F1395" s="28">
        <f t="shared" si="21"/>
        <v>0</v>
      </c>
    </row>
    <row r="1396" spans="6:6" x14ac:dyDescent="0.25">
      <c r="F1396" s="28">
        <f t="shared" si="21"/>
        <v>0</v>
      </c>
    </row>
    <row r="1397" spans="6:6" x14ac:dyDescent="0.25">
      <c r="F1397" s="28">
        <f t="shared" si="21"/>
        <v>0</v>
      </c>
    </row>
    <row r="1398" spans="6:6" x14ac:dyDescent="0.25">
      <c r="F1398" s="28">
        <f t="shared" si="21"/>
        <v>0</v>
      </c>
    </row>
    <row r="1399" spans="6:6" x14ac:dyDescent="0.25">
      <c r="F1399" s="28">
        <f t="shared" si="21"/>
        <v>0</v>
      </c>
    </row>
    <row r="1400" spans="6:6" x14ac:dyDescent="0.25">
      <c r="F1400" s="28">
        <f t="shared" si="21"/>
        <v>0</v>
      </c>
    </row>
    <row r="1401" spans="6:6" x14ac:dyDescent="0.25">
      <c r="F1401" s="28">
        <f t="shared" si="21"/>
        <v>0</v>
      </c>
    </row>
    <row r="1402" spans="6:6" x14ac:dyDescent="0.25">
      <c r="F1402" s="28">
        <f t="shared" si="21"/>
        <v>0</v>
      </c>
    </row>
    <row r="1403" spans="6:6" x14ac:dyDescent="0.25">
      <c r="F1403" s="28">
        <f t="shared" si="21"/>
        <v>0</v>
      </c>
    </row>
    <row r="1404" spans="6:6" x14ac:dyDescent="0.25">
      <c r="F1404" s="28">
        <f t="shared" si="21"/>
        <v>0</v>
      </c>
    </row>
    <row r="1405" spans="6:6" x14ac:dyDescent="0.25">
      <c r="F1405" s="28">
        <f t="shared" si="21"/>
        <v>0</v>
      </c>
    </row>
    <row r="1406" spans="6:6" x14ac:dyDescent="0.25">
      <c r="F1406" s="28">
        <f t="shared" si="21"/>
        <v>0</v>
      </c>
    </row>
    <row r="1407" spans="6:6" x14ac:dyDescent="0.25">
      <c r="F1407" s="28">
        <f t="shared" si="21"/>
        <v>0</v>
      </c>
    </row>
    <row r="1408" spans="6:6" x14ac:dyDescent="0.25">
      <c r="F1408" s="28">
        <f t="shared" si="21"/>
        <v>0</v>
      </c>
    </row>
    <row r="1409" spans="6:6" x14ac:dyDescent="0.25">
      <c r="F1409" s="28">
        <f t="shared" si="21"/>
        <v>0</v>
      </c>
    </row>
    <row r="1410" spans="6:6" x14ac:dyDescent="0.25">
      <c r="F1410" s="28">
        <f t="shared" ref="F1410:F1473" si="22">+E1410-A1410</f>
        <v>0</v>
      </c>
    </row>
    <row r="1411" spans="6:6" x14ac:dyDescent="0.25">
      <c r="F1411" s="28">
        <f t="shared" si="22"/>
        <v>0</v>
      </c>
    </row>
    <row r="1412" spans="6:6" x14ac:dyDescent="0.25">
      <c r="F1412" s="28">
        <f t="shared" si="22"/>
        <v>0</v>
      </c>
    </row>
    <row r="1413" spans="6:6" x14ac:dyDescent="0.25">
      <c r="F1413" s="28">
        <f t="shared" si="22"/>
        <v>0</v>
      </c>
    </row>
    <row r="1414" spans="6:6" x14ac:dyDescent="0.25">
      <c r="F1414" s="28">
        <f t="shared" si="22"/>
        <v>0</v>
      </c>
    </row>
    <row r="1415" spans="6:6" x14ac:dyDescent="0.25">
      <c r="F1415" s="28">
        <f t="shared" si="22"/>
        <v>0</v>
      </c>
    </row>
    <row r="1416" spans="6:6" x14ac:dyDescent="0.25">
      <c r="F1416" s="28">
        <f t="shared" si="22"/>
        <v>0</v>
      </c>
    </row>
    <row r="1417" spans="6:6" x14ac:dyDescent="0.25">
      <c r="F1417" s="28">
        <f t="shared" si="22"/>
        <v>0</v>
      </c>
    </row>
    <row r="1418" spans="6:6" x14ac:dyDescent="0.25">
      <c r="F1418" s="28">
        <f t="shared" si="22"/>
        <v>0</v>
      </c>
    </row>
    <row r="1419" spans="6:6" x14ac:dyDescent="0.25">
      <c r="F1419" s="28">
        <f t="shared" si="22"/>
        <v>0</v>
      </c>
    </row>
    <row r="1420" spans="6:6" x14ac:dyDescent="0.25">
      <c r="F1420" s="28">
        <f t="shared" si="22"/>
        <v>0</v>
      </c>
    </row>
    <row r="1421" spans="6:6" x14ac:dyDescent="0.25">
      <c r="F1421" s="28">
        <f t="shared" si="22"/>
        <v>0</v>
      </c>
    </row>
    <row r="1422" spans="6:6" x14ac:dyDescent="0.25">
      <c r="F1422" s="28">
        <f t="shared" si="22"/>
        <v>0</v>
      </c>
    </row>
    <row r="1423" spans="6:6" x14ac:dyDescent="0.25">
      <c r="F1423" s="28">
        <f t="shared" si="22"/>
        <v>0</v>
      </c>
    </row>
    <row r="1424" spans="6:6" x14ac:dyDescent="0.25">
      <c r="F1424" s="28">
        <f t="shared" si="22"/>
        <v>0</v>
      </c>
    </row>
    <row r="1425" spans="6:6" x14ac:dyDescent="0.25">
      <c r="F1425" s="28">
        <f t="shared" si="22"/>
        <v>0</v>
      </c>
    </row>
    <row r="1426" spans="6:6" x14ac:dyDescent="0.25">
      <c r="F1426" s="28">
        <f t="shared" si="22"/>
        <v>0</v>
      </c>
    </row>
    <row r="1427" spans="6:6" x14ac:dyDescent="0.25">
      <c r="F1427" s="28">
        <f t="shared" si="22"/>
        <v>0</v>
      </c>
    </row>
    <row r="1428" spans="6:6" x14ac:dyDescent="0.25">
      <c r="F1428" s="28">
        <f t="shared" si="22"/>
        <v>0</v>
      </c>
    </row>
    <row r="1429" spans="6:6" x14ac:dyDescent="0.25">
      <c r="F1429" s="28">
        <f t="shared" si="22"/>
        <v>0</v>
      </c>
    </row>
    <row r="1430" spans="6:6" x14ac:dyDescent="0.25">
      <c r="F1430" s="28">
        <f t="shared" si="22"/>
        <v>0</v>
      </c>
    </row>
    <row r="1431" spans="6:6" x14ac:dyDescent="0.25">
      <c r="F1431" s="28">
        <f t="shared" si="22"/>
        <v>0</v>
      </c>
    </row>
    <row r="1432" spans="6:6" x14ac:dyDescent="0.25">
      <c r="F1432" s="28">
        <f t="shared" si="22"/>
        <v>0</v>
      </c>
    </row>
    <row r="1433" spans="6:6" x14ac:dyDescent="0.25">
      <c r="F1433" s="28">
        <f t="shared" si="22"/>
        <v>0</v>
      </c>
    </row>
    <row r="1434" spans="6:6" x14ac:dyDescent="0.25">
      <c r="F1434" s="28">
        <f t="shared" si="22"/>
        <v>0</v>
      </c>
    </row>
    <row r="1435" spans="6:6" x14ac:dyDescent="0.25">
      <c r="F1435" s="28">
        <f t="shared" si="22"/>
        <v>0</v>
      </c>
    </row>
    <row r="1436" spans="6:6" x14ac:dyDescent="0.25">
      <c r="F1436" s="28">
        <f t="shared" si="22"/>
        <v>0</v>
      </c>
    </row>
    <row r="1437" spans="6:6" x14ac:dyDescent="0.25">
      <c r="F1437" s="28">
        <f t="shared" si="22"/>
        <v>0</v>
      </c>
    </row>
    <row r="1438" spans="6:6" x14ac:dyDescent="0.25">
      <c r="F1438" s="28">
        <f t="shared" si="22"/>
        <v>0</v>
      </c>
    </row>
    <row r="1439" spans="6:6" x14ac:dyDescent="0.25">
      <c r="F1439" s="28">
        <f t="shared" si="22"/>
        <v>0</v>
      </c>
    </row>
    <row r="1440" spans="6:6" x14ac:dyDescent="0.25">
      <c r="F1440" s="28">
        <f t="shared" si="22"/>
        <v>0</v>
      </c>
    </row>
    <row r="1441" spans="6:6" x14ac:dyDescent="0.25">
      <c r="F1441" s="28">
        <f t="shared" si="22"/>
        <v>0</v>
      </c>
    </row>
    <row r="1442" spans="6:6" x14ac:dyDescent="0.25">
      <c r="F1442" s="28">
        <f t="shared" si="22"/>
        <v>0</v>
      </c>
    </row>
    <row r="1443" spans="6:6" x14ac:dyDescent="0.25">
      <c r="F1443" s="28">
        <f t="shared" si="22"/>
        <v>0</v>
      </c>
    </row>
    <row r="1444" spans="6:6" x14ac:dyDescent="0.25">
      <c r="F1444" s="28">
        <f t="shared" si="22"/>
        <v>0</v>
      </c>
    </row>
    <row r="1445" spans="6:6" x14ac:dyDescent="0.25">
      <c r="F1445" s="28">
        <f t="shared" si="22"/>
        <v>0</v>
      </c>
    </row>
    <row r="1446" spans="6:6" x14ac:dyDescent="0.25">
      <c r="F1446" s="28">
        <f t="shared" si="22"/>
        <v>0</v>
      </c>
    </row>
    <row r="1447" spans="6:6" x14ac:dyDescent="0.25">
      <c r="F1447" s="28">
        <f t="shared" si="22"/>
        <v>0</v>
      </c>
    </row>
    <row r="1448" spans="6:6" x14ac:dyDescent="0.25">
      <c r="F1448" s="28">
        <f t="shared" si="22"/>
        <v>0</v>
      </c>
    </row>
    <row r="1449" spans="6:6" x14ac:dyDescent="0.25">
      <c r="F1449" s="28">
        <f t="shared" si="22"/>
        <v>0</v>
      </c>
    </row>
    <row r="1450" spans="6:6" x14ac:dyDescent="0.25">
      <c r="F1450" s="28">
        <f t="shared" si="22"/>
        <v>0</v>
      </c>
    </row>
    <row r="1451" spans="6:6" x14ac:dyDescent="0.25">
      <c r="F1451" s="28">
        <f t="shared" si="22"/>
        <v>0</v>
      </c>
    </row>
    <row r="1452" spans="6:6" x14ac:dyDescent="0.25">
      <c r="F1452" s="28">
        <f t="shared" si="22"/>
        <v>0</v>
      </c>
    </row>
    <row r="1453" spans="6:6" x14ac:dyDescent="0.25">
      <c r="F1453" s="28">
        <f t="shared" si="22"/>
        <v>0</v>
      </c>
    </row>
    <row r="1454" spans="6:6" x14ac:dyDescent="0.25">
      <c r="F1454" s="28">
        <f t="shared" si="22"/>
        <v>0</v>
      </c>
    </row>
    <row r="1455" spans="6:6" x14ac:dyDescent="0.25">
      <c r="F1455" s="28">
        <f t="shared" si="22"/>
        <v>0</v>
      </c>
    </row>
    <row r="1456" spans="6:6" x14ac:dyDescent="0.25">
      <c r="F1456" s="28">
        <f t="shared" si="22"/>
        <v>0</v>
      </c>
    </row>
    <row r="1457" spans="6:6" x14ac:dyDescent="0.25">
      <c r="F1457" s="28">
        <f t="shared" si="22"/>
        <v>0</v>
      </c>
    </row>
    <row r="1458" spans="6:6" x14ac:dyDescent="0.25">
      <c r="F1458" s="28">
        <f t="shared" si="22"/>
        <v>0</v>
      </c>
    </row>
    <row r="1459" spans="6:6" x14ac:dyDescent="0.25">
      <c r="F1459" s="28">
        <f t="shared" si="22"/>
        <v>0</v>
      </c>
    </row>
    <row r="1460" spans="6:6" x14ac:dyDescent="0.25">
      <c r="F1460" s="28">
        <f t="shared" si="22"/>
        <v>0</v>
      </c>
    </row>
    <row r="1461" spans="6:6" x14ac:dyDescent="0.25">
      <c r="F1461" s="28">
        <f t="shared" si="22"/>
        <v>0</v>
      </c>
    </row>
    <row r="1462" spans="6:6" x14ac:dyDescent="0.25">
      <c r="F1462" s="28">
        <f t="shared" si="22"/>
        <v>0</v>
      </c>
    </row>
    <row r="1463" spans="6:6" x14ac:dyDescent="0.25">
      <c r="F1463" s="28">
        <f t="shared" si="22"/>
        <v>0</v>
      </c>
    </row>
    <row r="1464" spans="6:6" x14ac:dyDescent="0.25">
      <c r="F1464" s="28">
        <f t="shared" si="22"/>
        <v>0</v>
      </c>
    </row>
    <row r="1465" spans="6:6" x14ac:dyDescent="0.25">
      <c r="F1465" s="28">
        <f t="shared" si="22"/>
        <v>0</v>
      </c>
    </row>
    <row r="1466" spans="6:6" x14ac:dyDescent="0.25">
      <c r="F1466" s="28">
        <f t="shared" si="22"/>
        <v>0</v>
      </c>
    </row>
    <row r="1467" spans="6:6" x14ac:dyDescent="0.25">
      <c r="F1467" s="28">
        <f t="shared" si="22"/>
        <v>0</v>
      </c>
    </row>
    <row r="1468" spans="6:6" x14ac:dyDescent="0.25">
      <c r="F1468" s="28">
        <f t="shared" si="22"/>
        <v>0</v>
      </c>
    </row>
    <row r="1469" spans="6:6" x14ac:dyDescent="0.25">
      <c r="F1469" s="28">
        <f t="shared" si="22"/>
        <v>0</v>
      </c>
    </row>
    <row r="1470" spans="6:6" x14ac:dyDescent="0.25">
      <c r="F1470" s="28">
        <f t="shared" si="22"/>
        <v>0</v>
      </c>
    </row>
    <row r="1471" spans="6:6" x14ac:dyDescent="0.25">
      <c r="F1471" s="28">
        <f t="shared" si="22"/>
        <v>0</v>
      </c>
    </row>
    <row r="1472" spans="6:6" x14ac:dyDescent="0.25">
      <c r="F1472" s="28">
        <f t="shared" si="22"/>
        <v>0</v>
      </c>
    </row>
    <row r="1473" spans="6:6" x14ac:dyDescent="0.25">
      <c r="F1473" s="28">
        <f t="shared" si="22"/>
        <v>0</v>
      </c>
    </row>
    <row r="1474" spans="6:6" x14ac:dyDescent="0.25">
      <c r="F1474" s="28">
        <f t="shared" ref="F1474:F1537" si="23">+E1474-A1474</f>
        <v>0</v>
      </c>
    </row>
    <row r="1475" spans="6:6" x14ac:dyDescent="0.25">
      <c r="F1475" s="28">
        <f t="shared" si="23"/>
        <v>0</v>
      </c>
    </row>
    <row r="1476" spans="6:6" x14ac:dyDescent="0.25">
      <c r="F1476" s="28">
        <f t="shared" si="23"/>
        <v>0</v>
      </c>
    </row>
    <row r="1477" spans="6:6" x14ac:dyDescent="0.25">
      <c r="F1477" s="28">
        <f t="shared" si="23"/>
        <v>0</v>
      </c>
    </row>
    <row r="1478" spans="6:6" x14ac:dyDescent="0.25">
      <c r="F1478" s="28">
        <f t="shared" si="23"/>
        <v>0</v>
      </c>
    </row>
    <row r="1479" spans="6:6" x14ac:dyDescent="0.25">
      <c r="F1479" s="28">
        <f t="shared" si="23"/>
        <v>0</v>
      </c>
    </row>
    <row r="1480" spans="6:6" x14ac:dyDescent="0.25">
      <c r="F1480" s="28">
        <f t="shared" si="23"/>
        <v>0</v>
      </c>
    </row>
    <row r="1481" spans="6:6" x14ac:dyDescent="0.25">
      <c r="F1481" s="28">
        <f t="shared" si="23"/>
        <v>0</v>
      </c>
    </row>
    <row r="1482" spans="6:6" x14ac:dyDescent="0.25">
      <c r="F1482" s="28">
        <f t="shared" si="23"/>
        <v>0</v>
      </c>
    </row>
    <row r="1483" spans="6:6" x14ac:dyDescent="0.25">
      <c r="F1483" s="28">
        <f t="shared" si="23"/>
        <v>0</v>
      </c>
    </row>
    <row r="1484" spans="6:6" x14ac:dyDescent="0.25">
      <c r="F1484" s="28">
        <f t="shared" si="23"/>
        <v>0</v>
      </c>
    </row>
    <row r="1485" spans="6:6" x14ac:dyDescent="0.25">
      <c r="F1485" s="28">
        <f t="shared" si="23"/>
        <v>0</v>
      </c>
    </row>
    <row r="1486" spans="6:6" x14ac:dyDescent="0.25">
      <c r="F1486" s="28">
        <f t="shared" si="23"/>
        <v>0</v>
      </c>
    </row>
    <row r="1487" spans="6:6" x14ac:dyDescent="0.25">
      <c r="F1487" s="28">
        <f t="shared" si="23"/>
        <v>0</v>
      </c>
    </row>
    <row r="1488" spans="6:6" x14ac:dyDescent="0.25">
      <c r="F1488" s="28">
        <f t="shared" si="23"/>
        <v>0</v>
      </c>
    </row>
    <row r="1489" spans="6:6" x14ac:dyDescent="0.25">
      <c r="F1489" s="28">
        <f t="shared" si="23"/>
        <v>0</v>
      </c>
    </row>
    <row r="1490" spans="6:6" x14ac:dyDescent="0.25">
      <c r="F1490" s="28">
        <f t="shared" si="23"/>
        <v>0</v>
      </c>
    </row>
    <row r="1491" spans="6:6" x14ac:dyDescent="0.25">
      <c r="F1491" s="28">
        <f t="shared" si="23"/>
        <v>0</v>
      </c>
    </row>
    <row r="1492" spans="6:6" x14ac:dyDescent="0.25">
      <c r="F1492" s="28">
        <f t="shared" si="23"/>
        <v>0</v>
      </c>
    </row>
    <row r="1493" spans="6:6" x14ac:dyDescent="0.25">
      <c r="F1493" s="28">
        <f t="shared" si="23"/>
        <v>0</v>
      </c>
    </row>
    <row r="1494" spans="6:6" x14ac:dyDescent="0.25">
      <c r="F1494" s="28">
        <f t="shared" si="23"/>
        <v>0</v>
      </c>
    </row>
    <row r="1495" spans="6:6" x14ac:dyDescent="0.25">
      <c r="F1495" s="28">
        <f t="shared" si="23"/>
        <v>0</v>
      </c>
    </row>
    <row r="1496" spans="6:6" x14ac:dyDescent="0.25">
      <c r="F1496" s="28">
        <f t="shared" si="23"/>
        <v>0</v>
      </c>
    </row>
    <row r="1497" spans="6:6" x14ac:dyDescent="0.25">
      <c r="F1497" s="28">
        <f t="shared" si="23"/>
        <v>0</v>
      </c>
    </row>
    <row r="1498" spans="6:6" x14ac:dyDescent="0.25">
      <c r="F1498" s="28">
        <f t="shared" si="23"/>
        <v>0</v>
      </c>
    </row>
    <row r="1499" spans="6:6" x14ac:dyDescent="0.25">
      <c r="F1499" s="28">
        <f t="shared" si="23"/>
        <v>0</v>
      </c>
    </row>
    <row r="1500" spans="6:6" x14ac:dyDescent="0.25">
      <c r="F1500" s="28">
        <f t="shared" si="23"/>
        <v>0</v>
      </c>
    </row>
    <row r="1501" spans="6:6" x14ac:dyDescent="0.25">
      <c r="F1501" s="28">
        <f t="shared" si="23"/>
        <v>0</v>
      </c>
    </row>
    <row r="1502" spans="6:6" x14ac:dyDescent="0.25">
      <c r="F1502" s="28">
        <f t="shared" si="23"/>
        <v>0</v>
      </c>
    </row>
    <row r="1503" spans="6:6" x14ac:dyDescent="0.25">
      <c r="F1503" s="28">
        <f t="shared" si="23"/>
        <v>0</v>
      </c>
    </row>
    <row r="1504" spans="6:6" x14ac:dyDescent="0.25">
      <c r="F1504" s="28">
        <f t="shared" si="23"/>
        <v>0</v>
      </c>
    </row>
    <row r="1505" spans="6:6" x14ac:dyDescent="0.25">
      <c r="F1505" s="28">
        <f t="shared" si="23"/>
        <v>0</v>
      </c>
    </row>
    <row r="1506" spans="6:6" x14ac:dyDescent="0.25">
      <c r="F1506" s="28">
        <f t="shared" si="23"/>
        <v>0</v>
      </c>
    </row>
    <row r="1507" spans="6:6" x14ac:dyDescent="0.25">
      <c r="F1507" s="28">
        <f t="shared" si="23"/>
        <v>0</v>
      </c>
    </row>
    <row r="1508" spans="6:6" x14ac:dyDescent="0.25">
      <c r="F1508" s="28">
        <f t="shared" si="23"/>
        <v>0</v>
      </c>
    </row>
    <row r="1509" spans="6:6" x14ac:dyDescent="0.25">
      <c r="F1509" s="28">
        <f t="shared" si="23"/>
        <v>0</v>
      </c>
    </row>
    <row r="1510" spans="6:6" x14ac:dyDescent="0.25">
      <c r="F1510" s="28">
        <f t="shared" si="23"/>
        <v>0</v>
      </c>
    </row>
    <row r="1511" spans="6:6" x14ac:dyDescent="0.25">
      <c r="F1511" s="28">
        <f t="shared" si="23"/>
        <v>0</v>
      </c>
    </row>
    <row r="1512" spans="6:6" x14ac:dyDescent="0.25">
      <c r="F1512" s="28">
        <f t="shared" si="23"/>
        <v>0</v>
      </c>
    </row>
    <row r="1513" spans="6:6" x14ac:dyDescent="0.25">
      <c r="F1513" s="28">
        <f t="shared" si="23"/>
        <v>0</v>
      </c>
    </row>
    <row r="1514" spans="6:6" x14ac:dyDescent="0.25">
      <c r="F1514" s="28">
        <f t="shared" si="23"/>
        <v>0</v>
      </c>
    </row>
    <row r="1515" spans="6:6" x14ac:dyDescent="0.25">
      <c r="F1515" s="28">
        <f t="shared" si="23"/>
        <v>0</v>
      </c>
    </row>
    <row r="1516" spans="6:6" x14ac:dyDescent="0.25">
      <c r="F1516" s="28">
        <f t="shared" si="23"/>
        <v>0</v>
      </c>
    </row>
    <row r="1517" spans="6:6" x14ac:dyDescent="0.25">
      <c r="F1517" s="28">
        <f t="shared" si="23"/>
        <v>0</v>
      </c>
    </row>
    <row r="1518" spans="6:6" x14ac:dyDescent="0.25">
      <c r="F1518" s="28">
        <f t="shared" si="23"/>
        <v>0</v>
      </c>
    </row>
    <row r="1519" spans="6:6" x14ac:dyDescent="0.25">
      <c r="F1519" s="28">
        <f t="shared" si="23"/>
        <v>0</v>
      </c>
    </row>
    <row r="1520" spans="6:6" x14ac:dyDescent="0.25">
      <c r="F1520" s="28">
        <f t="shared" si="23"/>
        <v>0</v>
      </c>
    </row>
    <row r="1521" spans="6:6" x14ac:dyDescent="0.25">
      <c r="F1521" s="28">
        <f t="shared" si="23"/>
        <v>0</v>
      </c>
    </row>
    <row r="1522" spans="6:6" x14ac:dyDescent="0.25">
      <c r="F1522" s="28">
        <f t="shared" si="23"/>
        <v>0</v>
      </c>
    </row>
    <row r="1523" spans="6:6" x14ac:dyDescent="0.25">
      <c r="F1523" s="28">
        <f t="shared" si="23"/>
        <v>0</v>
      </c>
    </row>
    <row r="1524" spans="6:6" x14ac:dyDescent="0.25">
      <c r="F1524" s="28">
        <f t="shared" si="23"/>
        <v>0</v>
      </c>
    </row>
    <row r="1525" spans="6:6" x14ac:dyDescent="0.25">
      <c r="F1525" s="28">
        <f t="shared" si="23"/>
        <v>0</v>
      </c>
    </row>
    <row r="1526" spans="6:6" x14ac:dyDescent="0.25">
      <c r="F1526" s="28">
        <f t="shared" si="23"/>
        <v>0</v>
      </c>
    </row>
    <row r="1527" spans="6:6" x14ac:dyDescent="0.25">
      <c r="F1527" s="28">
        <f t="shared" si="23"/>
        <v>0</v>
      </c>
    </row>
    <row r="1528" spans="6:6" x14ac:dyDescent="0.25">
      <c r="F1528" s="28">
        <f t="shared" si="23"/>
        <v>0</v>
      </c>
    </row>
    <row r="1529" spans="6:6" x14ac:dyDescent="0.25">
      <c r="F1529" s="28">
        <f t="shared" si="23"/>
        <v>0</v>
      </c>
    </row>
    <row r="1530" spans="6:6" x14ac:dyDescent="0.25">
      <c r="F1530" s="28">
        <f t="shared" si="23"/>
        <v>0</v>
      </c>
    </row>
    <row r="1531" spans="6:6" x14ac:dyDescent="0.25">
      <c r="F1531" s="28">
        <f t="shared" si="23"/>
        <v>0</v>
      </c>
    </row>
    <row r="1532" spans="6:6" x14ac:dyDescent="0.25">
      <c r="F1532" s="28">
        <f t="shared" si="23"/>
        <v>0</v>
      </c>
    </row>
    <row r="1533" spans="6:6" x14ac:dyDescent="0.25">
      <c r="F1533" s="28">
        <f t="shared" si="23"/>
        <v>0</v>
      </c>
    </row>
    <row r="1534" spans="6:6" x14ac:dyDescent="0.25">
      <c r="F1534" s="28">
        <f t="shared" si="23"/>
        <v>0</v>
      </c>
    </row>
    <row r="1535" spans="6:6" x14ac:dyDescent="0.25">
      <c r="F1535" s="28">
        <f t="shared" si="23"/>
        <v>0</v>
      </c>
    </row>
    <row r="1536" spans="6:6" x14ac:dyDescent="0.25">
      <c r="F1536" s="28">
        <f t="shared" si="23"/>
        <v>0</v>
      </c>
    </row>
    <row r="1537" spans="6:6" x14ac:dyDescent="0.25">
      <c r="F1537" s="28">
        <f t="shared" si="23"/>
        <v>0</v>
      </c>
    </row>
    <row r="1538" spans="6:6" x14ac:dyDescent="0.25">
      <c r="F1538" s="28">
        <f t="shared" ref="F1538:F1601" si="24">+E1538-A1538</f>
        <v>0</v>
      </c>
    </row>
    <row r="1539" spans="6:6" x14ac:dyDescent="0.25">
      <c r="F1539" s="28">
        <f t="shared" si="24"/>
        <v>0</v>
      </c>
    </row>
    <row r="1540" spans="6:6" x14ac:dyDescent="0.25">
      <c r="F1540" s="28">
        <f t="shared" si="24"/>
        <v>0</v>
      </c>
    </row>
    <row r="1541" spans="6:6" x14ac:dyDescent="0.25">
      <c r="F1541" s="28">
        <f t="shared" si="24"/>
        <v>0</v>
      </c>
    </row>
    <row r="1542" spans="6:6" x14ac:dyDescent="0.25">
      <c r="F1542" s="28">
        <f t="shared" si="24"/>
        <v>0</v>
      </c>
    </row>
    <row r="1543" spans="6:6" x14ac:dyDescent="0.25">
      <c r="F1543" s="28">
        <f t="shared" si="24"/>
        <v>0</v>
      </c>
    </row>
    <row r="1544" spans="6:6" x14ac:dyDescent="0.25">
      <c r="F1544" s="28">
        <f t="shared" si="24"/>
        <v>0</v>
      </c>
    </row>
    <row r="1545" spans="6:6" x14ac:dyDescent="0.25">
      <c r="F1545" s="28">
        <f t="shared" si="24"/>
        <v>0</v>
      </c>
    </row>
    <row r="1546" spans="6:6" x14ac:dyDescent="0.25">
      <c r="F1546" s="28">
        <f t="shared" si="24"/>
        <v>0</v>
      </c>
    </row>
    <row r="1547" spans="6:6" x14ac:dyDescent="0.25">
      <c r="F1547" s="28">
        <f t="shared" si="24"/>
        <v>0</v>
      </c>
    </row>
    <row r="1548" spans="6:6" x14ac:dyDescent="0.25">
      <c r="F1548" s="28">
        <f t="shared" si="24"/>
        <v>0</v>
      </c>
    </row>
    <row r="1549" spans="6:6" x14ac:dyDescent="0.25">
      <c r="F1549" s="28">
        <f t="shared" si="24"/>
        <v>0</v>
      </c>
    </row>
    <row r="1550" spans="6:6" x14ac:dyDescent="0.25">
      <c r="F1550" s="28">
        <f t="shared" si="24"/>
        <v>0</v>
      </c>
    </row>
    <row r="1551" spans="6:6" x14ac:dyDescent="0.25">
      <c r="F1551" s="28">
        <f t="shared" si="24"/>
        <v>0</v>
      </c>
    </row>
    <row r="1552" spans="6:6" x14ac:dyDescent="0.25">
      <c r="F1552" s="28">
        <f t="shared" si="24"/>
        <v>0</v>
      </c>
    </row>
    <row r="1553" spans="6:6" x14ac:dyDescent="0.25">
      <c r="F1553" s="28">
        <f t="shared" si="24"/>
        <v>0</v>
      </c>
    </row>
    <row r="1554" spans="6:6" x14ac:dyDescent="0.25">
      <c r="F1554" s="28">
        <f t="shared" si="24"/>
        <v>0</v>
      </c>
    </row>
    <row r="1555" spans="6:6" x14ac:dyDescent="0.25">
      <c r="F1555" s="28">
        <f t="shared" si="24"/>
        <v>0</v>
      </c>
    </row>
    <row r="1556" spans="6:6" x14ac:dyDescent="0.25">
      <c r="F1556" s="28">
        <f t="shared" si="24"/>
        <v>0</v>
      </c>
    </row>
    <row r="1557" spans="6:6" x14ac:dyDescent="0.25">
      <c r="F1557" s="28">
        <f t="shared" si="24"/>
        <v>0</v>
      </c>
    </row>
    <row r="1558" spans="6:6" x14ac:dyDescent="0.25">
      <c r="F1558" s="28">
        <f t="shared" si="24"/>
        <v>0</v>
      </c>
    </row>
    <row r="1559" spans="6:6" x14ac:dyDescent="0.25">
      <c r="F1559" s="28">
        <f t="shared" si="24"/>
        <v>0</v>
      </c>
    </row>
    <row r="1560" spans="6:6" x14ac:dyDescent="0.25">
      <c r="F1560" s="28">
        <f t="shared" si="24"/>
        <v>0</v>
      </c>
    </row>
    <row r="1561" spans="6:6" x14ac:dyDescent="0.25">
      <c r="F1561" s="28">
        <f t="shared" si="24"/>
        <v>0</v>
      </c>
    </row>
    <row r="1562" spans="6:6" x14ac:dyDescent="0.25">
      <c r="F1562" s="28">
        <f t="shared" si="24"/>
        <v>0</v>
      </c>
    </row>
    <row r="1563" spans="6:6" x14ac:dyDescent="0.25">
      <c r="F1563" s="28">
        <f t="shared" si="24"/>
        <v>0</v>
      </c>
    </row>
    <row r="1564" spans="6:6" x14ac:dyDescent="0.25">
      <c r="F1564" s="28">
        <f t="shared" si="24"/>
        <v>0</v>
      </c>
    </row>
    <row r="1565" spans="6:6" x14ac:dyDescent="0.25">
      <c r="F1565" s="28">
        <f t="shared" si="24"/>
        <v>0</v>
      </c>
    </row>
    <row r="1566" spans="6:6" x14ac:dyDescent="0.25">
      <c r="F1566" s="28">
        <f t="shared" si="24"/>
        <v>0</v>
      </c>
    </row>
    <row r="1567" spans="6:6" x14ac:dyDescent="0.25">
      <c r="F1567" s="28">
        <f t="shared" si="24"/>
        <v>0</v>
      </c>
    </row>
    <row r="1568" spans="6:6" x14ac:dyDescent="0.25">
      <c r="F1568" s="28">
        <f t="shared" si="24"/>
        <v>0</v>
      </c>
    </row>
    <row r="1569" spans="6:6" x14ac:dyDescent="0.25">
      <c r="F1569" s="28">
        <f t="shared" si="24"/>
        <v>0</v>
      </c>
    </row>
    <row r="1570" spans="6:6" x14ac:dyDescent="0.25">
      <c r="F1570" s="28">
        <f t="shared" si="24"/>
        <v>0</v>
      </c>
    </row>
    <row r="1571" spans="6:6" x14ac:dyDescent="0.25">
      <c r="F1571" s="28">
        <f t="shared" si="24"/>
        <v>0</v>
      </c>
    </row>
    <row r="1572" spans="6:6" x14ac:dyDescent="0.25">
      <c r="F1572" s="28">
        <f t="shared" si="24"/>
        <v>0</v>
      </c>
    </row>
    <row r="1573" spans="6:6" x14ac:dyDescent="0.25">
      <c r="F1573" s="28">
        <f t="shared" si="24"/>
        <v>0</v>
      </c>
    </row>
    <row r="1574" spans="6:6" x14ac:dyDescent="0.25">
      <c r="F1574" s="28">
        <f t="shared" si="24"/>
        <v>0</v>
      </c>
    </row>
    <row r="1575" spans="6:6" x14ac:dyDescent="0.25">
      <c r="F1575" s="28">
        <f t="shared" si="24"/>
        <v>0</v>
      </c>
    </row>
    <row r="1576" spans="6:6" x14ac:dyDescent="0.25">
      <c r="F1576" s="28">
        <f t="shared" si="24"/>
        <v>0</v>
      </c>
    </row>
    <row r="1577" spans="6:6" x14ac:dyDescent="0.25">
      <c r="F1577" s="28">
        <f t="shared" si="24"/>
        <v>0</v>
      </c>
    </row>
    <row r="1578" spans="6:6" x14ac:dyDescent="0.25">
      <c r="F1578" s="28">
        <f t="shared" si="24"/>
        <v>0</v>
      </c>
    </row>
    <row r="1579" spans="6:6" x14ac:dyDescent="0.25">
      <c r="F1579" s="28">
        <f t="shared" si="24"/>
        <v>0</v>
      </c>
    </row>
    <row r="1580" spans="6:6" x14ac:dyDescent="0.25">
      <c r="F1580" s="28">
        <f t="shared" si="24"/>
        <v>0</v>
      </c>
    </row>
    <row r="1581" spans="6:6" x14ac:dyDescent="0.25">
      <c r="F1581" s="28">
        <f t="shared" si="24"/>
        <v>0</v>
      </c>
    </row>
    <row r="1582" spans="6:6" x14ac:dyDescent="0.25">
      <c r="F1582" s="28">
        <f t="shared" si="24"/>
        <v>0</v>
      </c>
    </row>
    <row r="1583" spans="6:6" x14ac:dyDescent="0.25">
      <c r="F1583" s="28">
        <f t="shared" si="24"/>
        <v>0</v>
      </c>
    </row>
    <row r="1584" spans="6:6" x14ac:dyDescent="0.25">
      <c r="F1584" s="28">
        <f t="shared" si="24"/>
        <v>0</v>
      </c>
    </row>
    <row r="1585" spans="6:6" x14ac:dyDescent="0.25">
      <c r="F1585" s="28">
        <f t="shared" si="24"/>
        <v>0</v>
      </c>
    </row>
    <row r="1586" spans="6:6" x14ac:dyDescent="0.25">
      <c r="F1586" s="28">
        <f t="shared" si="24"/>
        <v>0</v>
      </c>
    </row>
    <row r="1587" spans="6:6" x14ac:dyDescent="0.25">
      <c r="F1587" s="28">
        <f t="shared" si="24"/>
        <v>0</v>
      </c>
    </row>
    <row r="1588" spans="6:6" x14ac:dyDescent="0.25">
      <c r="F1588" s="28">
        <f t="shared" si="24"/>
        <v>0</v>
      </c>
    </row>
    <row r="1589" spans="6:6" x14ac:dyDescent="0.25">
      <c r="F1589" s="28">
        <f t="shared" si="24"/>
        <v>0</v>
      </c>
    </row>
    <row r="1590" spans="6:6" x14ac:dyDescent="0.25">
      <c r="F1590" s="28">
        <f t="shared" si="24"/>
        <v>0</v>
      </c>
    </row>
    <row r="1591" spans="6:6" x14ac:dyDescent="0.25">
      <c r="F1591" s="28">
        <f t="shared" si="24"/>
        <v>0</v>
      </c>
    </row>
    <row r="1592" spans="6:6" x14ac:dyDescent="0.25">
      <c r="F1592" s="28">
        <f t="shared" si="24"/>
        <v>0</v>
      </c>
    </row>
    <row r="1593" spans="6:6" x14ac:dyDescent="0.25">
      <c r="F1593" s="28">
        <f t="shared" si="24"/>
        <v>0</v>
      </c>
    </row>
    <row r="1594" spans="6:6" x14ac:dyDescent="0.25">
      <c r="F1594" s="28">
        <f t="shared" si="24"/>
        <v>0</v>
      </c>
    </row>
    <row r="1595" spans="6:6" x14ac:dyDescent="0.25">
      <c r="F1595" s="28">
        <f t="shared" si="24"/>
        <v>0</v>
      </c>
    </row>
    <row r="1596" spans="6:6" x14ac:dyDescent="0.25">
      <c r="F1596" s="28">
        <f t="shared" si="24"/>
        <v>0</v>
      </c>
    </row>
    <row r="1597" spans="6:6" x14ac:dyDescent="0.25">
      <c r="F1597" s="28">
        <f t="shared" si="24"/>
        <v>0</v>
      </c>
    </row>
    <row r="1598" spans="6:6" x14ac:dyDescent="0.25">
      <c r="F1598" s="28">
        <f t="shared" si="24"/>
        <v>0</v>
      </c>
    </row>
    <row r="1599" spans="6:6" x14ac:dyDescent="0.25">
      <c r="F1599" s="28">
        <f t="shared" si="24"/>
        <v>0</v>
      </c>
    </row>
    <row r="1600" spans="6:6" x14ac:dyDescent="0.25">
      <c r="F1600" s="28">
        <f t="shared" si="24"/>
        <v>0</v>
      </c>
    </row>
    <row r="1601" spans="6:6" x14ac:dyDescent="0.25">
      <c r="F1601" s="28">
        <f t="shared" si="24"/>
        <v>0</v>
      </c>
    </row>
    <row r="1602" spans="6:6" x14ac:dyDescent="0.25">
      <c r="F1602" s="28">
        <f t="shared" ref="F1602:F1665" si="25">+E1602-A1602</f>
        <v>0</v>
      </c>
    </row>
    <row r="1603" spans="6:6" x14ac:dyDescent="0.25">
      <c r="F1603" s="28">
        <f t="shared" si="25"/>
        <v>0</v>
      </c>
    </row>
    <row r="1604" spans="6:6" x14ac:dyDescent="0.25">
      <c r="F1604" s="28">
        <f t="shared" si="25"/>
        <v>0</v>
      </c>
    </row>
    <row r="1605" spans="6:6" x14ac:dyDescent="0.25">
      <c r="F1605" s="28">
        <f t="shared" si="25"/>
        <v>0</v>
      </c>
    </row>
    <row r="1606" spans="6:6" x14ac:dyDescent="0.25">
      <c r="F1606" s="28">
        <f t="shared" si="25"/>
        <v>0</v>
      </c>
    </row>
    <row r="1607" spans="6:6" x14ac:dyDescent="0.25">
      <c r="F1607" s="28">
        <f t="shared" si="25"/>
        <v>0</v>
      </c>
    </row>
    <row r="1608" spans="6:6" x14ac:dyDescent="0.25">
      <c r="F1608" s="28">
        <f t="shared" si="25"/>
        <v>0</v>
      </c>
    </row>
    <row r="1609" spans="6:6" x14ac:dyDescent="0.25">
      <c r="F1609" s="28">
        <f t="shared" si="25"/>
        <v>0</v>
      </c>
    </row>
    <row r="1610" spans="6:6" x14ac:dyDescent="0.25">
      <c r="F1610" s="28">
        <f t="shared" si="25"/>
        <v>0</v>
      </c>
    </row>
    <row r="1611" spans="6:6" x14ac:dyDescent="0.25">
      <c r="F1611" s="28">
        <f t="shared" si="25"/>
        <v>0</v>
      </c>
    </row>
    <row r="1612" spans="6:6" x14ac:dyDescent="0.25">
      <c r="F1612" s="28">
        <f t="shared" si="25"/>
        <v>0</v>
      </c>
    </row>
    <row r="1613" spans="6:6" x14ac:dyDescent="0.25">
      <c r="F1613" s="28">
        <f t="shared" si="25"/>
        <v>0</v>
      </c>
    </row>
    <row r="1614" spans="6:6" x14ac:dyDescent="0.25">
      <c r="F1614" s="28">
        <f t="shared" si="25"/>
        <v>0</v>
      </c>
    </row>
    <row r="1615" spans="6:6" x14ac:dyDescent="0.25">
      <c r="F1615" s="28">
        <f t="shared" si="25"/>
        <v>0</v>
      </c>
    </row>
    <row r="1616" spans="6:6" x14ac:dyDescent="0.25">
      <c r="F1616" s="28">
        <f t="shared" si="25"/>
        <v>0</v>
      </c>
    </row>
    <row r="1617" spans="6:6" x14ac:dyDescent="0.25">
      <c r="F1617" s="28">
        <f t="shared" si="25"/>
        <v>0</v>
      </c>
    </row>
    <row r="1618" spans="6:6" x14ac:dyDescent="0.25">
      <c r="F1618" s="28">
        <f t="shared" si="25"/>
        <v>0</v>
      </c>
    </row>
    <row r="1619" spans="6:6" x14ac:dyDescent="0.25">
      <c r="F1619" s="28">
        <f t="shared" si="25"/>
        <v>0</v>
      </c>
    </row>
    <row r="1620" spans="6:6" x14ac:dyDescent="0.25">
      <c r="F1620" s="28">
        <f t="shared" si="25"/>
        <v>0</v>
      </c>
    </row>
    <row r="1621" spans="6:6" x14ac:dyDescent="0.25">
      <c r="F1621" s="28">
        <f t="shared" si="25"/>
        <v>0</v>
      </c>
    </row>
    <row r="1622" spans="6:6" x14ac:dyDescent="0.25">
      <c r="F1622" s="28">
        <f t="shared" si="25"/>
        <v>0</v>
      </c>
    </row>
    <row r="1623" spans="6:6" x14ac:dyDescent="0.25">
      <c r="F1623" s="28">
        <f t="shared" si="25"/>
        <v>0</v>
      </c>
    </row>
    <row r="1624" spans="6:6" x14ac:dyDescent="0.25">
      <c r="F1624" s="28">
        <f t="shared" si="25"/>
        <v>0</v>
      </c>
    </row>
    <row r="1625" spans="6:6" x14ac:dyDescent="0.25">
      <c r="F1625" s="28">
        <f t="shared" si="25"/>
        <v>0</v>
      </c>
    </row>
    <row r="1626" spans="6:6" x14ac:dyDescent="0.25">
      <c r="F1626" s="28">
        <f t="shared" si="25"/>
        <v>0</v>
      </c>
    </row>
    <row r="1627" spans="6:6" x14ac:dyDescent="0.25">
      <c r="F1627" s="28">
        <f t="shared" si="25"/>
        <v>0</v>
      </c>
    </row>
    <row r="1628" spans="6:6" x14ac:dyDescent="0.25">
      <c r="F1628" s="28">
        <f t="shared" si="25"/>
        <v>0</v>
      </c>
    </row>
    <row r="1629" spans="6:6" x14ac:dyDescent="0.25">
      <c r="F1629" s="28">
        <f t="shared" si="25"/>
        <v>0</v>
      </c>
    </row>
    <row r="1630" spans="6:6" x14ac:dyDescent="0.25">
      <c r="F1630" s="28">
        <f t="shared" si="25"/>
        <v>0</v>
      </c>
    </row>
    <row r="1631" spans="6:6" x14ac:dyDescent="0.25">
      <c r="F1631" s="28">
        <f t="shared" si="25"/>
        <v>0</v>
      </c>
    </row>
    <row r="1632" spans="6:6" x14ac:dyDescent="0.25">
      <c r="F1632" s="28">
        <f t="shared" si="25"/>
        <v>0</v>
      </c>
    </row>
    <row r="1633" spans="6:6" x14ac:dyDescent="0.25">
      <c r="F1633" s="28">
        <f t="shared" si="25"/>
        <v>0</v>
      </c>
    </row>
    <row r="1634" spans="6:6" x14ac:dyDescent="0.25">
      <c r="F1634" s="28">
        <f t="shared" si="25"/>
        <v>0</v>
      </c>
    </row>
    <row r="1635" spans="6:6" x14ac:dyDescent="0.25">
      <c r="F1635" s="28">
        <f t="shared" si="25"/>
        <v>0</v>
      </c>
    </row>
    <row r="1636" spans="6:6" x14ac:dyDescent="0.25">
      <c r="F1636" s="28">
        <f t="shared" si="25"/>
        <v>0</v>
      </c>
    </row>
    <row r="1637" spans="6:6" x14ac:dyDescent="0.25">
      <c r="F1637" s="28">
        <f t="shared" si="25"/>
        <v>0</v>
      </c>
    </row>
    <row r="1638" spans="6:6" x14ac:dyDescent="0.25">
      <c r="F1638" s="28">
        <f t="shared" si="25"/>
        <v>0</v>
      </c>
    </row>
    <row r="1639" spans="6:6" x14ac:dyDescent="0.25">
      <c r="F1639" s="28">
        <f t="shared" si="25"/>
        <v>0</v>
      </c>
    </row>
    <row r="1640" spans="6:6" x14ac:dyDescent="0.25">
      <c r="F1640" s="28">
        <f t="shared" si="25"/>
        <v>0</v>
      </c>
    </row>
    <row r="1641" spans="6:6" x14ac:dyDescent="0.25">
      <c r="F1641" s="28">
        <f t="shared" si="25"/>
        <v>0</v>
      </c>
    </row>
    <row r="1642" spans="6:6" x14ac:dyDescent="0.25">
      <c r="F1642" s="28">
        <f t="shared" si="25"/>
        <v>0</v>
      </c>
    </row>
    <row r="1643" spans="6:6" x14ac:dyDescent="0.25">
      <c r="F1643" s="28">
        <f t="shared" si="25"/>
        <v>0</v>
      </c>
    </row>
    <row r="1644" spans="6:6" x14ac:dyDescent="0.25">
      <c r="F1644" s="28">
        <f t="shared" si="25"/>
        <v>0</v>
      </c>
    </row>
    <row r="1645" spans="6:6" x14ac:dyDescent="0.25">
      <c r="F1645" s="28">
        <f t="shared" si="25"/>
        <v>0</v>
      </c>
    </row>
    <row r="1646" spans="6:6" x14ac:dyDescent="0.25">
      <c r="F1646" s="28">
        <f t="shared" si="25"/>
        <v>0</v>
      </c>
    </row>
    <row r="1647" spans="6:6" x14ac:dyDescent="0.25">
      <c r="F1647" s="28">
        <f t="shared" si="25"/>
        <v>0</v>
      </c>
    </row>
    <row r="1648" spans="6:6" x14ac:dyDescent="0.25">
      <c r="F1648" s="28">
        <f t="shared" si="25"/>
        <v>0</v>
      </c>
    </row>
    <row r="1649" spans="6:6" x14ac:dyDescent="0.25">
      <c r="F1649" s="28">
        <f t="shared" si="25"/>
        <v>0</v>
      </c>
    </row>
    <row r="1650" spans="6:6" x14ac:dyDescent="0.25">
      <c r="F1650" s="28">
        <f t="shared" si="25"/>
        <v>0</v>
      </c>
    </row>
    <row r="1651" spans="6:6" x14ac:dyDescent="0.25">
      <c r="F1651" s="28">
        <f t="shared" si="25"/>
        <v>0</v>
      </c>
    </row>
    <row r="1652" spans="6:6" x14ac:dyDescent="0.25">
      <c r="F1652" s="28">
        <f t="shared" si="25"/>
        <v>0</v>
      </c>
    </row>
    <row r="1653" spans="6:6" x14ac:dyDescent="0.25">
      <c r="F1653" s="28">
        <f t="shared" si="25"/>
        <v>0</v>
      </c>
    </row>
    <row r="1654" spans="6:6" x14ac:dyDescent="0.25">
      <c r="F1654" s="28">
        <f t="shared" si="25"/>
        <v>0</v>
      </c>
    </row>
    <row r="1655" spans="6:6" x14ac:dyDescent="0.25">
      <c r="F1655" s="28">
        <f t="shared" si="25"/>
        <v>0</v>
      </c>
    </row>
    <row r="1656" spans="6:6" x14ac:dyDescent="0.25">
      <c r="F1656" s="28">
        <f t="shared" si="25"/>
        <v>0</v>
      </c>
    </row>
    <row r="1657" spans="6:6" x14ac:dyDescent="0.25">
      <c r="F1657" s="28">
        <f t="shared" si="25"/>
        <v>0</v>
      </c>
    </row>
    <row r="1658" spans="6:6" x14ac:dyDescent="0.25">
      <c r="F1658" s="28">
        <f t="shared" si="25"/>
        <v>0</v>
      </c>
    </row>
    <row r="1659" spans="6:6" x14ac:dyDescent="0.25">
      <c r="F1659" s="28">
        <f t="shared" si="25"/>
        <v>0</v>
      </c>
    </row>
    <row r="1660" spans="6:6" x14ac:dyDescent="0.25">
      <c r="F1660" s="28">
        <f t="shared" si="25"/>
        <v>0</v>
      </c>
    </row>
    <row r="1661" spans="6:6" x14ac:dyDescent="0.25">
      <c r="F1661" s="28">
        <f t="shared" si="25"/>
        <v>0</v>
      </c>
    </row>
    <row r="1662" spans="6:6" x14ac:dyDescent="0.25">
      <c r="F1662" s="28">
        <f t="shared" si="25"/>
        <v>0</v>
      </c>
    </row>
    <row r="1663" spans="6:6" x14ac:dyDescent="0.25">
      <c r="F1663" s="28">
        <f t="shared" si="25"/>
        <v>0</v>
      </c>
    </row>
    <row r="1664" spans="6:6" x14ac:dyDescent="0.25">
      <c r="F1664" s="28">
        <f t="shared" si="25"/>
        <v>0</v>
      </c>
    </row>
    <row r="1665" spans="6:6" x14ac:dyDescent="0.25">
      <c r="F1665" s="28">
        <f t="shared" si="25"/>
        <v>0</v>
      </c>
    </row>
    <row r="1666" spans="6:6" x14ac:dyDescent="0.25">
      <c r="F1666" s="28">
        <f t="shared" ref="F1666:F1729" si="26">+E1666-A1666</f>
        <v>0</v>
      </c>
    </row>
    <row r="1667" spans="6:6" x14ac:dyDescent="0.25">
      <c r="F1667" s="28">
        <f t="shared" si="26"/>
        <v>0</v>
      </c>
    </row>
    <row r="1668" spans="6:6" x14ac:dyDescent="0.25">
      <c r="F1668" s="28">
        <f t="shared" si="26"/>
        <v>0</v>
      </c>
    </row>
    <row r="1669" spans="6:6" x14ac:dyDescent="0.25">
      <c r="F1669" s="28">
        <f t="shared" si="26"/>
        <v>0</v>
      </c>
    </row>
    <row r="1670" spans="6:6" x14ac:dyDescent="0.25">
      <c r="F1670" s="28">
        <f t="shared" si="26"/>
        <v>0</v>
      </c>
    </row>
    <row r="1671" spans="6:6" x14ac:dyDescent="0.25">
      <c r="F1671" s="28">
        <f t="shared" si="26"/>
        <v>0</v>
      </c>
    </row>
    <row r="1672" spans="6:6" x14ac:dyDescent="0.25">
      <c r="F1672" s="28">
        <f t="shared" si="26"/>
        <v>0</v>
      </c>
    </row>
    <row r="1673" spans="6:6" x14ac:dyDescent="0.25">
      <c r="F1673" s="28">
        <f t="shared" si="26"/>
        <v>0</v>
      </c>
    </row>
    <row r="1674" spans="6:6" x14ac:dyDescent="0.25">
      <c r="F1674" s="28">
        <f t="shared" si="26"/>
        <v>0</v>
      </c>
    </row>
    <row r="1675" spans="6:6" x14ac:dyDescent="0.25">
      <c r="F1675" s="28">
        <f t="shared" si="26"/>
        <v>0</v>
      </c>
    </row>
    <row r="1676" spans="6:6" x14ac:dyDescent="0.25">
      <c r="F1676" s="28">
        <f t="shared" si="26"/>
        <v>0</v>
      </c>
    </row>
    <row r="1677" spans="6:6" x14ac:dyDescent="0.25">
      <c r="F1677" s="28">
        <f t="shared" si="26"/>
        <v>0</v>
      </c>
    </row>
    <row r="1678" spans="6:6" x14ac:dyDescent="0.25">
      <c r="F1678" s="28">
        <f t="shared" si="26"/>
        <v>0</v>
      </c>
    </row>
    <row r="1679" spans="6:6" x14ac:dyDescent="0.25">
      <c r="F1679" s="28">
        <f t="shared" si="26"/>
        <v>0</v>
      </c>
    </row>
    <row r="1680" spans="6:6" x14ac:dyDescent="0.25">
      <c r="F1680" s="28">
        <f t="shared" si="26"/>
        <v>0</v>
      </c>
    </row>
    <row r="1681" spans="6:6" x14ac:dyDescent="0.25">
      <c r="F1681" s="28">
        <f t="shared" si="26"/>
        <v>0</v>
      </c>
    </row>
    <row r="1682" spans="6:6" x14ac:dyDescent="0.25">
      <c r="F1682" s="28">
        <f t="shared" si="26"/>
        <v>0</v>
      </c>
    </row>
    <row r="1683" spans="6:6" x14ac:dyDescent="0.25">
      <c r="F1683" s="28">
        <f t="shared" si="26"/>
        <v>0</v>
      </c>
    </row>
    <row r="1684" spans="6:6" x14ac:dyDescent="0.25">
      <c r="F1684" s="28">
        <f t="shared" si="26"/>
        <v>0</v>
      </c>
    </row>
    <row r="1685" spans="6:6" x14ac:dyDescent="0.25">
      <c r="F1685" s="28">
        <f t="shared" si="26"/>
        <v>0</v>
      </c>
    </row>
    <row r="1686" spans="6:6" x14ac:dyDescent="0.25">
      <c r="F1686" s="28">
        <f t="shared" si="26"/>
        <v>0</v>
      </c>
    </row>
    <row r="1687" spans="6:6" x14ac:dyDescent="0.25">
      <c r="F1687" s="28">
        <f t="shared" si="26"/>
        <v>0</v>
      </c>
    </row>
    <row r="1688" spans="6:6" x14ac:dyDescent="0.25">
      <c r="F1688" s="28">
        <f t="shared" si="26"/>
        <v>0</v>
      </c>
    </row>
    <row r="1689" spans="6:6" x14ac:dyDescent="0.25">
      <c r="F1689" s="28">
        <f t="shared" si="26"/>
        <v>0</v>
      </c>
    </row>
    <row r="1690" spans="6:6" x14ac:dyDescent="0.25">
      <c r="F1690" s="28">
        <f t="shared" si="26"/>
        <v>0</v>
      </c>
    </row>
    <row r="1691" spans="6:6" x14ac:dyDescent="0.25">
      <c r="F1691" s="28">
        <f t="shared" si="26"/>
        <v>0</v>
      </c>
    </row>
    <row r="1692" spans="6:6" x14ac:dyDescent="0.25">
      <c r="F1692" s="28">
        <f t="shared" si="26"/>
        <v>0</v>
      </c>
    </row>
    <row r="1693" spans="6:6" x14ac:dyDescent="0.25">
      <c r="F1693" s="28">
        <f t="shared" si="26"/>
        <v>0</v>
      </c>
    </row>
    <row r="1694" spans="6:6" x14ac:dyDescent="0.25">
      <c r="F1694" s="28">
        <f t="shared" si="26"/>
        <v>0</v>
      </c>
    </row>
    <row r="1695" spans="6:6" x14ac:dyDescent="0.25">
      <c r="F1695" s="28">
        <f t="shared" si="26"/>
        <v>0</v>
      </c>
    </row>
    <row r="1696" spans="6:6" x14ac:dyDescent="0.25">
      <c r="F1696" s="28">
        <f t="shared" si="26"/>
        <v>0</v>
      </c>
    </row>
    <row r="1697" spans="6:6" x14ac:dyDescent="0.25">
      <c r="F1697" s="28">
        <f t="shared" si="26"/>
        <v>0</v>
      </c>
    </row>
    <row r="1698" spans="6:6" x14ac:dyDescent="0.25">
      <c r="F1698" s="28">
        <f t="shared" si="26"/>
        <v>0</v>
      </c>
    </row>
    <row r="1699" spans="6:6" x14ac:dyDescent="0.25">
      <c r="F1699" s="28">
        <f t="shared" si="26"/>
        <v>0</v>
      </c>
    </row>
    <row r="1700" spans="6:6" x14ac:dyDescent="0.25">
      <c r="F1700" s="28">
        <f t="shared" si="26"/>
        <v>0</v>
      </c>
    </row>
    <row r="1701" spans="6:6" x14ac:dyDescent="0.25">
      <c r="F1701" s="28">
        <f t="shared" si="26"/>
        <v>0</v>
      </c>
    </row>
    <row r="1702" spans="6:6" x14ac:dyDescent="0.25">
      <c r="F1702" s="28">
        <f t="shared" si="26"/>
        <v>0</v>
      </c>
    </row>
    <row r="1703" spans="6:6" x14ac:dyDescent="0.25">
      <c r="F1703" s="28">
        <f t="shared" si="26"/>
        <v>0</v>
      </c>
    </row>
    <row r="1704" spans="6:6" x14ac:dyDescent="0.25">
      <c r="F1704" s="28">
        <f t="shared" si="26"/>
        <v>0</v>
      </c>
    </row>
    <row r="1705" spans="6:6" x14ac:dyDescent="0.25">
      <c r="F1705" s="28">
        <f t="shared" si="26"/>
        <v>0</v>
      </c>
    </row>
    <row r="1706" spans="6:6" x14ac:dyDescent="0.25">
      <c r="F1706" s="28">
        <f t="shared" si="26"/>
        <v>0</v>
      </c>
    </row>
    <row r="1707" spans="6:6" x14ac:dyDescent="0.25">
      <c r="F1707" s="28">
        <f t="shared" si="26"/>
        <v>0</v>
      </c>
    </row>
    <row r="1708" spans="6:6" x14ac:dyDescent="0.25">
      <c r="F1708" s="28">
        <f t="shared" si="26"/>
        <v>0</v>
      </c>
    </row>
    <row r="1709" spans="6:6" x14ac:dyDescent="0.25">
      <c r="F1709" s="28">
        <f t="shared" si="26"/>
        <v>0</v>
      </c>
    </row>
    <row r="1710" spans="6:6" x14ac:dyDescent="0.25">
      <c r="F1710" s="28">
        <f t="shared" si="26"/>
        <v>0</v>
      </c>
    </row>
    <row r="1711" spans="6:6" x14ac:dyDescent="0.25">
      <c r="F1711" s="28">
        <f t="shared" si="26"/>
        <v>0</v>
      </c>
    </row>
    <row r="1712" spans="6:6" x14ac:dyDescent="0.25">
      <c r="F1712" s="28">
        <f t="shared" si="26"/>
        <v>0</v>
      </c>
    </row>
    <row r="1713" spans="6:6" x14ac:dyDescent="0.25">
      <c r="F1713" s="28">
        <f t="shared" si="26"/>
        <v>0</v>
      </c>
    </row>
    <row r="1714" spans="6:6" x14ac:dyDescent="0.25">
      <c r="F1714" s="28">
        <f t="shared" si="26"/>
        <v>0</v>
      </c>
    </row>
    <row r="1715" spans="6:6" x14ac:dyDescent="0.25">
      <c r="F1715" s="28">
        <f t="shared" si="26"/>
        <v>0</v>
      </c>
    </row>
    <row r="1716" spans="6:6" x14ac:dyDescent="0.25">
      <c r="F1716" s="28">
        <f t="shared" si="26"/>
        <v>0</v>
      </c>
    </row>
    <row r="1717" spans="6:6" x14ac:dyDescent="0.25">
      <c r="F1717" s="28">
        <f t="shared" si="26"/>
        <v>0</v>
      </c>
    </row>
    <row r="1718" spans="6:6" x14ac:dyDescent="0.25">
      <c r="F1718" s="28">
        <f t="shared" si="26"/>
        <v>0</v>
      </c>
    </row>
    <row r="1719" spans="6:6" x14ac:dyDescent="0.25">
      <c r="F1719" s="28">
        <f t="shared" si="26"/>
        <v>0</v>
      </c>
    </row>
    <row r="1720" spans="6:6" x14ac:dyDescent="0.25">
      <c r="F1720" s="28">
        <f t="shared" si="26"/>
        <v>0</v>
      </c>
    </row>
    <row r="1721" spans="6:6" x14ac:dyDescent="0.25">
      <c r="F1721" s="28">
        <f t="shared" si="26"/>
        <v>0</v>
      </c>
    </row>
    <row r="1722" spans="6:6" x14ac:dyDescent="0.25">
      <c r="F1722" s="28">
        <f t="shared" si="26"/>
        <v>0</v>
      </c>
    </row>
    <row r="1723" spans="6:6" x14ac:dyDescent="0.25">
      <c r="F1723" s="28">
        <f t="shared" si="26"/>
        <v>0</v>
      </c>
    </row>
    <row r="1724" spans="6:6" x14ac:dyDescent="0.25">
      <c r="F1724" s="28">
        <f t="shared" si="26"/>
        <v>0</v>
      </c>
    </row>
    <row r="1725" spans="6:6" x14ac:dyDescent="0.25">
      <c r="F1725" s="28">
        <f t="shared" si="26"/>
        <v>0</v>
      </c>
    </row>
    <row r="1726" spans="6:6" x14ac:dyDescent="0.25">
      <c r="F1726" s="28">
        <f t="shared" si="26"/>
        <v>0</v>
      </c>
    </row>
    <row r="1727" spans="6:6" x14ac:dyDescent="0.25">
      <c r="F1727" s="28">
        <f t="shared" si="26"/>
        <v>0</v>
      </c>
    </row>
    <row r="1728" spans="6:6" x14ac:dyDescent="0.25">
      <c r="F1728" s="28">
        <f t="shared" si="26"/>
        <v>0</v>
      </c>
    </row>
    <row r="1729" spans="6:6" x14ac:dyDescent="0.25">
      <c r="F1729" s="28">
        <f t="shared" si="26"/>
        <v>0</v>
      </c>
    </row>
    <row r="1730" spans="6:6" x14ac:dyDescent="0.25">
      <c r="F1730" s="28">
        <f t="shared" ref="F1730:F1793" si="27">+E1730-A1730</f>
        <v>0</v>
      </c>
    </row>
    <row r="1731" spans="6:6" x14ac:dyDescent="0.25">
      <c r="F1731" s="28">
        <f t="shared" si="27"/>
        <v>0</v>
      </c>
    </row>
    <row r="1732" spans="6:6" x14ac:dyDescent="0.25">
      <c r="F1732" s="28">
        <f t="shared" si="27"/>
        <v>0</v>
      </c>
    </row>
    <row r="1733" spans="6:6" x14ac:dyDescent="0.25">
      <c r="F1733" s="28">
        <f t="shared" si="27"/>
        <v>0</v>
      </c>
    </row>
    <row r="1734" spans="6:6" x14ac:dyDescent="0.25">
      <c r="F1734" s="28">
        <f t="shared" si="27"/>
        <v>0</v>
      </c>
    </row>
    <row r="1735" spans="6:6" x14ac:dyDescent="0.25">
      <c r="F1735" s="28">
        <f t="shared" si="27"/>
        <v>0</v>
      </c>
    </row>
    <row r="1736" spans="6:6" x14ac:dyDescent="0.25">
      <c r="F1736" s="28">
        <f t="shared" si="27"/>
        <v>0</v>
      </c>
    </row>
    <row r="1737" spans="6:6" x14ac:dyDescent="0.25">
      <c r="F1737" s="28">
        <f t="shared" si="27"/>
        <v>0</v>
      </c>
    </row>
    <row r="1738" spans="6:6" x14ac:dyDescent="0.25">
      <c r="F1738" s="28">
        <f t="shared" si="27"/>
        <v>0</v>
      </c>
    </row>
    <row r="1739" spans="6:6" x14ac:dyDescent="0.25">
      <c r="F1739" s="28">
        <f t="shared" si="27"/>
        <v>0</v>
      </c>
    </row>
    <row r="1740" spans="6:6" x14ac:dyDescent="0.25">
      <c r="F1740" s="28">
        <f t="shared" si="27"/>
        <v>0</v>
      </c>
    </row>
    <row r="1741" spans="6:6" x14ac:dyDescent="0.25">
      <c r="F1741" s="28">
        <f t="shared" si="27"/>
        <v>0</v>
      </c>
    </row>
    <row r="1742" spans="6:6" x14ac:dyDescent="0.25">
      <c r="F1742" s="28">
        <f t="shared" si="27"/>
        <v>0</v>
      </c>
    </row>
    <row r="1743" spans="6:6" x14ac:dyDescent="0.25">
      <c r="F1743" s="28">
        <f t="shared" si="27"/>
        <v>0</v>
      </c>
    </row>
    <row r="1744" spans="6:6" x14ac:dyDescent="0.25">
      <c r="F1744" s="28">
        <f t="shared" si="27"/>
        <v>0</v>
      </c>
    </row>
    <row r="1745" spans="6:6" x14ac:dyDescent="0.25">
      <c r="F1745" s="28">
        <f t="shared" si="27"/>
        <v>0</v>
      </c>
    </row>
    <row r="1746" spans="6:6" x14ac:dyDescent="0.25">
      <c r="F1746" s="28">
        <f t="shared" si="27"/>
        <v>0</v>
      </c>
    </row>
    <row r="1747" spans="6:6" x14ac:dyDescent="0.25">
      <c r="F1747" s="28">
        <f t="shared" si="27"/>
        <v>0</v>
      </c>
    </row>
    <row r="1748" spans="6:6" x14ac:dyDescent="0.25">
      <c r="F1748" s="28">
        <f t="shared" si="27"/>
        <v>0</v>
      </c>
    </row>
    <row r="1749" spans="6:6" x14ac:dyDescent="0.25">
      <c r="F1749" s="28">
        <f t="shared" si="27"/>
        <v>0</v>
      </c>
    </row>
    <row r="1750" spans="6:6" x14ac:dyDescent="0.25">
      <c r="F1750" s="28">
        <f t="shared" si="27"/>
        <v>0</v>
      </c>
    </row>
    <row r="1751" spans="6:6" x14ac:dyDescent="0.25">
      <c r="F1751" s="28">
        <f t="shared" si="27"/>
        <v>0</v>
      </c>
    </row>
    <row r="1752" spans="6:6" x14ac:dyDescent="0.25">
      <c r="F1752" s="28">
        <f t="shared" si="27"/>
        <v>0</v>
      </c>
    </row>
    <row r="1753" spans="6:6" x14ac:dyDescent="0.25">
      <c r="F1753" s="28">
        <f t="shared" si="27"/>
        <v>0</v>
      </c>
    </row>
    <row r="1754" spans="6:6" x14ac:dyDescent="0.25">
      <c r="F1754" s="28">
        <f t="shared" si="27"/>
        <v>0</v>
      </c>
    </row>
    <row r="1755" spans="6:6" x14ac:dyDescent="0.25">
      <c r="F1755" s="28">
        <f t="shared" si="27"/>
        <v>0</v>
      </c>
    </row>
    <row r="1756" spans="6:6" x14ac:dyDescent="0.25">
      <c r="F1756" s="28">
        <f t="shared" si="27"/>
        <v>0</v>
      </c>
    </row>
    <row r="1757" spans="6:6" x14ac:dyDescent="0.25">
      <c r="F1757" s="28">
        <f t="shared" si="27"/>
        <v>0</v>
      </c>
    </row>
    <row r="1758" spans="6:6" x14ac:dyDescent="0.25">
      <c r="F1758" s="28">
        <f t="shared" si="27"/>
        <v>0</v>
      </c>
    </row>
    <row r="1759" spans="6:6" x14ac:dyDescent="0.25">
      <c r="F1759" s="28">
        <f t="shared" si="27"/>
        <v>0</v>
      </c>
    </row>
    <row r="1760" spans="6:6" x14ac:dyDescent="0.25">
      <c r="F1760" s="28">
        <f t="shared" si="27"/>
        <v>0</v>
      </c>
    </row>
    <row r="1761" spans="6:6" x14ac:dyDescent="0.25">
      <c r="F1761" s="28">
        <f t="shared" si="27"/>
        <v>0</v>
      </c>
    </row>
    <row r="1762" spans="6:6" x14ac:dyDescent="0.25">
      <c r="F1762" s="28">
        <f t="shared" si="27"/>
        <v>0</v>
      </c>
    </row>
    <row r="1763" spans="6:6" x14ac:dyDescent="0.25">
      <c r="F1763" s="28">
        <f t="shared" si="27"/>
        <v>0</v>
      </c>
    </row>
    <row r="1764" spans="6:6" x14ac:dyDescent="0.25">
      <c r="F1764" s="28">
        <f t="shared" si="27"/>
        <v>0</v>
      </c>
    </row>
    <row r="1765" spans="6:6" x14ac:dyDescent="0.25">
      <c r="F1765" s="28">
        <f t="shared" si="27"/>
        <v>0</v>
      </c>
    </row>
    <row r="1766" spans="6:6" x14ac:dyDescent="0.25">
      <c r="F1766" s="28">
        <f t="shared" si="27"/>
        <v>0</v>
      </c>
    </row>
    <row r="1767" spans="6:6" x14ac:dyDescent="0.25">
      <c r="F1767" s="28">
        <f t="shared" si="27"/>
        <v>0</v>
      </c>
    </row>
    <row r="1768" spans="6:6" x14ac:dyDescent="0.25">
      <c r="F1768" s="28">
        <f t="shared" si="27"/>
        <v>0</v>
      </c>
    </row>
    <row r="1769" spans="6:6" x14ac:dyDescent="0.25">
      <c r="F1769" s="28">
        <f t="shared" si="27"/>
        <v>0</v>
      </c>
    </row>
    <row r="1770" spans="6:6" x14ac:dyDescent="0.25">
      <c r="F1770" s="28">
        <f t="shared" si="27"/>
        <v>0</v>
      </c>
    </row>
    <row r="1771" spans="6:6" x14ac:dyDescent="0.25">
      <c r="F1771" s="28">
        <f t="shared" si="27"/>
        <v>0</v>
      </c>
    </row>
    <row r="1772" spans="6:6" x14ac:dyDescent="0.25">
      <c r="F1772" s="28">
        <f t="shared" si="27"/>
        <v>0</v>
      </c>
    </row>
    <row r="1773" spans="6:6" x14ac:dyDescent="0.25">
      <c r="F1773" s="28">
        <f t="shared" si="27"/>
        <v>0</v>
      </c>
    </row>
    <row r="1774" spans="6:6" x14ac:dyDescent="0.25">
      <c r="F1774" s="28">
        <f t="shared" si="27"/>
        <v>0</v>
      </c>
    </row>
    <row r="1775" spans="6:6" x14ac:dyDescent="0.25">
      <c r="F1775" s="28">
        <f t="shared" si="27"/>
        <v>0</v>
      </c>
    </row>
    <row r="1776" spans="6:6" x14ac:dyDescent="0.25">
      <c r="F1776" s="28">
        <f t="shared" si="27"/>
        <v>0</v>
      </c>
    </row>
    <row r="1777" spans="6:6" x14ac:dyDescent="0.25">
      <c r="F1777" s="28">
        <f t="shared" si="27"/>
        <v>0</v>
      </c>
    </row>
    <row r="1778" spans="6:6" x14ac:dyDescent="0.25">
      <c r="F1778" s="28">
        <f t="shared" si="27"/>
        <v>0</v>
      </c>
    </row>
    <row r="1779" spans="6:6" x14ac:dyDescent="0.25">
      <c r="F1779" s="28">
        <f t="shared" si="27"/>
        <v>0</v>
      </c>
    </row>
    <row r="1780" spans="6:6" x14ac:dyDescent="0.25">
      <c r="F1780" s="28">
        <f t="shared" si="27"/>
        <v>0</v>
      </c>
    </row>
    <row r="1781" spans="6:6" x14ac:dyDescent="0.25">
      <c r="F1781" s="28">
        <f t="shared" si="27"/>
        <v>0</v>
      </c>
    </row>
    <row r="1782" spans="6:6" x14ac:dyDescent="0.25">
      <c r="F1782" s="28">
        <f t="shared" si="27"/>
        <v>0</v>
      </c>
    </row>
    <row r="1783" spans="6:6" x14ac:dyDescent="0.25">
      <c r="F1783" s="28">
        <f t="shared" si="27"/>
        <v>0</v>
      </c>
    </row>
    <row r="1784" spans="6:6" x14ac:dyDescent="0.25">
      <c r="F1784" s="28">
        <f t="shared" si="27"/>
        <v>0</v>
      </c>
    </row>
    <row r="1785" spans="6:6" x14ac:dyDescent="0.25">
      <c r="F1785" s="28">
        <f t="shared" si="27"/>
        <v>0</v>
      </c>
    </row>
    <row r="1786" spans="6:6" x14ac:dyDescent="0.25">
      <c r="F1786" s="28">
        <f t="shared" si="27"/>
        <v>0</v>
      </c>
    </row>
    <row r="1787" spans="6:6" x14ac:dyDescent="0.25">
      <c r="F1787" s="28">
        <f t="shared" si="27"/>
        <v>0</v>
      </c>
    </row>
    <row r="1788" spans="6:6" x14ac:dyDescent="0.25">
      <c r="F1788" s="28">
        <f t="shared" si="27"/>
        <v>0</v>
      </c>
    </row>
    <row r="1789" spans="6:6" x14ac:dyDescent="0.25">
      <c r="F1789" s="28">
        <f t="shared" si="27"/>
        <v>0</v>
      </c>
    </row>
    <row r="1790" spans="6:6" x14ac:dyDescent="0.25">
      <c r="F1790" s="28">
        <f t="shared" si="27"/>
        <v>0</v>
      </c>
    </row>
    <row r="1791" spans="6:6" x14ac:dyDescent="0.25">
      <c r="F1791" s="28">
        <f t="shared" si="27"/>
        <v>0</v>
      </c>
    </row>
    <row r="1792" spans="6:6" x14ac:dyDescent="0.25">
      <c r="F1792" s="28">
        <f t="shared" si="27"/>
        <v>0</v>
      </c>
    </row>
    <row r="1793" spans="6:6" x14ac:dyDescent="0.25">
      <c r="F1793" s="28">
        <f t="shared" si="27"/>
        <v>0</v>
      </c>
    </row>
    <row r="1794" spans="6:6" x14ac:dyDescent="0.25">
      <c r="F1794" s="28">
        <f t="shared" ref="F1794:F1857" si="28">+E1794-A1794</f>
        <v>0</v>
      </c>
    </row>
    <row r="1795" spans="6:6" x14ac:dyDescent="0.25">
      <c r="F1795" s="28">
        <f t="shared" si="28"/>
        <v>0</v>
      </c>
    </row>
    <row r="1796" spans="6:6" x14ac:dyDescent="0.25">
      <c r="F1796" s="28">
        <f t="shared" si="28"/>
        <v>0</v>
      </c>
    </row>
    <row r="1797" spans="6:6" x14ac:dyDescent="0.25">
      <c r="F1797" s="28">
        <f t="shared" si="28"/>
        <v>0</v>
      </c>
    </row>
    <row r="1798" spans="6:6" x14ac:dyDescent="0.25">
      <c r="F1798" s="28">
        <f t="shared" si="28"/>
        <v>0</v>
      </c>
    </row>
    <row r="1799" spans="6:6" x14ac:dyDescent="0.25">
      <c r="F1799" s="28">
        <f t="shared" si="28"/>
        <v>0</v>
      </c>
    </row>
    <row r="1800" spans="6:6" x14ac:dyDescent="0.25">
      <c r="F1800" s="28">
        <f t="shared" si="28"/>
        <v>0</v>
      </c>
    </row>
    <row r="1801" spans="6:6" x14ac:dyDescent="0.25">
      <c r="F1801" s="28">
        <f t="shared" si="28"/>
        <v>0</v>
      </c>
    </row>
    <row r="1802" spans="6:6" x14ac:dyDescent="0.25">
      <c r="F1802" s="28">
        <f t="shared" si="28"/>
        <v>0</v>
      </c>
    </row>
    <row r="1803" spans="6:6" x14ac:dyDescent="0.25">
      <c r="F1803" s="28">
        <f t="shared" si="28"/>
        <v>0</v>
      </c>
    </row>
    <row r="1804" spans="6:6" x14ac:dyDescent="0.25">
      <c r="F1804" s="28">
        <f t="shared" si="28"/>
        <v>0</v>
      </c>
    </row>
    <row r="1805" spans="6:6" x14ac:dyDescent="0.25">
      <c r="F1805" s="28">
        <f t="shared" si="28"/>
        <v>0</v>
      </c>
    </row>
    <row r="1806" spans="6:6" x14ac:dyDescent="0.25">
      <c r="F1806" s="28">
        <f t="shared" si="28"/>
        <v>0</v>
      </c>
    </row>
    <row r="1807" spans="6:6" x14ac:dyDescent="0.25">
      <c r="F1807" s="28">
        <f t="shared" si="28"/>
        <v>0</v>
      </c>
    </row>
    <row r="1808" spans="6:6" x14ac:dyDescent="0.25">
      <c r="F1808" s="28">
        <f t="shared" si="28"/>
        <v>0</v>
      </c>
    </row>
    <row r="1809" spans="6:6" x14ac:dyDescent="0.25">
      <c r="F1809" s="28">
        <f t="shared" si="28"/>
        <v>0</v>
      </c>
    </row>
    <row r="1810" spans="6:6" x14ac:dyDescent="0.25">
      <c r="F1810" s="28">
        <f t="shared" si="28"/>
        <v>0</v>
      </c>
    </row>
    <row r="1811" spans="6:6" x14ac:dyDescent="0.25">
      <c r="F1811" s="28">
        <f t="shared" si="28"/>
        <v>0</v>
      </c>
    </row>
    <row r="1812" spans="6:6" x14ac:dyDescent="0.25">
      <c r="F1812" s="28">
        <f t="shared" si="28"/>
        <v>0</v>
      </c>
    </row>
    <row r="1813" spans="6:6" x14ac:dyDescent="0.25">
      <c r="F1813" s="28">
        <f t="shared" si="28"/>
        <v>0</v>
      </c>
    </row>
    <row r="1814" spans="6:6" x14ac:dyDescent="0.25">
      <c r="F1814" s="28">
        <f t="shared" si="28"/>
        <v>0</v>
      </c>
    </row>
    <row r="1815" spans="6:6" x14ac:dyDescent="0.25">
      <c r="F1815" s="28">
        <f t="shared" si="28"/>
        <v>0</v>
      </c>
    </row>
    <row r="1816" spans="6:6" x14ac:dyDescent="0.25">
      <c r="F1816" s="28">
        <f t="shared" si="28"/>
        <v>0</v>
      </c>
    </row>
    <row r="1817" spans="6:6" x14ac:dyDescent="0.25">
      <c r="F1817" s="28">
        <f t="shared" si="28"/>
        <v>0</v>
      </c>
    </row>
    <row r="1818" spans="6:6" x14ac:dyDescent="0.25">
      <c r="F1818" s="28">
        <f t="shared" si="28"/>
        <v>0</v>
      </c>
    </row>
    <row r="1819" spans="6:6" x14ac:dyDescent="0.25">
      <c r="F1819" s="28">
        <f t="shared" si="28"/>
        <v>0</v>
      </c>
    </row>
    <row r="1820" spans="6:6" x14ac:dyDescent="0.25">
      <c r="F1820" s="28">
        <f t="shared" si="28"/>
        <v>0</v>
      </c>
    </row>
    <row r="1821" spans="6:6" x14ac:dyDescent="0.25">
      <c r="F1821" s="28">
        <f t="shared" si="28"/>
        <v>0</v>
      </c>
    </row>
    <row r="1822" spans="6:6" x14ac:dyDescent="0.25">
      <c r="F1822" s="28">
        <f t="shared" si="28"/>
        <v>0</v>
      </c>
    </row>
    <row r="1823" spans="6:6" x14ac:dyDescent="0.25">
      <c r="F1823" s="28">
        <f t="shared" si="28"/>
        <v>0</v>
      </c>
    </row>
    <row r="1824" spans="6:6" x14ac:dyDescent="0.25">
      <c r="F1824" s="28">
        <f t="shared" si="28"/>
        <v>0</v>
      </c>
    </row>
    <row r="1825" spans="6:6" x14ac:dyDescent="0.25">
      <c r="F1825" s="28">
        <f t="shared" si="28"/>
        <v>0</v>
      </c>
    </row>
    <row r="1826" spans="6:6" x14ac:dyDescent="0.25">
      <c r="F1826" s="28">
        <f t="shared" si="28"/>
        <v>0</v>
      </c>
    </row>
    <row r="1827" spans="6:6" x14ac:dyDescent="0.25">
      <c r="F1827" s="28">
        <f t="shared" si="28"/>
        <v>0</v>
      </c>
    </row>
    <row r="1828" spans="6:6" x14ac:dyDescent="0.25">
      <c r="F1828" s="28">
        <f t="shared" si="28"/>
        <v>0</v>
      </c>
    </row>
    <row r="1829" spans="6:6" x14ac:dyDescent="0.25">
      <c r="F1829" s="28">
        <f t="shared" si="28"/>
        <v>0</v>
      </c>
    </row>
    <row r="1830" spans="6:6" x14ac:dyDescent="0.25">
      <c r="F1830" s="28">
        <f t="shared" si="28"/>
        <v>0</v>
      </c>
    </row>
    <row r="1831" spans="6:6" x14ac:dyDescent="0.25">
      <c r="F1831" s="28">
        <f t="shared" si="28"/>
        <v>0</v>
      </c>
    </row>
    <row r="1832" spans="6:6" x14ac:dyDescent="0.25">
      <c r="F1832" s="28">
        <f t="shared" si="28"/>
        <v>0</v>
      </c>
    </row>
    <row r="1833" spans="6:6" x14ac:dyDescent="0.25">
      <c r="F1833" s="28">
        <f t="shared" si="28"/>
        <v>0</v>
      </c>
    </row>
    <row r="1834" spans="6:6" x14ac:dyDescent="0.25">
      <c r="F1834" s="28">
        <f t="shared" si="28"/>
        <v>0</v>
      </c>
    </row>
    <row r="1835" spans="6:6" x14ac:dyDescent="0.25">
      <c r="F1835" s="28">
        <f t="shared" si="28"/>
        <v>0</v>
      </c>
    </row>
    <row r="1836" spans="6:6" x14ac:dyDescent="0.25">
      <c r="F1836" s="28">
        <f t="shared" si="28"/>
        <v>0</v>
      </c>
    </row>
    <row r="1837" spans="6:6" x14ac:dyDescent="0.25">
      <c r="F1837" s="28">
        <f t="shared" si="28"/>
        <v>0</v>
      </c>
    </row>
    <row r="1838" spans="6:6" x14ac:dyDescent="0.25">
      <c r="F1838" s="28">
        <f t="shared" si="28"/>
        <v>0</v>
      </c>
    </row>
    <row r="1839" spans="6:6" x14ac:dyDescent="0.25">
      <c r="F1839" s="28">
        <f t="shared" si="28"/>
        <v>0</v>
      </c>
    </row>
    <row r="1840" spans="6:6" x14ac:dyDescent="0.25">
      <c r="F1840" s="28">
        <f t="shared" si="28"/>
        <v>0</v>
      </c>
    </row>
    <row r="1841" spans="6:6" x14ac:dyDescent="0.25">
      <c r="F1841" s="28">
        <f t="shared" si="28"/>
        <v>0</v>
      </c>
    </row>
    <row r="1842" spans="6:6" x14ac:dyDescent="0.25">
      <c r="F1842" s="28">
        <f t="shared" si="28"/>
        <v>0</v>
      </c>
    </row>
    <row r="1843" spans="6:6" x14ac:dyDescent="0.25">
      <c r="F1843" s="28">
        <f t="shared" si="28"/>
        <v>0</v>
      </c>
    </row>
    <row r="1844" spans="6:6" x14ac:dyDescent="0.25">
      <c r="F1844" s="28">
        <f t="shared" si="28"/>
        <v>0</v>
      </c>
    </row>
    <row r="1845" spans="6:6" x14ac:dyDescent="0.25">
      <c r="F1845" s="28">
        <f t="shared" si="28"/>
        <v>0</v>
      </c>
    </row>
    <row r="1846" spans="6:6" x14ac:dyDescent="0.25">
      <c r="F1846" s="28">
        <f t="shared" si="28"/>
        <v>0</v>
      </c>
    </row>
    <row r="1847" spans="6:6" x14ac:dyDescent="0.25">
      <c r="F1847" s="28">
        <f t="shared" si="28"/>
        <v>0</v>
      </c>
    </row>
    <row r="1848" spans="6:6" x14ac:dyDescent="0.25">
      <c r="F1848" s="28">
        <f t="shared" si="28"/>
        <v>0</v>
      </c>
    </row>
    <row r="1849" spans="6:6" x14ac:dyDescent="0.25">
      <c r="F1849" s="28">
        <f t="shared" si="28"/>
        <v>0</v>
      </c>
    </row>
    <row r="1850" spans="6:6" x14ac:dyDescent="0.25">
      <c r="F1850" s="28">
        <f t="shared" si="28"/>
        <v>0</v>
      </c>
    </row>
    <row r="1851" spans="6:6" x14ac:dyDescent="0.25">
      <c r="F1851" s="28">
        <f t="shared" si="28"/>
        <v>0</v>
      </c>
    </row>
    <row r="1852" spans="6:6" x14ac:dyDescent="0.25">
      <c r="F1852" s="28">
        <f t="shared" si="28"/>
        <v>0</v>
      </c>
    </row>
    <row r="1853" spans="6:6" x14ac:dyDescent="0.25">
      <c r="F1853" s="28">
        <f t="shared" si="28"/>
        <v>0</v>
      </c>
    </row>
    <row r="1854" spans="6:6" x14ac:dyDescent="0.25">
      <c r="F1854" s="28">
        <f t="shared" si="28"/>
        <v>0</v>
      </c>
    </row>
    <row r="1855" spans="6:6" x14ac:dyDescent="0.25">
      <c r="F1855" s="28">
        <f t="shared" si="28"/>
        <v>0</v>
      </c>
    </row>
    <row r="1856" spans="6:6" x14ac:dyDescent="0.25">
      <c r="F1856" s="28">
        <f t="shared" si="28"/>
        <v>0</v>
      </c>
    </row>
    <row r="1857" spans="6:6" x14ac:dyDescent="0.25">
      <c r="F1857" s="28">
        <f t="shared" si="28"/>
        <v>0</v>
      </c>
    </row>
    <row r="1858" spans="6:6" x14ac:dyDescent="0.25">
      <c r="F1858" s="28">
        <f t="shared" ref="F1858:F1921" si="29">+E1858-A1858</f>
        <v>0</v>
      </c>
    </row>
    <row r="1859" spans="6:6" x14ac:dyDescent="0.25">
      <c r="F1859" s="28">
        <f t="shared" si="29"/>
        <v>0</v>
      </c>
    </row>
    <row r="1860" spans="6:6" x14ac:dyDescent="0.25">
      <c r="F1860" s="28">
        <f t="shared" si="29"/>
        <v>0</v>
      </c>
    </row>
    <row r="1861" spans="6:6" x14ac:dyDescent="0.25">
      <c r="F1861" s="28">
        <f t="shared" si="29"/>
        <v>0</v>
      </c>
    </row>
    <row r="1862" spans="6:6" x14ac:dyDescent="0.25">
      <c r="F1862" s="28">
        <f t="shared" si="29"/>
        <v>0</v>
      </c>
    </row>
    <row r="1863" spans="6:6" x14ac:dyDescent="0.25">
      <c r="F1863" s="28">
        <f t="shared" si="29"/>
        <v>0</v>
      </c>
    </row>
    <row r="1864" spans="6:6" x14ac:dyDescent="0.25">
      <c r="F1864" s="28">
        <f t="shared" si="29"/>
        <v>0</v>
      </c>
    </row>
    <row r="1865" spans="6:6" x14ac:dyDescent="0.25">
      <c r="F1865" s="28">
        <f t="shared" si="29"/>
        <v>0</v>
      </c>
    </row>
    <row r="1866" spans="6:6" x14ac:dyDescent="0.25">
      <c r="F1866" s="28">
        <f t="shared" si="29"/>
        <v>0</v>
      </c>
    </row>
    <row r="1867" spans="6:6" x14ac:dyDescent="0.25">
      <c r="F1867" s="28">
        <f t="shared" si="29"/>
        <v>0</v>
      </c>
    </row>
    <row r="1868" spans="6:6" x14ac:dyDescent="0.25">
      <c r="F1868" s="28">
        <f t="shared" si="29"/>
        <v>0</v>
      </c>
    </row>
    <row r="1869" spans="6:6" x14ac:dyDescent="0.25">
      <c r="F1869" s="28">
        <f t="shared" si="29"/>
        <v>0</v>
      </c>
    </row>
    <row r="1870" spans="6:6" x14ac:dyDescent="0.25">
      <c r="F1870" s="28">
        <f t="shared" si="29"/>
        <v>0</v>
      </c>
    </row>
    <row r="1871" spans="6:6" x14ac:dyDescent="0.25">
      <c r="F1871" s="28">
        <f t="shared" si="29"/>
        <v>0</v>
      </c>
    </row>
    <row r="1872" spans="6:6" x14ac:dyDescent="0.25">
      <c r="F1872" s="28">
        <f t="shared" si="29"/>
        <v>0</v>
      </c>
    </row>
    <row r="1873" spans="6:6" x14ac:dyDescent="0.25">
      <c r="F1873" s="28">
        <f t="shared" si="29"/>
        <v>0</v>
      </c>
    </row>
    <row r="1874" spans="6:6" x14ac:dyDescent="0.25">
      <c r="F1874" s="28">
        <f t="shared" si="29"/>
        <v>0</v>
      </c>
    </row>
    <row r="1875" spans="6:6" x14ac:dyDescent="0.25">
      <c r="F1875" s="28">
        <f t="shared" si="29"/>
        <v>0</v>
      </c>
    </row>
    <row r="1876" spans="6:6" x14ac:dyDescent="0.25">
      <c r="F1876" s="28">
        <f t="shared" si="29"/>
        <v>0</v>
      </c>
    </row>
    <row r="1877" spans="6:6" x14ac:dyDescent="0.25">
      <c r="F1877" s="28">
        <f t="shared" si="29"/>
        <v>0</v>
      </c>
    </row>
    <row r="1878" spans="6:6" x14ac:dyDescent="0.25">
      <c r="F1878" s="28">
        <f t="shared" si="29"/>
        <v>0</v>
      </c>
    </row>
    <row r="1879" spans="6:6" x14ac:dyDescent="0.25">
      <c r="F1879" s="28">
        <f t="shared" si="29"/>
        <v>0</v>
      </c>
    </row>
    <row r="1880" spans="6:6" x14ac:dyDescent="0.25">
      <c r="F1880" s="28">
        <f t="shared" si="29"/>
        <v>0</v>
      </c>
    </row>
    <row r="1881" spans="6:6" x14ac:dyDescent="0.25">
      <c r="F1881" s="28">
        <f t="shared" si="29"/>
        <v>0</v>
      </c>
    </row>
    <row r="1882" spans="6:6" x14ac:dyDescent="0.25">
      <c r="F1882" s="28">
        <f t="shared" si="29"/>
        <v>0</v>
      </c>
    </row>
    <row r="1883" spans="6:6" x14ac:dyDescent="0.25">
      <c r="F1883" s="28">
        <f t="shared" si="29"/>
        <v>0</v>
      </c>
    </row>
    <row r="1884" spans="6:6" x14ac:dyDescent="0.25">
      <c r="F1884" s="28">
        <f t="shared" si="29"/>
        <v>0</v>
      </c>
    </row>
    <row r="1885" spans="6:6" x14ac:dyDescent="0.25">
      <c r="F1885" s="28">
        <f t="shared" si="29"/>
        <v>0</v>
      </c>
    </row>
    <row r="1886" spans="6:6" x14ac:dyDescent="0.25">
      <c r="F1886" s="28">
        <f t="shared" si="29"/>
        <v>0</v>
      </c>
    </row>
    <row r="1887" spans="6:6" x14ac:dyDescent="0.25">
      <c r="F1887" s="28">
        <f t="shared" si="29"/>
        <v>0</v>
      </c>
    </row>
    <row r="1888" spans="6:6" x14ac:dyDescent="0.25">
      <c r="F1888" s="28">
        <f t="shared" si="29"/>
        <v>0</v>
      </c>
    </row>
    <row r="1889" spans="6:6" x14ac:dyDescent="0.25">
      <c r="F1889" s="28">
        <f t="shared" si="29"/>
        <v>0</v>
      </c>
    </row>
    <row r="1890" spans="6:6" x14ac:dyDescent="0.25">
      <c r="F1890" s="28">
        <f t="shared" si="29"/>
        <v>0</v>
      </c>
    </row>
    <row r="1891" spans="6:6" x14ac:dyDescent="0.25">
      <c r="F1891" s="28">
        <f t="shared" si="29"/>
        <v>0</v>
      </c>
    </row>
    <row r="1892" spans="6:6" x14ac:dyDescent="0.25">
      <c r="F1892" s="28">
        <f t="shared" si="29"/>
        <v>0</v>
      </c>
    </row>
    <row r="1893" spans="6:6" x14ac:dyDescent="0.25">
      <c r="F1893" s="28">
        <f t="shared" si="29"/>
        <v>0</v>
      </c>
    </row>
    <row r="1894" spans="6:6" x14ac:dyDescent="0.25">
      <c r="F1894" s="28">
        <f t="shared" si="29"/>
        <v>0</v>
      </c>
    </row>
    <row r="1895" spans="6:6" x14ac:dyDescent="0.25">
      <c r="F1895" s="28">
        <f t="shared" si="29"/>
        <v>0</v>
      </c>
    </row>
    <row r="1896" spans="6:6" x14ac:dyDescent="0.25">
      <c r="F1896" s="28">
        <f t="shared" si="29"/>
        <v>0</v>
      </c>
    </row>
    <row r="1897" spans="6:6" x14ac:dyDescent="0.25">
      <c r="F1897" s="28">
        <f t="shared" si="29"/>
        <v>0</v>
      </c>
    </row>
    <row r="1898" spans="6:6" x14ac:dyDescent="0.25">
      <c r="F1898" s="28">
        <f t="shared" si="29"/>
        <v>0</v>
      </c>
    </row>
    <row r="1899" spans="6:6" x14ac:dyDescent="0.25">
      <c r="F1899" s="28">
        <f t="shared" si="29"/>
        <v>0</v>
      </c>
    </row>
    <row r="1900" spans="6:6" x14ac:dyDescent="0.25">
      <c r="F1900" s="28">
        <f t="shared" si="29"/>
        <v>0</v>
      </c>
    </row>
    <row r="1901" spans="6:6" x14ac:dyDescent="0.25">
      <c r="F1901" s="28">
        <f t="shared" si="29"/>
        <v>0</v>
      </c>
    </row>
    <row r="1902" spans="6:6" x14ac:dyDescent="0.25">
      <c r="F1902" s="28">
        <f t="shared" si="29"/>
        <v>0</v>
      </c>
    </row>
    <row r="1903" spans="6:6" x14ac:dyDescent="0.25">
      <c r="F1903" s="28">
        <f t="shared" si="29"/>
        <v>0</v>
      </c>
    </row>
    <row r="1904" spans="6:6" x14ac:dyDescent="0.25">
      <c r="F1904" s="28">
        <f t="shared" si="29"/>
        <v>0</v>
      </c>
    </row>
    <row r="1905" spans="6:6" x14ac:dyDescent="0.25">
      <c r="F1905" s="28">
        <f t="shared" si="29"/>
        <v>0</v>
      </c>
    </row>
    <row r="1906" spans="6:6" x14ac:dyDescent="0.25">
      <c r="F1906" s="28">
        <f t="shared" si="29"/>
        <v>0</v>
      </c>
    </row>
    <row r="1907" spans="6:6" x14ac:dyDescent="0.25">
      <c r="F1907" s="28">
        <f t="shared" si="29"/>
        <v>0</v>
      </c>
    </row>
    <row r="1908" spans="6:6" x14ac:dyDescent="0.25">
      <c r="F1908" s="28">
        <f t="shared" si="29"/>
        <v>0</v>
      </c>
    </row>
    <row r="1909" spans="6:6" x14ac:dyDescent="0.25">
      <c r="F1909" s="28">
        <f t="shared" si="29"/>
        <v>0</v>
      </c>
    </row>
    <row r="1910" spans="6:6" x14ac:dyDescent="0.25">
      <c r="F1910" s="28">
        <f t="shared" si="29"/>
        <v>0</v>
      </c>
    </row>
    <row r="1911" spans="6:6" x14ac:dyDescent="0.25">
      <c r="F1911" s="28">
        <f t="shared" si="29"/>
        <v>0</v>
      </c>
    </row>
    <row r="1912" spans="6:6" x14ac:dyDescent="0.25">
      <c r="F1912" s="28">
        <f t="shared" si="29"/>
        <v>0</v>
      </c>
    </row>
    <row r="1913" spans="6:6" x14ac:dyDescent="0.25">
      <c r="F1913" s="28">
        <f t="shared" si="29"/>
        <v>0</v>
      </c>
    </row>
    <row r="1914" spans="6:6" x14ac:dyDescent="0.25">
      <c r="F1914" s="28">
        <f t="shared" si="29"/>
        <v>0</v>
      </c>
    </row>
    <row r="1915" spans="6:6" x14ac:dyDescent="0.25">
      <c r="F1915" s="28">
        <f t="shared" si="29"/>
        <v>0</v>
      </c>
    </row>
    <row r="1916" spans="6:6" x14ac:dyDescent="0.25">
      <c r="F1916" s="28">
        <f t="shared" si="29"/>
        <v>0</v>
      </c>
    </row>
    <row r="1917" spans="6:6" x14ac:dyDescent="0.25">
      <c r="F1917" s="28">
        <f t="shared" si="29"/>
        <v>0</v>
      </c>
    </row>
    <row r="1918" spans="6:6" x14ac:dyDescent="0.25">
      <c r="F1918" s="28">
        <f t="shared" si="29"/>
        <v>0</v>
      </c>
    </row>
    <row r="1919" spans="6:6" x14ac:dyDescent="0.25">
      <c r="F1919" s="28">
        <f t="shared" si="29"/>
        <v>0</v>
      </c>
    </row>
    <row r="1920" spans="6:6" x14ac:dyDescent="0.25">
      <c r="F1920" s="28">
        <f t="shared" si="29"/>
        <v>0</v>
      </c>
    </row>
    <row r="1921" spans="6:6" x14ac:dyDescent="0.25">
      <c r="F1921" s="28">
        <f t="shared" si="29"/>
        <v>0</v>
      </c>
    </row>
    <row r="1922" spans="6:6" x14ac:dyDescent="0.25">
      <c r="F1922" s="28">
        <f t="shared" ref="F1922:F1985" si="30">+E1922-A1922</f>
        <v>0</v>
      </c>
    </row>
    <row r="1923" spans="6:6" x14ac:dyDescent="0.25">
      <c r="F1923" s="28">
        <f t="shared" si="30"/>
        <v>0</v>
      </c>
    </row>
    <row r="1924" spans="6:6" x14ac:dyDescent="0.25">
      <c r="F1924" s="28">
        <f t="shared" si="30"/>
        <v>0</v>
      </c>
    </row>
    <row r="1925" spans="6:6" x14ac:dyDescent="0.25">
      <c r="F1925" s="28">
        <f t="shared" si="30"/>
        <v>0</v>
      </c>
    </row>
    <row r="1926" spans="6:6" x14ac:dyDescent="0.25">
      <c r="F1926" s="28">
        <f t="shared" si="30"/>
        <v>0</v>
      </c>
    </row>
    <row r="1927" spans="6:6" x14ac:dyDescent="0.25">
      <c r="F1927" s="28">
        <f t="shared" si="30"/>
        <v>0</v>
      </c>
    </row>
    <row r="1928" spans="6:6" x14ac:dyDescent="0.25">
      <c r="F1928" s="28">
        <f t="shared" si="30"/>
        <v>0</v>
      </c>
    </row>
    <row r="1929" spans="6:6" x14ac:dyDescent="0.25">
      <c r="F1929" s="28">
        <f t="shared" si="30"/>
        <v>0</v>
      </c>
    </row>
    <row r="1930" spans="6:6" x14ac:dyDescent="0.25">
      <c r="F1930" s="28">
        <f t="shared" si="30"/>
        <v>0</v>
      </c>
    </row>
    <row r="1931" spans="6:6" x14ac:dyDescent="0.25">
      <c r="F1931" s="28">
        <f t="shared" si="30"/>
        <v>0</v>
      </c>
    </row>
    <row r="1932" spans="6:6" x14ac:dyDescent="0.25">
      <c r="F1932" s="28">
        <f t="shared" si="30"/>
        <v>0</v>
      </c>
    </row>
    <row r="1933" spans="6:6" x14ac:dyDescent="0.25">
      <c r="F1933" s="28">
        <f t="shared" si="30"/>
        <v>0</v>
      </c>
    </row>
    <row r="1934" spans="6:6" x14ac:dyDescent="0.25">
      <c r="F1934" s="28">
        <f t="shared" si="30"/>
        <v>0</v>
      </c>
    </row>
    <row r="1935" spans="6:6" x14ac:dyDescent="0.25">
      <c r="F1935" s="28">
        <f t="shared" si="30"/>
        <v>0</v>
      </c>
    </row>
    <row r="1936" spans="6:6" x14ac:dyDescent="0.25">
      <c r="F1936" s="28">
        <f t="shared" si="30"/>
        <v>0</v>
      </c>
    </row>
    <row r="1937" spans="6:6" x14ac:dyDescent="0.25">
      <c r="F1937" s="28">
        <f t="shared" si="30"/>
        <v>0</v>
      </c>
    </row>
    <row r="1938" spans="6:6" x14ac:dyDescent="0.25">
      <c r="F1938" s="28">
        <f t="shared" si="30"/>
        <v>0</v>
      </c>
    </row>
    <row r="1939" spans="6:6" x14ac:dyDescent="0.25">
      <c r="F1939" s="28">
        <f t="shared" si="30"/>
        <v>0</v>
      </c>
    </row>
    <row r="1940" spans="6:6" x14ac:dyDescent="0.25">
      <c r="F1940" s="28">
        <f t="shared" si="30"/>
        <v>0</v>
      </c>
    </row>
    <row r="1941" spans="6:6" x14ac:dyDescent="0.25">
      <c r="F1941" s="28">
        <f t="shared" si="30"/>
        <v>0</v>
      </c>
    </row>
    <row r="1942" spans="6:6" x14ac:dyDescent="0.25">
      <c r="F1942" s="28">
        <f t="shared" si="30"/>
        <v>0</v>
      </c>
    </row>
    <row r="1943" spans="6:6" x14ac:dyDescent="0.25">
      <c r="F1943" s="28">
        <f t="shared" si="30"/>
        <v>0</v>
      </c>
    </row>
    <row r="1944" spans="6:6" x14ac:dyDescent="0.25">
      <c r="F1944" s="28">
        <f t="shared" si="30"/>
        <v>0</v>
      </c>
    </row>
    <row r="1945" spans="6:6" x14ac:dyDescent="0.25">
      <c r="F1945" s="28">
        <f t="shared" si="30"/>
        <v>0</v>
      </c>
    </row>
    <row r="1946" spans="6:6" x14ac:dyDescent="0.25">
      <c r="F1946" s="28">
        <f t="shared" si="30"/>
        <v>0</v>
      </c>
    </row>
    <row r="1947" spans="6:6" x14ac:dyDescent="0.25">
      <c r="F1947" s="28">
        <f t="shared" si="30"/>
        <v>0</v>
      </c>
    </row>
    <row r="1948" spans="6:6" x14ac:dyDescent="0.25">
      <c r="F1948" s="28">
        <f t="shared" si="30"/>
        <v>0</v>
      </c>
    </row>
    <row r="1949" spans="6:6" x14ac:dyDescent="0.25">
      <c r="F1949" s="28">
        <f t="shared" si="30"/>
        <v>0</v>
      </c>
    </row>
    <row r="1950" spans="6:6" x14ac:dyDescent="0.25">
      <c r="F1950" s="28">
        <f t="shared" si="30"/>
        <v>0</v>
      </c>
    </row>
    <row r="1951" spans="6:6" x14ac:dyDescent="0.25">
      <c r="F1951" s="28">
        <f t="shared" si="30"/>
        <v>0</v>
      </c>
    </row>
    <row r="1952" spans="6:6" x14ac:dyDescent="0.25">
      <c r="F1952" s="28">
        <f t="shared" si="30"/>
        <v>0</v>
      </c>
    </row>
    <row r="1953" spans="6:6" x14ac:dyDescent="0.25">
      <c r="F1953" s="28">
        <f t="shared" si="30"/>
        <v>0</v>
      </c>
    </row>
    <row r="1954" spans="6:6" x14ac:dyDescent="0.25">
      <c r="F1954" s="28">
        <f t="shared" si="30"/>
        <v>0</v>
      </c>
    </row>
    <row r="1955" spans="6:6" x14ac:dyDescent="0.25">
      <c r="F1955" s="28">
        <f t="shared" si="30"/>
        <v>0</v>
      </c>
    </row>
    <row r="1956" spans="6:6" x14ac:dyDescent="0.25">
      <c r="F1956" s="28">
        <f t="shared" si="30"/>
        <v>0</v>
      </c>
    </row>
    <row r="1957" spans="6:6" x14ac:dyDescent="0.25">
      <c r="F1957" s="28">
        <f t="shared" si="30"/>
        <v>0</v>
      </c>
    </row>
    <row r="1958" spans="6:6" x14ac:dyDescent="0.25">
      <c r="F1958" s="28">
        <f t="shared" si="30"/>
        <v>0</v>
      </c>
    </row>
    <row r="1959" spans="6:6" x14ac:dyDescent="0.25">
      <c r="F1959" s="28">
        <f t="shared" si="30"/>
        <v>0</v>
      </c>
    </row>
    <row r="1960" spans="6:6" x14ac:dyDescent="0.25">
      <c r="F1960" s="28">
        <f t="shared" si="30"/>
        <v>0</v>
      </c>
    </row>
    <row r="1961" spans="6:6" x14ac:dyDescent="0.25">
      <c r="F1961" s="28">
        <f t="shared" si="30"/>
        <v>0</v>
      </c>
    </row>
    <row r="1962" spans="6:6" x14ac:dyDescent="0.25">
      <c r="F1962" s="28">
        <f t="shared" si="30"/>
        <v>0</v>
      </c>
    </row>
    <row r="1963" spans="6:6" x14ac:dyDescent="0.25">
      <c r="F1963" s="28">
        <f t="shared" si="30"/>
        <v>0</v>
      </c>
    </row>
    <row r="1964" spans="6:6" x14ac:dyDescent="0.25">
      <c r="F1964" s="28">
        <f t="shared" si="30"/>
        <v>0</v>
      </c>
    </row>
    <row r="1965" spans="6:6" x14ac:dyDescent="0.25">
      <c r="F1965" s="28">
        <f t="shared" si="30"/>
        <v>0</v>
      </c>
    </row>
    <row r="1966" spans="6:6" x14ac:dyDescent="0.25">
      <c r="F1966" s="28">
        <f t="shared" si="30"/>
        <v>0</v>
      </c>
    </row>
    <row r="1967" spans="6:6" x14ac:dyDescent="0.25">
      <c r="F1967" s="28">
        <f t="shared" si="30"/>
        <v>0</v>
      </c>
    </row>
    <row r="1968" spans="6:6" x14ac:dyDescent="0.25">
      <c r="F1968" s="28">
        <f t="shared" si="30"/>
        <v>0</v>
      </c>
    </row>
    <row r="1969" spans="6:6" x14ac:dyDescent="0.25">
      <c r="F1969" s="28">
        <f t="shared" si="30"/>
        <v>0</v>
      </c>
    </row>
    <row r="1970" spans="6:6" x14ac:dyDescent="0.25">
      <c r="F1970" s="28">
        <f t="shared" si="30"/>
        <v>0</v>
      </c>
    </row>
    <row r="1971" spans="6:6" x14ac:dyDescent="0.25">
      <c r="F1971" s="28">
        <f t="shared" si="30"/>
        <v>0</v>
      </c>
    </row>
    <row r="1972" spans="6:6" x14ac:dyDescent="0.25">
      <c r="F1972" s="28">
        <f t="shared" si="30"/>
        <v>0</v>
      </c>
    </row>
    <row r="1973" spans="6:6" x14ac:dyDescent="0.25">
      <c r="F1973" s="28">
        <f t="shared" si="30"/>
        <v>0</v>
      </c>
    </row>
    <row r="1974" spans="6:6" x14ac:dyDescent="0.25">
      <c r="F1974" s="28">
        <f t="shared" si="30"/>
        <v>0</v>
      </c>
    </row>
    <row r="1975" spans="6:6" x14ac:dyDescent="0.25">
      <c r="F1975" s="28">
        <f t="shared" si="30"/>
        <v>0</v>
      </c>
    </row>
    <row r="1976" spans="6:6" x14ac:dyDescent="0.25">
      <c r="F1976" s="28">
        <f t="shared" si="30"/>
        <v>0</v>
      </c>
    </row>
    <row r="1977" spans="6:6" x14ac:dyDescent="0.25">
      <c r="F1977" s="28">
        <f t="shared" si="30"/>
        <v>0</v>
      </c>
    </row>
    <row r="1978" spans="6:6" x14ac:dyDescent="0.25">
      <c r="F1978" s="28">
        <f t="shared" si="30"/>
        <v>0</v>
      </c>
    </row>
    <row r="1979" spans="6:6" x14ac:dyDescent="0.25">
      <c r="F1979" s="28">
        <f t="shared" si="30"/>
        <v>0</v>
      </c>
    </row>
    <row r="1980" spans="6:6" x14ac:dyDescent="0.25">
      <c r="F1980" s="28">
        <f t="shared" si="30"/>
        <v>0</v>
      </c>
    </row>
    <row r="1981" spans="6:6" x14ac:dyDescent="0.25">
      <c r="F1981" s="28">
        <f t="shared" si="30"/>
        <v>0</v>
      </c>
    </row>
    <row r="1982" spans="6:6" x14ac:dyDescent="0.25">
      <c r="F1982" s="28">
        <f t="shared" si="30"/>
        <v>0</v>
      </c>
    </row>
    <row r="1983" spans="6:6" x14ac:dyDescent="0.25">
      <c r="F1983" s="28">
        <f t="shared" si="30"/>
        <v>0</v>
      </c>
    </row>
    <row r="1984" spans="6:6" x14ac:dyDescent="0.25">
      <c r="F1984" s="28">
        <f t="shared" si="30"/>
        <v>0</v>
      </c>
    </row>
    <row r="1985" spans="6:6" x14ac:dyDescent="0.25">
      <c r="F1985" s="28">
        <f t="shared" si="30"/>
        <v>0</v>
      </c>
    </row>
    <row r="1986" spans="6:6" x14ac:dyDescent="0.25">
      <c r="F1986" s="28">
        <f t="shared" ref="F1986:F2049" si="31">+E1986-A1986</f>
        <v>0</v>
      </c>
    </row>
    <row r="1987" spans="6:6" x14ac:dyDescent="0.25">
      <c r="F1987" s="28">
        <f t="shared" si="31"/>
        <v>0</v>
      </c>
    </row>
    <row r="1988" spans="6:6" x14ac:dyDescent="0.25">
      <c r="F1988" s="28">
        <f t="shared" si="31"/>
        <v>0</v>
      </c>
    </row>
    <row r="1989" spans="6:6" x14ac:dyDescent="0.25">
      <c r="F1989" s="28">
        <f t="shared" si="31"/>
        <v>0</v>
      </c>
    </row>
    <row r="1990" spans="6:6" x14ac:dyDescent="0.25">
      <c r="F1990" s="28">
        <f t="shared" si="31"/>
        <v>0</v>
      </c>
    </row>
    <row r="1991" spans="6:6" x14ac:dyDescent="0.25">
      <c r="F1991" s="28">
        <f t="shared" si="31"/>
        <v>0</v>
      </c>
    </row>
    <row r="1992" spans="6:6" x14ac:dyDescent="0.25">
      <c r="F1992" s="28">
        <f t="shared" si="31"/>
        <v>0</v>
      </c>
    </row>
    <row r="1993" spans="6:6" x14ac:dyDescent="0.25">
      <c r="F1993" s="28">
        <f t="shared" si="31"/>
        <v>0</v>
      </c>
    </row>
    <row r="1994" spans="6:6" x14ac:dyDescent="0.25">
      <c r="F1994" s="28">
        <f t="shared" si="31"/>
        <v>0</v>
      </c>
    </row>
    <row r="1995" spans="6:6" x14ac:dyDescent="0.25">
      <c r="F1995" s="28">
        <f t="shared" si="31"/>
        <v>0</v>
      </c>
    </row>
    <row r="1996" spans="6:6" x14ac:dyDescent="0.25">
      <c r="F1996" s="28">
        <f t="shared" si="31"/>
        <v>0</v>
      </c>
    </row>
    <row r="1997" spans="6:6" x14ac:dyDescent="0.25">
      <c r="F1997" s="28">
        <f t="shared" si="31"/>
        <v>0</v>
      </c>
    </row>
    <row r="1998" spans="6:6" x14ac:dyDescent="0.25">
      <c r="F1998" s="28">
        <f t="shared" si="31"/>
        <v>0</v>
      </c>
    </row>
    <row r="1999" spans="6:6" x14ac:dyDescent="0.25">
      <c r="F1999" s="28">
        <f t="shared" si="31"/>
        <v>0</v>
      </c>
    </row>
    <row r="2000" spans="6:6" x14ac:dyDescent="0.25">
      <c r="F2000" s="28">
        <f t="shared" si="31"/>
        <v>0</v>
      </c>
    </row>
    <row r="2001" spans="6:6" x14ac:dyDescent="0.25">
      <c r="F2001" s="28">
        <f t="shared" si="31"/>
        <v>0</v>
      </c>
    </row>
    <row r="2002" spans="6:6" x14ac:dyDescent="0.25">
      <c r="F2002" s="28">
        <f t="shared" si="31"/>
        <v>0</v>
      </c>
    </row>
    <row r="2003" spans="6:6" x14ac:dyDescent="0.25">
      <c r="F2003" s="28">
        <f t="shared" si="31"/>
        <v>0</v>
      </c>
    </row>
    <row r="2004" spans="6:6" x14ac:dyDescent="0.25">
      <c r="F2004" s="28">
        <f t="shared" si="31"/>
        <v>0</v>
      </c>
    </row>
    <row r="2005" spans="6:6" x14ac:dyDescent="0.25">
      <c r="F2005" s="28">
        <f t="shared" si="31"/>
        <v>0</v>
      </c>
    </row>
    <row r="2006" spans="6:6" x14ac:dyDescent="0.25">
      <c r="F2006" s="28">
        <f t="shared" si="31"/>
        <v>0</v>
      </c>
    </row>
    <row r="2007" spans="6:6" x14ac:dyDescent="0.25">
      <c r="F2007" s="28">
        <f t="shared" si="31"/>
        <v>0</v>
      </c>
    </row>
    <row r="2008" spans="6:6" x14ac:dyDescent="0.25">
      <c r="F2008" s="28">
        <f t="shared" si="31"/>
        <v>0</v>
      </c>
    </row>
    <row r="2009" spans="6:6" x14ac:dyDescent="0.25">
      <c r="F2009" s="28">
        <f t="shared" si="31"/>
        <v>0</v>
      </c>
    </row>
    <row r="2010" spans="6:6" x14ac:dyDescent="0.25">
      <c r="F2010" s="28">
        <f t="shared" si="31"/>
        <v>0</v>
      </c>
    </row>
    <row r="2011" spans="6:6" x14ac:dyDescent="0.25">
      <c r="F2011" s="28">
        <f t="shared" si="31"/>
        <v>0</v>
      </c>
    </row>
    <row r="2012" spans="6:6" x14ac:dyDescent="0.25">
      <c r="F2012" s="28">
        <f t="shared" si="31"/>
        <v>0</v>
      </c>
    </row>
    <row r="2013" spans="6:6" x14ac:dyDescent="0.25">
      <c r="F2013" s="28">
        <f t="shared" si="31"/>
        <v>0</v>
      </c>
    </row>
    <row r="2014" spans="6:6" x14ac:dyDescent="0.25">
      <c r="F2014" s="28">
        <f t="shared" si="31"/>
        <v>0</v>
      </c>
    </row>
    <row r="2015" spans="6:6" x14ac:dyDescent="0.25">
      <c r="F2015" s="28">
        <f t="shared" si="31"/>
        <v>0</v>
      </c>
    </row>
    <row r="2016" spans="6:6" x14ac:dyDescent="0.25">
      <c r="F2016" s="28">
        <f t="shared" si="31"/>
        <v>0</v>
      </c>
    </row>
    <row r="2017" spans="6:6" x14ac:dyDescent="0.25">
      <c r="F2017" s="28">
        <f t="shared" si="31"/>
        <v>0</v>
      </c>
    </row>
    <row r="2018" spans="6:6" x14ac:dyDescent="0.25">
      <c r="F2018" s="28">
        <f t="shared" si="31"/>
        <v>0</v>
      </c>
    </row>
    <row r="2019" spans="6:6" x14ac:dyDescent="0.25">
      <c r="F2019" s="28">
        <f t="shared" si="31"/>
        <v>0</v>
      </c>
    </row>
    <row r="2020" spans="6:6" x14ac:dyDescent="0.25">
      <c r="F2020" s="28">
        <f t="shared" si="31"/>
        <v>0</v>
      </c>
    </row>
    <row r="2021" spans="6:6" x14ac:dyDescent="0.25">
      <c r="F2021" s="28">
        <f t="shared" si="31"/>
        <v>0</v>
      </c>
    </row>
    <row r="2022" spans="6:6" x14ac:dyDescent="0.25">
      <c r="F2022" s="28">
        <f t="shared" si="31"/>
        <v>0</v>
      </c>
    </row>
    <row r="2023" spans="6:6" x14ac:dyDescent="0.25">
      <c r="F2023" s="28">
        <f t="shared" si="31"/>
        <v>0</v>
      </c>
    </row>
    <row r="2024" spans="6:6" x14ac:dyDescent="0.25">
      <c r="F2024" s="28">
        <f t="shared" si="31"/>
        <v>0</v>
      </c>
    </row>
    <row r="2025" spans="6:6" x14ac:dyDescent="0.25">
      <c r="F2025" s="28">
        <f t="shared" si="31"/>
        <v>0</v>
      </c>
    </row>
    <row r="2026" spans="6:6" x14ac:dyDescent="0.25">
      <c r="F2026" s="28">
        <f t="shared" si="31"/>
        <v>0</v>
      </c>
    </row>
    <row r="2027" spans="6:6" x14ac:dyDescent="0.25">
      <c r="F2027" s="28">
        <f t="shared" si="31"/>
        <v>0</v>
      </c>
    </row>
    <row r="2028" spans="6:6" x14ac:dyDescent="0.25">
      <c r="F2028" s="28">
        <f t="shared" si="31"/>
        <v>0</v>
      </c>
    </row>
    <row r="2029" spans="6:6" x14ac:dyDescent="0.25">
      <c r="F2029" s="28">
        <f t="shared" si="31"/>
        <v>0</v>
      </c>
    </row>
    <row r="2030" spans="6:6" x14ac:dyDescent="0.25">
      <c r="F2030" s="28">
        <f t="shared" si="31"/>
        <v>0</v>
      </c>
    </row>
    <row r="2031" spans="6:6" x14ac:dyDescent="0.25">
      <c r="F2031" s="28">
        <f t="shared" si="31"/>
        <v>0</v>
      </c>
    </row>
    <row r="2032" spans="6:6" x14ac:dyDescent="0.25">
      <c r="F2032" s="28">
        <f t="shared" si="31"/>
        <v>0</v>
      </c>
    </row>
    <row r="2033" spans="6:6" x14ac:dyDescent="0.25">
      <c r="F2033" s="28">
        <f t="shared" si="31"/>
        <v>0</v>
      </c>
    </row>
    <row r="2034" spans="6:6" x14ac:dyDescent="0.25">
      <c r="F2034" s="28">
        <f t="shared" si="31"/>
        <v>0</v>
      </c>
    </row>
    <row r="2035" spans="6:6" x14ac:dyDescent="0.25">
      <c r="F2035" s="28">
        <f t="shared" si="31"/>
        <v>0</v>
      </c>
    </row>
    <row r="2036" spans="6:6" x14ac:dyDescent="0.25">
      <c r="F2036" s="28">
        <f t="shared" si="31"/>
        <v>0</v>
      </c>
    </row>
    <row r="2037" spans="6:6" x14ac:dyDescent="0.25">
      <c r="F2037" s="28">
        <f t="shared" si="31"/>
        <v>0</v>
      </c>
    </row>
    <row r="2038" spans="6:6" x14ac:dyDescent="0.25">
      <c r="F2038" s="28">
        <f t="shared" si="31"/>
        <v>0</v>
      </c>
    </row>
    <row r="2039" spans="6:6" x14ac:dyDescent="0.25">
      <c r="F2039" s="28">
        <f t="shared" si="31"/>
        <v>0</v>
      </c>
    </row>
    <row r="2040" spans="6:6" x14ac:dyDescent="0.25">
      <c r="F2040" s="28">
        <f t="shared" si="31"/>
        <v>0</v>
      </c>
    </row>
    <row r="2041" spans="6:6" x14ac:dyDescent="0.25">
      <c r="F2041" s="28">
        <f t="shared" si="31"/>
        <v>0</v>
      </c>
    </row>
    <row r="2042" spans="6:6" x14ac:dyDescent="0.25">
      <c r="F2042" s="28">
        <f t="shared" si="31"/>
        <v>0</v>
      </c>
    </row>
    <row r="2043" spans="6:6" x14ac:dyDescent="0.25">
      <c r="F2043" s="28">
        <f t="shared" si="31"/>
        <v>0</v>
      </c>
    </row>
    <row r="2044" spans="6:6" x14ac:dyDescent="0.25">
      <c r="F2044" s="28">
        <f t="shared" si="31"/>
        <v>0</v>
      </c>
    </row>
    <row r="2045" spans="6:6" x14ac:dyDescent="0.25">
      <c r="F2045" s="28">
        <f t="shared" si="31"/>
        <v>0</v>
      </c>
    </row>
    <row r="2046" spans="6:6" x14ac:dyDescent="0.25">
      <c r="F2046" s="28">
        <f t="shared" si="31"/>
        <v>0</v>
      </c>
    </row>
    <row r="2047" spans="6:6" x14ac:dyDescent="0.25">
      <c r="F2047" s="28">
        <f t="shared" si="31"/>
        <v>0</v>
      </c>
    </row>
    <row r="2048" spans="6:6" x14ac:dyDescent="0.25">
      <c r="F2048" s="28">
        <f t="shared" si="31"/>
        <v>0</v>
      </c>
    </row>
    <row r="2049" spans="6:6" x14ac:dyDescent="0.25">
      <c r="F2049" s="28">
        <f t="shared" si="31"/>
        <v>0</v>
      </c>
    </row>
    <row r="2050" spans="6:6" x14ac:dyDescent="0.25">
      <c r="F2050" s="28">
        <f t="shared" ref="F2050:F2068" si="32">+E2050-A2050</f>
        <v>0</v>
      </c>
    </row>
    <row r="2051" spans="6:6" x14ac:dyDescent="0.25">
      <c r="F2051" s="28">
        <f t="shared" si="32"/>
        <v>0</v>
      </c>
    </row>
    <row r="2052" spans="6:6" x14ac:dyDescent="0.25">
      <c r="F2052" s="28">
        <f t="shared" si="32"/>
        <v>0</v>
      </c>
    </row>
    <row r="2053" spans="6:6" x14ac:dyDescent="0.25">
      <c r="F2053" s="28">
        <f t="shared" si="32"/>
        <v>0</v>
      </c>
    </row>
    <row r="2054" spans="6:6" x14ac:dyDescent="0.25">
      <c r="F2054" s="28">
        <f t="shared" si="32"/>
        <v>0</v>
      </c>
    </row>
    <row r="2055" spans="6:6" x14ac:dyDescent="0.25">
      <c r="F2055" s="28">
        <f t="shared" si="32"/>
        <v>0</v>
      </c>
    </row>
    <row r="2056" spans="6:6" x14ac:dyDescent="0.25">
      <c r="F2056" s="28">
        <f t="shared" si="32"/>
        <v>0</v>
      </c>
    </row>
    <row r="2057" spans="6:6" x14ac:dyDescent="0.25">
      <c r="F2057" s="28">
        <f t="shared" si="32"/>
        <v>0</v>
      </c>
    </row>
    <row r="2058" spans="6:6" x14ac:dyDescent="0.25">
      <c r="F2058" s="28">
        <f t="shared" si="32"/>
        <v>0</v>
      </c>
    </row>
    <row r="2059" spans="6:6" x14ac:dyDescent="0.25">
      <c r="F2059" s="28">
        <f t="shared" si="32"/>
        <v>0</v>
      </c>
    </row>
    <row r="2060" spans="6:6" x14ac:dyDescent="0.25">
      <c r="F2060" s="28">
        <f t="shared" si="32"/>
        <v>0</v>
      </c>
    </row>
    <row r="2061" spans="6:6" x14ac:dyDescent="0.25">
      <c r="F2061" s="28">
        <f t="shared" si="32"/>
        <v>0</v>
      </c>
    </row>
    <row r="2062" spans="6:6" x14ac:dyDescent="0.25">
      <c r="F2062" s="28">
        <f t="shared" si="32"/>
        <v>0</v>
      </c>
    </row>
    <row r="2063" spans="6:6" x14ac:dyDescent="0.25">
      <c r="F2063" s="28">
        <f t="shared" si="32"/>
        <v>0</v>
      </c>
    </row>
    <row r="2064" spans="6:6" x14ac:dyDescent="0.25">
      <c r="F2064" s="28">
        <f t="shared" si="32"/>
        <v>0</v>
      </c>
    </row>
    <row r="2065" spans="6:6" x14ac:dyDescent="0.25">
      <c r="F2065" s="28">
        <f t="shared" si="32"/>
        <v>0</v>
      </c>
    </row>
    <row r="2066" spans="6:6" x14ac:dyDescent="0.25">
      <c r="F2066" s="28">
        <f t="shared" si="32"/>
        <v>0</v>
      </c>
    </row>
    <row r="2067" spans="6:6" x14ac:dyDescent="0.25">
      <c r="F2067" s="28">
        <f t="shared" si="32"/>
        <v>0</v>
      </c>
    </row>
    <row r="2068" spans="6:6" x14ac:dyDescent="0.25">
      <c r="F2068" s="28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997"/>
  <sheetViews>
    <sheetView topLeftCell="E1" zoomScale="80" zoomScaleNormal="80" workbookViewId="0">
      <selection sqref="A1:T1"/>
    </sheetView>
  </sheetViews>
  <sheetFormatPr baseColWidth="10" defaultRowHeight="15" x14ac:dyDescent="0.25"/>
  <cols>
    <col min="1" max="1" width="11.42578125" style="47"/>
    <col min="2" max="2" width="18" style="52" bestFit="1" customWidth="1"/>
    <col min="3" max="3" width="20.7109375" style="47" bestFit="1" customWidth="1"/>
    <col min="4" max="4" width="19" style="48" bestFit="1" customWidth="1"/>
    <col min="5" max="6" width="11.42578125" style="47"/>
    <col min="7" max="7" width="11.42578125" style="49"/>
    <col min="8" max="8" width="10.7109375" style="50" bestFit="1" customWidth="1"/>
    <col min="9" max="9" width="10" style="50" customWidth="1"/>
    <col min="10" max="10" width="23.140625" style="47" bestFit="1" customWidth="1"/>
    <col min="11" max="11" width="22" style="47" bestFit="1" customWidth="1"/>
    <col min="12" max="12" width="21.28515625" style="51" customWidth="1"/>
    <col min="13" max="14" width="11.42578125" style="58"/>
    <col min="15" max="15" width="11.42578125" style="61"/>
    <col min="16" max="16" width="19.28515625" style="12" bestFit="1" customWidth="1"/>
    <col min="17" max="17" width="17.85546875" style="12" customWidth="1"/>
    <col min="18" max="18" width="14.7109375" style="20" bestFit="1" customWidth="1"/>
    <col min="19" max="20" width="11.42578125" style="21"/>
    <col min="21" max="21" width="11.42578125" style="60"/>
    <col min="22" max="24" width="11.42578125" style="58"/>
    <col min="25" max="25" width="18.42578125" style="21" bestFit="1" customWidth="1"/>
    <col min="26" max="27" width="17.85546875" style="21" bestFit="1" customWidth="1"/>
    <col min="28" max="28" width="27" style="66" bestFit="1" customWidth="1"/>
    <col min="29" max="29" width="23.85546875" style="65" bestFit="1" customWidth="1"/>
    <col min="30" max="30" width="21.7109375" style="66" bestFit="1" customWidth="1"/>
    <col min="31" max="31" width="11.42578125" style="10"/>
  </cols>
  <sheetData>
    <row r="1" spans="1:32" x14ac:dyDescent="0.25">
      <c r="A1" s="40" t="s">
        <v>0</v>
      </c>
      <c r="B1" s="41" t="s">
        <v>1</v>
      </c>
      <c r="C1" s="40" t="s">
        <v>66</v>
      </c>
      <c r="D1" s="42" t="s">
        <v>85</v>
      </c>
      <c r="E1" s="40" t="s">
        <v>2</v>
      </c>
      <c r="F1" s="40" t="s">
        <v>3</v>
      </c>
      <c r="G1" s="43" t="s">
        <v>4</v>
      </c>
      <c r="H1" s="44" t="s">
        <v>91</v>
      </c>
      <c r="I1" s="44" t="s">
        <v>108</v>
      </c>
      <c r="J1" s="40" t="s">
        <v>86</v>
      </c>
      <c r="K1" s="40" t="s">
        <v>107</v>
      </c>
      <c r="L1" s="43" t="s">
        <v>250</v>
      </c>
      <c r="M1" s="54" t="s">
        <v>215</v>
      </c>
      <c r="N1" s="54" t="s">
        <v>138</v>
      </c>
      <c r="O1" s="55" t="s">
        <v>134</v>
      </c>
      <c r="P1" s="12" t="s">
        <v>92</v>
      </c>
      <c r="Q1" s="12" t="s">
        <v>67</v>
      </c>
      <c r="R1" s="20" t="s">
        <v>106</v>
      </c>
      <c r="S1" s="21" t="s">
        <v>126</v>
      </c>
      <c r="T1" s="21" t="s">
        <v>127</v>
      </c>
      <c r="U1" s="53" t="s">
        <v>87</v>
      </c>
      <c r="V1" s="54" t="s">
        <v>88</v>
      </c>
      <c r="W1" s="54" t="s">
        <v>89</v>
      </c>
      <c r="X1" s="54" t="s">
        <v>90</v>
      </c>
      <c r="Y1" s="21" t="s">
        <v>218</v>
      </c>
      <c r="Z1" s="21" t="s">
        <v>220</v>
      </c>
      <c r="AA1" s="21" t="s">
        <v>219</v>
      </c>
      <c r="AB1" s="62" t="s">
        <v>216</v>
      </c>
      <c r="AC1" s="63" t="s">
        <v>217</v>
      </c>
      <c r="AD1" s="62" t="s">
        <v>256</v>
      </c>
      <c r="AE1" s="10" t="s">
        <v>62</v>
      </c>
    </row>
    <row r="2" spans="1:32" x14ac:dyDescent="0.25">
      <c r="A2" s="45"/>
      <c r="B2" s="46"/>
      <c r="J2" s="45"/>
      <c r="K2" s="45"/>
      <c r="M2" s="57"/>
      <c r="N2" s="57"/>
      <c r="O2" s="59"/>
      <c r="P2" s="13" t="str">
        <f t="shared" ref="P2:P33" si="0">E2&amp;F2&amp;G2</f>
        <v/>
      </c>
      <c r="Q2" s="14">
        <f t="shared" ref="Q2:Q33" si="1">+H2*D2</f>
        <v>0</v>
      </c>
      <c r="R2" s="20">
        <f t="shared" ref="R2:R33" si="2">+K2-A2</f>
        <v>0</v>
      </c>
      <c r="S2" s="20">
        <f t="shared" ref="S2:S33" si="3">+J2-A2</f>
        <v>0</v>
      </c>
      <c r="T2" s="20" t="e">
        <f>VLOOKUP($P2,Vector!$A:$F,2,0)</f>
        <v>#N/A</v>
      </c>
      <c r="U2" s="56" t="e">
        <f>VLOOKUP($P2,Vector!$A:$F,3,0)</f>
        <v>#N/A</v>
      </c>
      <c r="V2" s="56" t="e">
        <f>VLOOKUP($P2,Vector!$A:$F,4,0)</f>
        <v>#N/A</v>
      </c>
      <c r="W2" s="56" t="e">
        <f>VLOOKUP($P2,Vector!$A:$F,5,0)</f>
        <v>#N/A</v>
      </c>
      <c r="X2" s="56" t="e">
        <f>VLOOKUP($P2,Vector!$A:$F,6,0)</f>
        <v>#N/A</v>
      </c>
      <c r="Y2" s="20" t="e">
        <f>IF(N2="",AB2,N2)</f>
        <v>#N/A</v>
      </c>
      <c r="Z2" s="20" t="e">
        <f>IF(O2="",AC2,O2)</f>
        <v>#N/A</v>
      </c>
      <c r="AA2" s="20" t="str">
        <f>+IF(M2="",AD2,M2)</f>
        <v>VII</v>
      </c>
      <c r="AB2" s="64" t="e">
        <f>VLOOKUP(MIN(IFERROR(VLOOKUP(U2,Catalogos!$F:$G,2,0),200),IFERROR(VLOOKUP(V2,Catalogos!$F:$G,2,0),200),IFERROR(VLOOKUP(W2,Catalogos!$F:$G,2,0),200),IFERROR(VLOOKUP(X2,Catalogos!$F:$G,2,0),200)),Catalogos!$G$30:$H$57,2,0)</f>
        <v>#N/A</v>
      </c>
      <c r="AC2" s="65" t="e">
        <f>VLOOKUP($F2,Catalogos!$A:$C,3,0)</f>
        <v>#N/A</v>
      </c>
      <c r="AD2" s="65" t="str">
        <f>IFERROR(VLOOKUP($F2,Catalogos!$A:$B,2,0),"VII")</f>
        <v>VII</v>
      </c>
      <c r="AE2" s="10" t="e">
        <f>VLOOKUP(Y2,Catalogos!$F$30:$I$57,4,0)</f>
        <v>#N/A</v>
      </c>
      <c r="AF2" s="31"/>
    </row>
    <row r="3" spans="1:32" x14ac:dyDescent="0.25">
      <c r="A3" s="45"/>
      <c r="B3" s="46"/>
      <c r="J3" s="45"/>
      <c r="K3" s="45"/>
      <c r="M3" s="57"/>
      <c r="N3" s="57"/>
      <c r="O3" s="59"/>
      <c r="P3" s="13" t="str">
        <f t="shared" si="0"/>
        <v/>
      </c>
      <c r="Q3" s="14">
        <f t="shared" si="1"/>
        <v>0</v>
      </c>
      <c r="R3" s="20">
        <f t="shared" si="2"/>
        <v>0</v>
      </c>
      <c r="S3" s="20">
        <f t="shared" si="3"/>
        <v>0</v>
      </c>
      <c r="T3" s="20" t="e">
        <f>VLOOKUP($P3,Vector!$A:$F,2,0)</f>
        <v>#N/A</v>
      </c>
      <c r="U3" s="56" t="e">
        <f>VLOOKUP($P3,Vector!$A:$F,3,0)</f>
        <v>#N/A</v>
      </c>
      <c r="V3" s="56" t="e">
        <f>VLOOKUP($P3,Vector!$A:$F,4,0)</f>
        <v>#N/A</v>
      </c>
      <c r="W3" s="56" t="e">
        <f>VLOOKUP($P3,Vector!$A:$F,5,0)</f>
        <v>#N/A</v>
      </c>
      <c r="X3" s="56" t="e">
        <f>VLOOKUP($P3,Vector!$A:$F,6,0)</f>
        <v>#N/A</v>
      </c>
      <c r="Y3" s="20" t="e">
        <f t="shared" ref="Y3:Y66" si="4">IF(N3="",AB3,N3)</f>
        <v>#N/A</v>
      </c>
      <c r="Z3" s="20" t="e">
        <f t="shared" ref="Z3:Z66" si="5">IF(O3="",AC3,O3)</f>
        <v>#N/A</v>
      </c>
      <c r="AA3" s="20" t="str">
        <f t="shared" ref="AA3:AA66" si="6">+IF(M3="",AD3,M3)</f>
        <v>VII</v>
      </c>
      <c r="AB3" s="64" t="e">
        <f>VLOOKUP(MIN(IFERROR(VLOOKUP(U3,Catalogos!$F:$G,2,0),200),IFERROR(VLOOKUP(V3,Catalogos!$F:$G,2,0),200),IFERROR(VLOOKUP(W3,Catalogos!$F:$G,2,0),200),IFERROR(VLOOKUP(X3,Catalogos!$F:$G,2,0),200)),Catalogos!$G$30:$H$57,2,0)</f>
        <v>#N/A</v>
      </c>
      <c r="AC3" s="65" t="e">
        <f>VLOOKUP($F3,Catalogos!$A:$C,3,0)</f>
        <v>#N/A</v>
      </c>
      <c r="AD3" s="65" t="str">
        <f>IFERROR(VLOOKUP($F3,Catalogos!$A:$B,2,0),"VII")</f>
        <v>VII</v>
      </c>
      <c r="AE3" s="10" t="e">
        <f>VLOOKUP(Y3,Catalogos!$F$30:$I$57,4,0)</f>
        <v>#N/A</v>
      </c>
      <c r="AF3" s="31"/>
    </row>
    <row r="4" spans="1:32" x14ac:dyDescent="0.25">
      <c r="A4" s="45"/>
      <c r="B4" s="46"/>
      <c r="J4" s="45"/>
      <c r="K4" s="45"/>
      <c r="M4" s="57"/>
      <c r="N4" s="57"/>
      <c r="O4" s="59"/>
      <c r="P4" s="13" t="str">
        <f t="shared" si="0"/>
        <v/>
      </c>
      <c r="Q4" s="14">
        <f t="shared" si="1"/>
        <v>0</v>
      </c>
      <c r="R4" s="20">
        <f t="shared" si="2"/>
        <v>0</v>
      </c>
      <c r="S4" s="20">
        <f t="shared" si="3"/>
        <v>0</v>
      </c>
      <c r="T4" s="20" t="e">
        <f>VLOOKUP($P4,Vector!$A:$F,2,0)</f>
        <v>#N/A</v>
      </c>
      <c r="U4" s="56" t="e">
        <f>VLOOKUP($P4,Vector!$A:$F,3,0)</f>
        <v>#N/A</v>
      </c>
      <c r="V4" s="56" t="e">
        <f>VLOOKUP($P4,Vector!$A:$F,4,0)</f>
        <v>#N/A</v>
      </c>
      <c r="W4" s="56" t="e">
        <f>VLOOKUP($P4,Vector!$A:$F,5,0)</f>
        <v>#N/A</v>
      </c>
      <c r="X4" s="56" t="e">
        <f>VLOOKUP($P4,Vector!$A:$F,6,0)</f>
        <v>#N/A</v>
      </c>
      <c r="Y4" s="20" t="e">
        <f t="shared" si="4"/>
        <v>#N/A</v>
      </c>
      <c r="Z4" s="20" t="e">
        <f t="shared" si="5"/>
        <v>#N/A</v>
      </c>
      <c r="AA4" s="20" t="str">
        <f t="shared" si="6"/>
        <v>VII</v>
      </c>
      <c r="AB4" s="64" t="e">
        <f>VLOOKUP(MIN(IFERROR(VLOOKUP(U4,Catalogos!$F:$G,2,0),200),IFERROR(VLOOKUP(V4,Catalogos!$F:$G,2,0),200),IFERROR(VLOOKUP(W4,Catalogos!$F:$G,2,0),200),IFERROR(VLOOKUP(X4,Catalogos!$F:$G,2,0),200)),Catalogos!$G$30:$H$57,2,0)</f>
        <v>#N/A</v>
      </c>
      <c r="AC4" s="65" t="e">
        <f>VLOOKUP($F4,Catalogos!$A:$C,3,0)</f>
        <v>#N/A</v>
      </c>
      <c r="AD4" s="65" t="str">
        <f>IFERROR(VLOOKUP($F4,Catalogos!$A:$B,2,0),"VII")</f>
        <v>VII</v>
      </c>
      <c r="AE4" s="10" t="e">
        <f>VLOOKUP(Y4,Catalogos!$F$30:$I$57,4,0)</f>
        <v>#N/A</v>
      </c>
      <c r="AF4" s="31"/>
    </row>
    <row r="5" spans="1:32" x14ac:dyDescent="0.25">
      <c r="A5" s="45"/>
      <c r="B5" s="46"/>
      <c r="J5" s="45"/>
      <c r="K5" s="45"/>
      <c r="M5" s="57"/>
      <c r="N5" s="57"/>
      <c r="O5" s="59"/>
      <c r="P5" s="13" t="str">
        <f t="shared" si="0"/>
        <v/>
      </c>
      <c r="Q5" s="14">
        <f t="shared" si="1"/>
        <v>0</v>
      </c>
      <c r="R5" s="20">
        <f t="shared" si="2"/>
        <v>0</v>
      </c>
      <c r="S5" s="20">
        <f t="shared" si="3"/>
        <v>0</v>
      </c>
      <c r="T5" s="20" t="e">
        <f>VLOOKUP($P5,Vector!$A:$F,2,0)</f>
        <v>#N/A</v>
      </c>
      <c r="U5" s="56" t="e">
        <f>VLOOKUP($P5,Vector!$A:$F,3,0)</f>
        <v>#N/A</v>
      </c>
      <c r="V5" s="56" t="e">
        <f>VLOOKUP($P5,Vector!$A:$F,4,0)</f>
        <v>#N/A</v>
      </c>
      <c r="W5" s="56" t="e">
        <f>VLOOKUP($P5,Vector!$A:$F,5,0)</f>
        <v>#N/A</v>
      </c>
      <c r="X5" s="56" t="e">
        <f>VLOOKUP($P5,Vector!$A:$F,6,0)</f>
        <v>#N/A</v>
      </c>
      <c r="Y5" s="20" t="e">
        <f t="shared" si="4"/>
        <v>#N/A</v>
      </c>
      <c r="Z5" s="20" t="e">
        <f t="shared" si="5"/>
        <v>#N/A</v>
      </c>
      <c r="AA5" s="20" t="str">
        <f t="shared" si="6"/>
        <v>VII</v>
      </c>
      <c r="AB5" s="64" t="e">
        <f>VLOOKUP(MIN(IFERROR(VLOOKUP(U5,Catalogos!$F:$G,2,0),200),IFERROR(VLOOKUP(V5,Catalogos!$F:$G,2,0),200),IFERROR(VLOOKUP(W5,Catalogos!$F:$G,2,0),200),IFERROR(VLOOKUP(X5,Catalogos!$F:$G,2,0),200)),Catalogos!$G$30:$H$57,2,0)</f>
        <v>#N/A</v>
      </c>
      <c r="AC5" s="65" t="e">
        <f>VLOOKUP($F5,Catalogos!$A:$C,3,0)</f>
        <v>#N/A</v>
      </c>
      <c r="AD5" s="65" t="str">
        <f>IFERROR(VLOOKUP($F5,Catalogos!$A:$B,2,0),"VII")</f>
        <v>VII</v>
      </c>
      <c r="AE5" s="10" t="e">
        <f>VLOOKUP(Y5,Catalogos!$F$30:$I$57,4,0)</f>
        <v>#N/A</v>
      </c>
      <c r="AF5" s="31"/>
    </row>
    <row r="6" spans="1:32" x14ac:dyDescent="0.25">
      <c r="A6" s="45"/>
      <c r="B6" s="46"/>
      <c r="J6" s="45"/>
      <c r="K6" s="45"/>
      <c r="M6" s="57"/>
      <c r="N6" s="57"/>
      <c r="O6" s="59"/>
      <c r="P6" s="13" t="str">
        <f t="shared" si="0"/>
        <v/>
      </c>
      <c r="Q6" s="14">
        <f t="shared" si="1"/>
        <v>0</v>
      </c>
      <c r="R6" s="20">
        <f t="shared" si="2"/>
        <v>0</v>
      </c>
      <c r="S6" s="20">
        <f t="shared" si="3"/>
        <v>0</v>
      </c>
      <c r="T6" s="20" t="e">
        <f>VLOOKUP($P6,Vector!$A:$F,2,0)</f>
        <v>#N/A</v>
      </c>
      <c r="U6" s="56" t="e">
        <f>VLOOKUP($P6,Vector!$A:$F,3,0)</f>
        <v>#N/A</v>
      </c>
      <c r="V6" s="56" t="e">
        <f>VLOOKUP($P6,Vector!$A:$F,4,0)</f>
        <v>#N/A</v>
      </c>
      <c r="W6" s="56" t="e">
        <f>VLOOKUP($P6,Vector!$A:$F,5,0)</f>
        <v>#N/A</v>
      </c>
      <c r="X6" s="56" t="e">
        <f>VLOOKUP($P6,Vector!$A:$F,6,0)</f>
        <v>#N/A</v>
      </c>
      <c r="Y6" s="20" t="e">
        <f t="shared" si="4"/>
        <v>#N/A</v>
      </c>
      <c r="Z6" s="20" t="e">
        <f t="shared" si="5"/>
        <v>#N/A</v>
      </c>
      <c r="AA6" s="20" t="str">
        <f t="shared" si="6"/>
        <v>VII</v>
      </c>
      <c r="AB6" s="64" t="e">
        <f>VLOOKUP(MIN(IFERROR(VLOOKUP(U6,Catalogos!$F:$G,2,0),200),IFERROR(VLOOKUP(V6,Catalogos!$F:$G,2,0),200),IFERROR(VLOOKUP(W6,Catalogos!$F:$G,2,0),200),IFERROR(VLOOKUP(X6,Catalogos!$F:$G,2,0),200)),Catalogos!$G$30:$H$57,2,0)</f>
        <v>#N/A</v>
      </c>
      <c r="AC6" s="65" t="e">
        <f>VLOOKUP($F6,Catalogos!$A:$C,3,0)</f>
        <v>#N/A</v>
      </c>
      <c r="AD6" s="65" t="str">
        <f>IFERROR(VLOOKUP($F6,Catalogos!$A:$B,2,0),"VII")</f>
        <v>VII</v>
      </c>
      <c r="AE6" s="10" t="e">
        <f>VLOOKUP(Y6,Catalogos!$F$30:$I$57,4,0)</f>
        <v>#N/A</v>
      </c>
      <c r="AF6" s="31"/>
    </row>
    <row r="7" spans="1:32" x14ac:dyDescent="0.25">
      <c r="A7" s="45"/>
      <c r="B7" s="46"/>
      <c r="J7" s="45"/>
      <c r="K7" s="45"/>
      <c r="M7" s="57"/>
      <c r="N7" s="57"/>
      <c r="O7" s="59"/>
      <c r="P7" s="13" t="str">
        <f t="shared" si="0"/>
        <v/>
      </c>
      <c r="Q7" s="14">
        <f t="shared" si="1"/>
        <v>0</v>
      </c>
      <c r="R7" s="20">
        <f t="shared" si="2"/>
        <v>0</v>
      </c>
      <c r="S7" s="20">
        <f t="shared" si="3"/>
        <v>0</v>
      </c>
      <c r="T7" s="20" t="e">
        <f>VLOOKUP($P7,Vector!$A:$F,2,0)</f>
        <v>#N/A</v>
      </c>
      <c r="U7" s="56" t="e">
        <f>VLOOKUP($P7,Vector!$A:$F,3,0)</f>
        <v>#N/A</v>
      </c>
      <c r="V7" s="56" t="e">
        <f>VLOOKUP($P7,Vector!$A:$F,4,0)</f>
        <v>#N/A</v>
      </c>
      <c r="W7" s="56" t="e">
        <f>VLOOKUP($P7,Vector!$A:$F,5,0)</f>
        <v>#N/A</v>
      </c>
      <c r="X7" s="56" t="e">
        <f>VLOOKUP($P7,Vector!$A:$F,6,0)</f>
        <v>#N/A</v>
      </c>
      <c r="Y7" s="20" t="e">
        <f t="shared" si="4"/>
        <v>#N/A</v>
      </c>
      <c r="Z7" s="20" t="e">
        <f t="shared" si="5"/>
        <v>#N/A</v>
      </c>
      <c r="AA7" s="20" t="str">
        <f t="shared" si="6"/>
        <v>VII</v>
      </c>
      <c r="AB7" s="64" t="e">
        <f>VLOOKUP(MIN(IFERROR(VLOOKUP(U7,Catalogos!$F:$G,2,0),200),IFERROR(VLOOKUP(V7,Catalogos!$F:$G,2,0),200),IFERROR(VLOOKUP(W7,Catalogos!$F:$G,2,0),200),IFERROR(VLOOKUP(X7,Catalogos!$F:$G,2,0),200)),Catalogos!$G$30:$H$57,2,0)</f>
        <v>#N/A</v>
      </c>
      <c r="AC7" s="65" t="e">
        <f>VLOOKUP($F7,Catalogos!$A:$C,3,0)</f>
        <v>#N/A</v>
      </c>
      <c r="AD7" s="65" t="str">
        <f>IFERROR(VLOOKUP($F7,Catalogos!$A:$B,2,0),"VII")</f>
        <v>VII</v>
      </c>
      <c r="AE7" s="10" t="e">
        <f>VLOOKUP(Y7,Catalogos!$F$30:$I$57,4,0)</f>
        <v>#N/A</v>
      </c>
      <c r="AF7" s="31"/>
    </row>
    <row r="8" spans="1:32" x14ac:dyDescent="0.25">
      <c r="A8" s="45"/>
      <c r="B8" s="46"/>
      <c r="J8" s="45"/>
      <c r="K8" s="45"/>
      <c r="M8" s="57"/>
      <c r="N8" s="57"/>
      <c r="O8" s="59"/>
      <c r="P8" s="13" t="str">
        <f t="shared" si="0"/>
        <v/>
      </c>
      <c r="Q8" s="14">
        <f t="shared" si="1"/>
        <v>0</v>
      </c>
      <c r="R8" s="20">
        <f t="shared" si="2"/>
        <v>0</v>
      </c>
      <c r="S8" s="20">
        <f t="shared" si="3"/>
        <v>0</v>
      </c>
      <c r="T8" s="20" t="e">
        <f>VLOOKUP($P8,Vector!$A:$F,2,0)</f>
        <v>#N/A</v>
      </c>
      <c r="U8" s="56" t="e">
        <f>VLOOKUP($P8,Vector!$A:$F,3,0)</f>
        <v>#N/A</v>
      </c>
      <c r="V8" s="56" t="e">
        <f>VLOOKUP($P8,Vector!$A:$F,4,0)</f>
        <v>#N/A</v>
      </c>
      <c r="W8" s="56" t="e">
        <f>VLOOKUP($P8,Vector!$A:$F,5,0)</f>
        <v>#N/A</v>
      </c>
      <c r="X8" s="56" t="e">
        <f>VLOOKUP($P8,Vector!$A:$F,6,0)</f>
        <v>#N/A</v>
      </c>
      <c r="Y8" s="20" t="e">
        <f t="shared" si="4"/>
        <v>#N/A</v>
      </c>
      <c r="Z8" s="20" t="e">
        <f t="shared" si="5"/>
        <v>#N/A</v>
      </c>
      <c r="AA8" s="20" t="str">
        <f t="shared" si="6"/>
        <v>VII</v>
      </c>
      <c r="AB8" s="64" t="e">
        <f>VLOOKUP(MIN(IFERROR(VLOOKUP(U8,Catalogos!$F:$G,2,0),200),IFERROR(VLOOKUP(V8,Catalogos!$F:$G,2,0),200),IFERROR(VLOOKUP(W8,Catalogos!$F:$G,2,0),200),IFERROR(VLOOKUP(X8,Catalogos!$F:$G,2,0),200)),Catalogos!$G$30:$H$57,2,0)</f>
        <v>#N/A</v>
      </c>
      <c r="AC8" s="65" t="e">
        <f>VLOOKUP($F8,Catalogos!$A:$C,3,0)</f>
        <v>#N/A</v>
      </c>
      <c r="AD8" s="65" t="str">
        <f>IFERROR(VLOOKUP($F8,Catalogos!$A:$B,2,0),"VII")</f>
        <v>VII</v>
      </c>
      <c r="AE8" s="10" t="e">
        <f>VLOOKUP(Y8,Catalogos!$F$30:$I$57,4,0)</f>
        <v>#N/A</v>
      </c>
      <c r="AF8" s="31"/>
    </row>
    <row r="9" spans="1:32" x14ac:dyDescent="0.25">
      <c r="A9" s="45"/>
      <c r="B9" s="46"/>
      <c r="J9" s="45"/>
      <c r="K9" s="45"/>
      <c r="M9" s="57"/>
      <c r="N9" s="57"/>
      <c r="O9" s="59"/>
      <c r="P9" s="13" t="str">
        <f t="shared" si="0"/>
        <v/>
      </c>
      <c r="Q9" s="14">
        <f t="shared" si="1"/>
        <v>0</v>
      </c>
      <c r="R9" s="20">
        <f t="shared" si="2"/>
        <v>0</v>
      </c>
      <c r="S9" s="20">
        <f t="shared" si="3"/>
        <v>0</v>
      </c>
      <c r="T9" s="20" t="e">
        <f>VLOOKUP($P9,Vector!$A:$F,2,0)</f>
        <v>#N/A</v>
      </c>
      <c r="U9" s="56" t="e">
        <f>VLOOKUP($P9,Vector!$A:$F,3,0)</f>
        <v>#N/A</v>
      </c>
      <c r="V9" s="56" t="e">
        <f>VLOOKUP($P9,Vector!$A:$F,4,0)</f>
        <v>#N/A</v>
      </c>
      <c r="W9" s="56" t="e">
        <f>VLOOKUP($P9,Vector!$A:$F,5,0)</f>
        <v>#N/A</v>
      </c>
      <c r="X9" s="56" t="e">
        <f>VLOOKUP($P9,Vector!$A:$F,6,0)</f>
        <v>#N/A</v>
      </c>
      <c r="Y9" s="20" t="e">
        <f t="shared" si="4"/>
        <v>#N/A</v>
      </c>
      <c r="Z9" s="20" t="e">
        <f t="shared" si="5"/>
        <v>#N/A</v>
      </c>
      <c r="AA9" s="20" t="str">
        <f t="shared" si="6"/>
        <v>VII</v>
      </c>
      <c r="AB9" s="64" t="e">
        <f>VLOOKUP(MIN(IFERROR(VLOOKUP(U9,Catalogos!$F:$G,2,0),200),IFERROR(VLOOKUP(V9,Catalogos!$F:$G,2,0),200),IFERROR(VLOOKUP(W9,Catalogos!$F:$G,2,0),200),IFERROR(VLOOKUP(X9,Catalogos!$F:$G,2,0),200)),Catalogos!$G$30:$H$57,2,0)</f>
        <v>#N/A</v>
      </c>
      <c r="AC9" s="65" t="e">
        <f>VLOOKUP($F9,Catalogos!$A:$C,3,0)</f>
        <v>#N/A</v>
      </c>
      <c r="AD9" s="65" t="str">
        <f>IFERROR(VLOOKUP($F9,Catalogos!$A:$B,2,0),"VII")</f>
        <v>VII</v>
      </c>
      <c r="AE9" s="10" t="e">
        <f>VLOOKUP(Y9,Catalogos!$F$30:$I$57,4,0)</f>
        <v>#N/A</v>
      </c>
      <c r="AF9" s="31"/>
    </row>
    <row r="10" spans="1:32" x14ac:dyDescent="0.25">
      <c r="A10" s="45"/>
      <c r="B10" s="46"/>
      <c r="J10" s="45"/>
      <c r="K10" s="45"/>
      <c r="M10" s="57"/>
      <c r="N10" s="57"/>
      <c r="O10" s="59"/>
      <c r="P10" s="13" t="str">
        <f t="shared" si="0"/>
        <v/>
      </c>
      <c r="Q10" s="14">
        <f t="shared" si="1"/>
        <v>0</v>
      </c>
      <c r="R10" s="20">
        <f t="shared" si="2"/>
        <v>0</v>
      </c>
      <c r="S10" s="20">
        <f t="shared" si="3"/>
        <v>0</v>
      </c>
      <c r="T10" s="20" t="e">
        <f>VLOOKUP($P10,Vector!$A:$F,2,0)</f>
        <v>#N/A</v>
      </c>
      <c r="U10" s="56" t="e">
        <f>VLOOKUP($P10,Vector!$A:$F,3,0)</f>
        <v>#N/A</v>
      </c>
      <c r="V10" s="56" t="e">
        <f>VLOOKUP($P10,Vector!$A:$F,4,0)</f>
        <v>#N/A</v>
      </c>
      <c r="W10" s="56" t="e">
        <f>VLOOKUP($P10,Vector!$A:$F,5,0)</f>
        <v>#N/A</v>
      </c>
      <c r="X10" s="56" t="e">
        <f>VLOOKUP($P10,Vector!$A:$F,6,0)</f>
        <v>#N/A</v>
      </c>
      <c r="Y10" s="20" t="e">
        <f t="shared" si="4"/>
        <v>#N/A</v>
      </c>
      <c r="Z10" s="20" t="e">
        <f t="shared" si="5"/>
        <v>#N/A</v>
      </c>
      <c r="AA10" s="20" t="str">
        <f t="shared" si="6"/>
        <v>VII</v>
      </c>
      <c r="AB10" s="64" t="e">
        <f>VLOOKUP(MIN(IFERROR(VLOOKUP(U10,Catalogos!$F:$G,2,0),200),IFERROR(VLOOKUP(V10,Catalogos!$F:$G,2,0),200),IFERROR(VLOOKUP(W10,Catalogos!$F:$G,2,0),200),IFERROR(VLOOKUP(X10,Catalogos!$F:$G,2,0),200)),Catalogos!$G$30:$H$57,2,0)</f>
        <v>#N/A</v>
      </c>
      <c r="AC10" s="65" t="e">
        <f>VLOOKUP($F10,Catalogos!$A:$C,3,0)</f>
        <v>#N/A</v>
      </c>
      <c r="AD10" s="65" t="str">
        <f>IFERROR(VLOOKUP($F10,Catalogos!$A:$B,2,0),"VII")</f>
        <v>VII</v>
      </c>
      <c r="AE10" s="10" t="e">
        <f>VLOOKUP(Y10,Catalogos!$F$30:$I$57,4,0)</f>
        <v>#N/A</v>
      </c>
      <c r="AF10" s="31"/>
    </row>
    <row r="11" spans="1:32" x14ac:dyDescent="0.25">
      <c r="A11" s="45"/>
      <c r="B11" s="46"/>
      <c r="J11" s="45"/>
      <c r="K11" s="45"/>
      <c r="M11" s="57"/>
      <c r="N11" s="57"/>
      <c r="O11" s="59"/>
      <c r="P11" s="13" t="str">
        <f t="shared" si="0"/>
        <v/>
      </c>
      <c r="Q11" s="14">
        <f t="shared" si="1"/>
        <v>0</v>
      </c>
      <c r="R11" s="20">
        <f t="shared" si="2"/>
        <v>0</v>
      </c>
      <c r="S11" s="20">
        <f t="shared" si="3"/>
        <v>0</v>
      </c>
      <c r="T11" s="20" t="e">
        <f>VLOOKUP($P11,Vector!$A:$F,2,0)</f>
        <v>#N/A</v>
      </c>
      <c r="U11" s="56" t="e">
        <f>VLOOKUP($P11,Vector!$A:$F,3,0)</f>
        <v>#N/A</v>
      </c>
      <c r="V11" s="56" t="e">
        <f>VLOOKUP($P11,Vector!$A:$F,4,0)</f>
        <v>#N/A</v>
      </c>
      <c r="W11" s="56" t="e">
        <f>VLOOKUP($P11,Vector!$A:$F,5,0)</f>
        <v>#N/A</v>
      </c>
      <c r="X11" s="56" t="e">
        <f>VLOOKUP($P11,Vector!$A:$F,6,0)</f>
        <v>#N/A</v>
      </c>
      <c r="Y11" s="20" t="e">
        <f t="shared" si="4"/>
        <v>#N/A</v>
      </c>
      <c r="Z11" s="20" t="e">
        <f t="shared" si="5"/>
        <v>#N/A</v>
      </c>
      <c r="AA11" s="20" t="str">
        <f t="shared" si="6"/>
        <v>VII</v>
      </c>
      <c r="AB11" s="64" t="e">
        <f>VLOOKUP(MIN(IFERROR(VLOOKUP(U11,Catalogos!$F:$G,2,0),200),IFERROR(VLOOKUP(V11,Catalogos!$F:$G,2,0),200),IFERROR(VLOOKUP(W11,Catalogos!$F:$G,2,0),200),IFERROR(VLOOKUP(X11,Catalogos!$F:$G,2,0),200)),Catalogos!$G$30:$H$57,2,0)</f>
        <v>#N/A</v>
      </c>
      <c r="AC11" s="65" t="e">
        <f>VLOOKUP($F11,Catalogos!$A:$C,3,0)</f>
        <v>#N/A</v>
      </c>
      <c r="AD11" s="65" t="str">
        <f>IFERROR(VLOOKUP($F11,Catalogos!$A:$B,2,0),"VII")</f>
        <v>VII</v>
      </c>
      <c r="AE11" s="10" t="e">
        <f>VLOOKUP(Y11,Catalogos!$F$30:$I$57,4,0)</f>
        <v>#N/A</v>
      </c>
      <c r="AF11" s="31"/>
    </row>
    <row r="12" spans="1:32" x14ac:dyDescent="0.25">
      <c r="A12" s="45"/>
      <c r="B12" s="46"/>
      <c r="J12" s="45"/>
      <c r="K12" s="45"/>
      <c r="M12" s="57"/>
      <c r="N12" s="57"/>
      <c r="O12" s="59"/>
      <c r="P12" s="13" t="str">
        <f t="shared" si="0"/>
        <v/>
      </c>
      <c r="Q12" s="14">
        <f t="shared" si="1"/>
        <v>0</v>
      </c>
      <c r="R12" s="20">
        <f t="shared" si="2"/>
        <v>0</v>
      </c>
      <c r="S12" s="20">
        <f t="shared" si="3"/>
        <v>0</v>
      </c>
      <c r="T12" s="20" t="e">
        <f>VLOOKUP($P12,Vector!$A:$F,2,0)</f>
        <v>#N/A</v>
      </c>
      <c r="U12" s="56" t="e">
        <f>VLOOKUP($P12,Vector!$A:$F,3,0)</f>
        <v>#N/A</v>
      </c>
      <c r="V12" s="56" t="e">
        <f>VLOOKUP($P12,Vector!$A:$F,4,0)</f>
        <v>#N/A</v>
      </c>
      <c r="W12" s="56" t="e">
        <f>VLOOKUP($P12,Vector!$A:$F,5,0)</f>
        <v>#N/A</v>
      </c>
      <c r="X12" s="56" t="e">
        <f>VLOOKUP($P12,Vector!$A:$F,6,0)</f>
        <v>#N/A</v>
      </c>
      <c r="Y12" s="20" t="e">
        <f t="shared" si="4"/>
        <v>#N/A</v>
      </c>
      <c r="Z12" s="20" t="e">
        <f t="shared" si="5"/>
        <v>#N/A</v>
      </c>
      <c r="AA12" s="20" t="str">
        <f t="shared" si="6"/>
        <v>VII</v>
      </c>
      <c r="AB12" s="64" t="e">
        <f>VLOOKUP(MIN(IFERROR(VLOOKUP(U12,Catalogos!$F:$G,2,0),200),IFERROR(VLOOKUP(V12,Catalogos!$F:$G,2,0),200),IFERROR(VLOOKUP(W12,Catalogos!$F:$G,2,0),200),IFERROR(VLOOKUP(X12,Catalogos!$F:$G,2,0),200)),Catalogos!$G$30:$H$57,2,0)</f>
        <v>#N/A</v>
      </c>
      <c r="AC12" s="65" t="e">
        <f>VLOOKUP($F12,Catalogos!$A:$C,3,0)</f>
        <v>#N/A</v>
      </c>
      <c r="AD12" s="65" t="str">
        <f>IFERROR(VLOOKUP($F12,Catalogos!$A:$B,2,0),"VII")</f>
        <v>VII</v>
      </c>
      <c r="AE12" s="10" t="e">
        <f>VLOOKUP(Y12,Catalogos!$F$30:$I$57,4,0)</f>
        <v>#N/A</v>
      </c>
      <c r="AF12" s="31"/>
    </row>
    <row r="13" spans="1:32" x14ac:dyDescent="0.25">
      <c r="A13" s="45"/>
      <c r="B13" s="46"/>
      <c r="J13" s="45"/>
      <c r="K13" s="45"/>
      <c r="M13" s="57"/>
      <c r="N13" s="57"/>
      <c r="O13" s="59"/>
      <c r="P13" s="13" t="str">
        <f t="shared" si="0"/>
        <v/>
      </c>
      <c r="Q13" s="14">
        <f t="shared" si="1"/>
        <v>0</v>
      </c>
      <c r="R13" s="20">
        <f t="shared" si="2"/>
        <v>0</v>
      </c>
      <c r="S13" s="20">
        <f t="shared" si="3"/>
        <v>0</v>
      </c>
      <c r="T13" s="20" t="e">
        <f>VLOOKUP($P13,Vector!$A:$F,2,0)</f>
        <v>#N/A</v>
      </c>
      <c r="U13" s="56" t="e">
        <f>VLOOKUP($P13,Vector!$A:$F,3,0)</f>
        <v>#N/A</v>
      </c>
      <c r="V13" s="56" t="e">
        <f>VLOOKUP($P13,Vector!$A:$F,4,0)</f>
        <v>#N/A</v>
      </c>
      <c r="W13" s="56" t="e">
        <f>VLOOKUP($P13,Vector!$A:$F,5,0)</f>
        <v>#N/A</v>
      </c>
      <c r="X13" s="56" t="e">
        <f>VLOOKUP($P13,Vector!$A:$F,6,0)</f>
        <v>#N/A</v>
      </c>
      <c r="Y13" s="20" t="e">
        <f t="shared" si="4"/>
        <v>#N/A</v>
      </c>
      <c r="Z13" s="20" t="e">
        <f t="shared" si="5"/>
        <v>#N/A</v>
      </c>
      <c r="AA13" s="20" t="str">
        <f t="shared" si="6"/>
        <v>VII</v>
      </c>
      <c r="AB13" s="64" t="e">
        <f>VLOOKUP(MIN(IFERROR(VLOOKUP(U13,Catalogos!$F:$G,2,0),200),IFERROR(VLOOKUP(V13,Catalogos!$F:$G,2,0),200),IFERROR(VLOOKUP(W13,Catalogos!$F:$G,2,0),200),IFERROR(VLOOKUP(X13,Catalogos!$F:$G,2,0),200)),Catalogos!$G$30:$H$57,2,0)</f>
        <v>#N/A</v>
      </c>
      <c r="AC13" s="65" t="e">
        <f>VLOOKUP($F13,Catalogos!$A:$C,3,0)</f>
        <v>#N/A</v>
      </c>
      <c r="AD13" s="65" t="str">
        <f>IFERROR(VLOOKUP($F13,Catalogos!$A:$B,2,0),"VII")</f>
        <v>VII</v>
      </c>
      <c r="AE13" s="10" t="e">
        <f>VLOOKUP(Y13,Catalogos!$F$30:$I$57,4,0)</f>
        <v>#N/A</v>
      </c>
      <c r="AF13" s="31"/>
    </row>
    <row r="14" spans="1:32" x14ac:dyDescent="0.25">
      <c r="A14" s="45"/>
      <c r="B14" s="46"/>
      <c r="J14" s="45"/>
      <c r="K14" s="45"/>
      <c r="M14" s="57"/>
      <c r="N14" s="57"/>
      <c r="O14" s="59"/>
      <c r="P14" s="13" t="str">
        <f t="shared" si="0"/>
        <v/>
      </c>
      <c r="Q14" s="14">
        <f t="shared" si="1"/>
        <v>0</v>
      </c>
      <c r="R14" s="20">
        <f t="shared" si="2"/>
        <v>0</v>
      </c>
      <c r="S14" s="20">
        <f t="shared" si="3"/>
        <v>0</v>
      </c>
      <c r="T14" s="20" t="e">
        <f>VLOOKUP($P14,Vector!$A:$F,2,0)</f>
        <v>#N/A</v>
      </c>
      <c r="U14" s="56" t="e">
        <f>VLOOKUP($P14,Vector!$A:$F,3,0)</f>
        <v>#N/A</v>
      </c>
      <c r="V14" s="56" t="e">
        <f>VLOOKUP($P14,Vector!$A:$F,4,0)</f>
        <v>#N/A</v>
      </c>
      <c r="W14" s="56" t="e">
        <f>VLOOKUP($P14,Vector!$A:$F,5,0)</f>
        <v>#N/A</v>
      </c>
      <c r="X14" s="56" t="e">
        <f>VLOOKUP($P14,Vector!$A:$F,6,0)</f>
        <v>#N/A</v>
      </c>
      <c r="Y14" s="20" t="e">
        <f t="shared" si="4"/>
        <v>#N/A</v>
      </c>
      <c r="Z14" s="20" t="e">
        <f t="shared" si="5"/>
        <v>#N/A</v>
      </c>
      <c r="AA14" s="20" t="str">
        <f t="shared" si="6"/>
        <v>VII</v>
      </c>
      <c r="AB14" s="64" t="e">
        <f>VLOOKUP(MIN(IFERROR(VLOOKUP(U14,Catalogos!$F:$G,2,0),200),IFERROR(VLOOKUP(V14,Catalogos!$F:$G,2,0),200),IFERROR(VLOOKUP(W14,Catalogos!$F:$G,2,0),200),IFERROR(VLOOKUP(X14,Catalogos!$F:$G,2,0),200)),Catalogos!$G$30:$H$57,2,0)</f>
        <v>#N/A</v>
      </c>
      <c r="AC14" s="65" t="e">
        <f>VLOOKUP($F14,Catalogos!$A:$C,3,0)</f>
        <v>#N/A</v>
      </c>
      <c r="AD14" s="65" t="str">
        <f>IFERROR(VLOOKUP($F14,Catalogos!$A:$B,2,0),"VII")</f>
        <v>VII</v>
      </c>
      <c r="AE14" s="10" t="e">
        <f>VLOOKUP(Y14,Catalogos!$F$30:$I$57,4,0)</f>
        <v>#N/A</v>
      </c>
      <c r="AF14" s="31"/>
    </row>
    <row r="15" spans="1:32" x14ac:dyDescent="0.25">
      <c r="A15" s="45"/>
      <c r="B15" s="46"/>
      <c r="J15" s="45"/>
      <c r="K15" s="45"/>
      <c r="M15" s="57"/>
      <c r="N15" s="57"/>
      <c r="O15" s="59"/>
      <c r="P15" s="13" t="str">
        <f t="shared" si="0"/>
        <v/>
      </c>
      <c r="Q15" s="14">
        <f t="shared" si="1"/>
        <v>0</v>
      </c>
      <c r="R15" s="20">
        <f t="shared" si="2"/>
        <v>0</v>
      </c>
      <c r="S15" s="20">
        <f t="shared" si="3"/>
        <v>0</v>
      </c>
      <c r="T15" s="20" t="e">
        <f>VLOOKUP($P15,Vector!$A:$F,2,0)</f>
        <v>#N/A</v>
      </c>
      <c r="U15" s="56" t="e">
        <f>VLOOKUP($P15,Vector!$A:$F,3,0)</f>
        <v>#N/A</v>
      </c>
      <c r="V15" s="56" t="e">
        <f>VLOOKUP($P15,Vector!$A:$F,4,0)</f>
        <v>#N/A</v>
      </c>
      <c r="W15" s="56" t="e">
        <f>VLOOKUP($P15,Vector!$A:$F,5,0)</f>
        <v>#N/A</v>
      </c>
      <c r="X15" s="56" t="e">
        <f>VLOOKUP($P15,Vector!$A:$F,6,0)</f>
        <v>#N/A</v>
      </c>
      <c r="Y15" s="20" t="e">
        <f t="shared" si="4"/>
        <v>#N/A</v>
      </c>
      <c r="Z15" s="20" t="e">
        <f t="shared" si="5"/>
        <v>#N/A</v>
      </c>
      <c r="AA15" s="20" t="str">
        <f t="shared" si="6"/>
        <v>VII</v>
      </c>
      <c r="AB15" s="64" t="e">
        <f>VLOOKUP(MIN(IFERROR(VLOOKUP(U15,Catalogos!$F:$G,2,0),200),IFERROR(VLOOKUP(V15,Catalogos!$F:$G,2,0),200),IFERROR(VLOOKUP(W15,Catalogos!$F:$G,2,0),200),IFERROR(VLOOKUP(X15,Catalogos!$F:$G,2,0),200)),Catalogos!$G$30:$H$57,2,0)</f>
        <v>#N/A</v>
      </c>
      <c r="AC15" s="65" t="e">
        <f>VLOOKUP($F15,Catalogos!$A:$C,3,0)</f>
        <v>#N/A</v>
      </c>
      <c r="AD15" s="65" t="str">
        <f>IFERROR(VLOOKUP($F15,Catalogos!$A:$B,2,0),"VII")</f>
        <v>VII</v>
      </c>
      <c r="AE15" s="10" t="e">
        <f>VLOOKUP(Y15,Catalogos!$F$30:$I$57,4,0)</f>
        <v>#N/A</v>
      </c>
      <c r="AF15" s="31"/>
    </row>
    <row r="16" spans="1:32" x14ac:dyDescent="0.25">
      <c r="A16" s="45"/>
      <c r="B16" s="46"/>
      <c r="J16" s="45"/>
      <c r="K16" s="45"/>
      <c r="M16" s="57"/>
      <c r="N16" s="57"/>
      <c r="O16" s="59"/>
      <c r="P16" s="13" t="str">
        <f t="shared" si="0"/>
        <v/>
      </c>
      <c r="Q16" s="14">
        <f t="shared" si="1"/>
        <v>0</v>
      </c>
      <c r="R16" s="20">
        <f t="shared" si="2"/>
        <v>0</v>
      </c>
      <c r="S16" s="20">
        <f t="shared" si="3"/>
        <v>0</v>
      </c>
      <c r="T16" s="20" t="e">
        <f>VLOOKUP($P16,Vector!$A:$F,2,0)</f>
        <v>#N/A</v>
      </c>
      <c r="U16" s="56" t="e">
        <f>VLOOKUP($P16,Vector!$A:$F,3,0)</f>
        <v>#N/A</v>
      </c>
      <c r="V16" s="56" t="e">
        <f>VLOOKUP($P16,Vector!$A:$F,4,0)</f>
        <v>#N/A</v>
      </c>
      <c r="W16" s="56" t="e">
        <f>VLOOKUP($P16,Vector!$A:$F,5,0)</f>
        <v>#N/A</v>
      </c>
      <c r="X16" s="56" t="e">
        <f>VLOOKUP($P16,Vector!$A:$F,6,0)</f>
        <v>#N/A</v>
      </c>
      <c r="Y16" s="20" t="e">
        <f t="shared" si="4"/>
        <v>#N/A</v>
      </c>
      <c r="Z16" s="20" t="e">
        <f t="shared" si="5"/>
        <v>#N/A</v>
      </c>
      <c r="AA16" s="20" t="str">
        <f t="shared" si="6"/>
        <v>VII</v>
      </c>
      <c r="AB16" s="64" t="e">
        <f>VLOOKUP(MIN(IFERROR(VLOOKUP(U16,Catalogos!$F:$G,2,0),200),IFERROR(VLOOKUP(V16,Catalogos!$F:$G,2,0),200),IFERROR(VLOOKUP(W16,Catalogos!$F:$G,2,0),200),IFERROR(VLOOKUP(X16,Catalogos!$F:$G,2,0),200)),Catalogos!$G$30:$H$57,2,0)</f>
        <v>#N/A</v>
      </c>
      <c r="AC16" s="65" t="e">
        <f>VLOOKUP($F16,Catalogos!$A:$C,3,0)</f>
        <v>#N/A</v>
      </c>
      <c r="AD16" s="65" t="str">
        <f>IFERROR(VLOOKUP($F16,Catalogos!$A:$B,2,0),"VII")</f>
        <v>VII</v>
      </c>
      <c r="AE16" s="10" t="e">
        <f>VLOOKUP(Y16,Catalogos!$F$30:$I$57,4,0)</f>
        <v>#N/A</v>
      </c>
      <c r="AF16" s="31"/>
    </row>
    <row r="17" spans="1:32" x14ac:dyDescent="0.25">
      <c r="A17" s="45"/>
      <c r="B17" s="46"/>
      <c r="J17" s="45"/>
      <c r="K17" s="45"/>
      <c r="M17" s="57"/>
      <c r="N17" s="57"/>
      <c r="O17" s="59"/>
      <c r="P17" s="13" t="str">
        <f t="shared" si="0"/>
        <v/>
      </c>
      <c r="Q17" s="14">
        <f t="shared" si="1"/>
        <v>0</v>
      </c>
      <c r="R17" s="20">
        <f t="shared" si="2"/>
        <v>0</v>
      </c>
      <c r="S17" s="20">
        <f t="shared" si="3"/>
        <v>0</v>
      </c>
      <c r="T17" s="20" t="e">
        <f>VLOOKUP($P17,Vector!$A:$F,2,0)</f>
        <v>#N/A</v>
      </c>
      <c r="U17" s="56" t="e">
        <f>VLOOKUP($P17,Vector!$A:$F,3,0)</f>
        <v>#N/A</v>
      </c>
      <c r="V17" s="56" t="e">
        <f>VLOOKUP($P17,Vector!$A:$F,4,0)</f>
        <v>#N/A</v>
      </c>
      <c r="W17" s="56" t="e">
        <f>VLOOKUP($P17,Vector!$A:$F,5,0)</f>
        <v>#N/A</v>
      </c>
      <c r="X17" s="56" t="e">
        <f>VLOOKUP($P17,Vector!$A:$F,6,0)</f>
        <v>#N/A</v>
      </c>
      <c r="Y17" s="20" t="e">
        <f t="shared" si="4"/>
        <v>#N/A</v>
      </c>
      <c r="Z17" s="20" t="e">
        <f t="shared" si="5"/>
        <v>#N/A</v>
      </c>
      <c r="AA17" s="20" t="str">
        <f t="shared" si="6"/>
        <v>VII</v>
      </c>
      <c r="AB17" s="64" t="e">
        <f>VLOOKUP(MIN(IFERROR(VLOOKUP(U17,Catalogos!$F:$G,2,0),200),IFERROR(VLOOKUP(V17,Catalogos!$F:$G,2,0),200),IFERROR(VLOOKUP(W17,Catalogos!$F:$G,2,0),200),IFERROR(VLOOKUP(X17,Catalogos!$F:$G,2,0),200)),Catalogos!$G$30:$H$57,2,0)</f>
        <v>#N/A</v>
      </c>
      <c r="AC17" s="65" t="e">
        <f>VLOOKUP($F17,Catalogos!$A:$C,3,0)</f>
        <v>#N/A</v>
      </c>
      <c r="AD17" s="65" t="str">
        <f>IFERROR(VLOOKUP($F17,Catalogos!$A:$B,2,0),"VII")</f>
        <v>VII</v>
      </c>
      <c r="AE17" s="10" t="e">
        <f>VLOOKUP(Y17,Catalogos!$F$30:$I$57,4,0)</f>
        <v>#N/A</v>
      </c>
      <c r="AF17" s="31"/>
    </row>
    <row r="18" spans="1:32" x14ac:dyDescent="0.25">
      <c r="A18" s="45"/>
      <c r="B18" s="46"/>
      <c r="J18" s="45"/>
      <c r="K18" s="45"/>
      <c r="M18" s="57"/>
      <c r="N18" s="57"/>
      <c r="O18" s="59"/>
      <c r="P18" s="13" t="str">
        <f t="shared" si="0"/>
        <v/>
      </c>
      <c r="Q18" s="14">
        <f t="shared" si="1"/>
        <v>0</v>
      </c>
      <c r="R18" s="20">
        <f t="shared" si="2"/>
        <v>0</v>
      </c>
      <c r="S18" s="20">
        <f t="shared" si="3"/>
        <v>0</v>
      </c>
      <c r="T18" s="20" t="e">
        <f>VLOOKUP($P18,Vector!$A:$F,2,0)</f>
        <v>#N/A</v>
      </c>
      <c r="U18" s="56" t="e">
        <f>VLOOKUP($P18,Vector!$A:$F,3,0)</f>
        <v>#N/A</v>
      </c>
      <c r="V18" s="56" t="e">
        <f>VLOOKUP($P18,Vector!$A:$F,4,0)</f>
        <v>#N/A</v>
      </c>
      <c r="W18" s="56" t="e">
        <f>VLOOKUP($P18,Vector!$A:$F,5,0)</f>
        <v>#N/A</v>
      </c>
      <c r="X18" s="56" t="e">
        <f>VLOOKUP($P18,Vector!$A:$F,6,0)</f>
        <v>#N/A</v>
      </c>
      <c r="Y18" s="20" t="e">
        <f t="shared" si="4"/>
        <v>#N/A</v>
      </c>
      <c r="Z18" s="20" t="e">
        <f t="shared" si="5"/>
        <v>#N/A</v>
      </c>
      <c r="AA18" s="20" t="str">
        <f t="shared" si="6"/>
        <v>VII</v>
      </c>
      <c r="AB18" s="64" t="e">
        <f>VLOOKUP(MIN(IFERROR(VLOOKUP(U18,Catalogos!$F:$G,2,0),200),IFERROR(VLOOKUP(V18,Catalogos!$F:$G,2,0),200),IFERROR(VLOOKUP(W18,Catalogos!$F:$G,2,0),200),IFERROR(VLOOKUP(X18,Catalogos!$F:$G,2,0),200)),Catalogos!$G$30:$H$57,2,0)</f>
        <v>#N/A</v>
      </c>
      <c r="AC18" s="65" t="e">
        <f>VLOOKUP($F18,Catalogos!$A:$C,3,0)</f>
        <v>#N/A</v>
      </c>
      <c r="AD18" s="65" t="str">
        <f>IFERROR(VLOOKUP($F18,Catalogos!$A:$B,2,0),"VII")</f>
        <v>VII</v>
      </c>
      <c r="AE18" s="10" t="e">
        <f>VLOOKUP(Y18,Catalogos!$F$30:$I$57,4,0)</f>
        <v>#N/A</v>
      </c>
      <c r="AF18" s="31"/>
    </row>
    <row r="19" spans="1:32" x14ac:dyDescent="0.25">
      <c r="A19" s="45"/>
      <c r="B19" s="46"/>
      <c r="J19" s="45"/>
      <c r="K19" s="45"/>
      <c r="M19" s="57"/>
      <c r="N19" s="57"/>
      <c r="O19" s="59"/>
      <c r="P19" s="13" t="str">
        <f t="shared" si="0"/>
        <v/>
      </c>
      <c r="Q19" s="14">
        <f t="shared" si="1"/>
        <v>0</v>
      </c>
      <c r="R19" s="20">
        <f t="shared" si="2"/>
        <v>0</v>
      </c>
      <c r="S19" s="20">
        <f t="shared" si="3"/>
        <v>0</v>
      </c>
      <c r="T19" s="20" t="e">
        <f>VLOOKUP($P19,Vector!$A:$F,2,0)</f>
        <v>#N/A</v>
      </c>
      <c r="U19" s="56" t="e">
        <f>VLOOKUP($P19,Vector!$A:$F,3,0)</f>
        <v>#N/A</v>
      </c>
      <c r="V19" s="56" t="e">
        <f>VLOOKUP($P19,Vector!$A:$F,4,0)</f>
        <v>#N/A</v>
      </c>
      <c r="W19" s="56" t="e">
        <f>VLOOKUP($P19,Vector!$A:$F,5,0)</f>
        <v>#N/A</v>
      </c>
      <c r="X19" s="56" t="e">
        <f>VLOOKUP($P19,Vector!$A:$F,6,0)</f>
        <v>#N/A</v>
      </c>
      <c r="Y19" s="20" t="e">
        <f t="shared" si="4"/>
        <v>#N/A</v>
      </c>
      <c r="Z19" s="20" t="e">
        <f t="shared" si="5"/>
        <v>#N/A</v>
      </c>
      <c r="AA19" s="20" t="str">
        <f t="shared" si="6"/>
        <v>VII</v>
      </c>
      <c r="AB19" s="64" t="e">
        <f>VLOOKUP(MIN(IFERROR(VLOOKUP(U19,Catalogos!$F:$G,2,0),200),IFERROR(VLOOKUP(V19,Catalogos!$F:$G,2,0),200),IFERROR(VLOOKUP(W19,Catalogos!$F:$G,2,0),200),IFERROR(VLOOKUP(X19,Catalogos!$F:$G,2,0),200)),Catalogos!$G$30:$H$57,2,0)</f>
        <v>#N/A</v>
      </c>
      <c r="AC19" s="65" t="e">
        <f>VLOOKUP($F19,Catalogos!$A:$C,3,0)</f>
        <v>#N/A</v>
      </c>
      <c r="AD19" s="65" t="str">
        <f>IFERROR(VLOOKUP($F19,Catalogos!$A:$B,2,0),"VII")</f>
        <v>VII</v>
      </c>
      <c r="AE19" s="10" t="e">
        <f>VLOOKUP(Y19,Catalogos!$F$30:$I$57,4,0)</f>
        <v>#N/A</v>
      </c>
      <c r="AF19" s="31"/>
    </row>
    <row r="20" spans="1:32" x14ac:dyDescent="0.25">
      <c r="A20" s="45"/>
      <c r="B20" s="46"/>
      <c r="J20" s="45"/>
      <c r="K20" s="45"/>
      <c r="M20" s="57"/>
      <c r="N20" s="57"/>
      <c r="O20" s="59"/>
      <c r="P20" s="13" t="str">
        <f t="shared" si="0"/>
        <v/>
      </c>
      <c r="Q20" s="14">
        <f t="shared" si="1"/>
        <v>0</v>
      </c>
      <c r="R20" s="20">
        <f t="shared" si="2"/>
        <v>0</v>
      </c>
      <c r="S20" s="20">
        <f t="shared" si="3"/>
        <v>0</v>
      </c>
      <c r="T20" s="20" t="e">
        <f>VLOOKUP($P20,Vector!$A:$F,2,0)</f>
        <v>#N/A</v>
      </c>
      <c r="U20" s="56" t="e">
        <f>VLOOKUP($P20,Vector!$A:$F,3,0)</f>
        <v>#N/A</v>
      </c>
      <c r="V20" s="56" t="e">
        <f>VLOOKUP($P20,Vector!$A:$F,4,0)</f>
        <v>#N/A</v>
      </c>
      <c r="W20" s="56" t="e">
        <f>VLOOKUP($P20,Vector!$A:$F,5,0)</f>
        <v>#N/A</v>
      </c>
      <c r="X20" s="56" t="e">
        <f>VLOOKUP($P20,Vector!$A:$F,6,0)</f>
        <v>#N/A</v>
      </c>
      <c r="Y20" s="20" t="e">
        <f t="shared" si="4"/>
        <v>#N/A</v>
      </c>
      <c r="Z20" s="20" t="e">
        <f t="shared" si="5"/>
        <v>#N/A</v>
      </c>
      <c r="AA20" s="20" t="str">
        <f t="shared" si="6"/>
        <v>VII</v>
      </c>
      <c r="AB20" s="64" t="e">
        <f>VLOOKUP(MIN(IFERROR(VLOOKUP(U20,Catalogos!$F:$G,2,0),200),IFERROR(VLOOKUP(V20,Catalogos!$F:$G,2,0),200),IFERROR(VLOOKUP(W20,Catalogos!$F:$G,2,0),200),IFERROR(VLOOKUP(X20,Catalogos!$F:$G,2,0),200)),Catalogos!$G$30:$H$57,2,0)</f>
        <v>#N/A</v>
      </c>
      <c r="AC20" s="65" t="e">
        <f>VLOOKUP($F20,Catalogos!$A:$C,3,0)</f>
        <v>#N/A</v>
      </c>
      <c r="AD20" s="65" t="str">
        <f>IFERROR(VLOOKUP($F20,Catalogos!$A:$B,2,0),"VII")</f>
        <v>VII</v>
      </c>
      <c r="AE20" s="10" t="e">
        <f>VLOOKUP(Y20,Catalogos!$F$30:$I$57,4,0)</f>
        <v>#N/A</v>
      </c>
      <c r="AF20" s="31"/>
    </row>
    <row r="21" spans="1:32" x14ac:dyDescent="0.25">
      <c r="A21" s="45"/>
      <c r="B21" s="46"/>
      <c r="J21" s="45"/>
      <c r="K21" s="45"/>
      <c r="M21" s="57"/>
      <c r="N21" s="57"/>
      <c r="O21" s="59"/>
      <c r="P21" s="13" t="str">
        <f t="shared" si="0"/>
        <v/>
      </c>
      <c r="Q21" s="14">
        <f t="shared" si="1"/>
        <v>0</v>
      </c>
      <c r="R21" s="20">
        <f t="shared" si="2"/>
        <v>0</v>
      </c>
      <c r="S21" s="20">
        <f t="shared" si="3"/>
        <v>0</v>
      </c>
      <c r="T21" s="20" t="e">
        <f>VLOOKUP($P21,Vector!$A:$F,2,0)</f>
        <v>#N/A</v>
      </c>
      <c r="U21" s="56" t="e">
        <f>VLOOKUP($P21,Vector!$A:$F,3,0)</f>
        <v>#N/A</v>
      </c>
      <c r="V21" s="56" t="e">
        <f>VLOOKUP($P21,Vector!$A:$F,4,0)</f>
        <v>#N/A</v>
      </c>
      <c r="W21" s="56" t="e">
        <f>VLOOKUP($P21,Vector!$A:$F,5,0)</f>
        <v>#N/A</v>
      </c>
      <c r="X21" s="56" t="e">
        <f>VLOOKUP($P21,Vector!$A:$F,6,0)</f>
        <v>#N/A</v>
      </c>
      <c r="Y21" s="20" t="e">
        <f t="shared" si="4"/>
        <v>#N/A</v>
      </c>
      <c r="Z21" s="20" t="e">
        <f t="shared" si="5"/>
        <v>#N/A</v>
      </c>
      <c r="AA21" s="20" t="str">
        <f t="shared" si="6"/>
        <v>VII</v>
      </c>
      <c r="AB21" s="64" t="e">
        <f>VLOOKUP(MIN(IFERROR(VLOOKUP(U21,Catalogos!$F:$G,2,0),200),IFERROR(VLOOKUP(V21,Catalogos!$F:$G,2,0),200),IFERROR(VLOOKUP(W21,Catalogos!$F:$G,2,0),200),IFERROR(VLOOKUP(X21,Catalogos!$F:$G,2,0),200)),Catalogos!$G$30:$H$57,2,0)</f>
        <v>#N/A</v>
      </c>
      <c r="AC21" s="65" t="e">
        <f>VLOOKUP($F21,Catalogos!$A:$C,3,0)</f>
        <v>#N/A</v>
      </c>
      <c r="AD21" s="65" t="str">
        <f>IFERROR(VLOOKUP($F21,Catalogos!$A:$B,2,0),"VII")</f>
        <v>VII</v>
      </c>
      <c r="AE21" s="10" t="e">
        <f>VLOOKUP(Y21,Catalogos!$F$30:$I$57,4,0)</f>
        <v>#N/A</v>
      </c>
      <c r="AF21" s="31"/>
    </row>
    <row r="22" spans="1:32" x14ac:dyDescent="0.25">
      <c r="A22" s="45"/>
      <c r="B22" s="46"/>
      <c r="J22" s="45"/>
      <c r="K22" s="45"/>
      <c r="M22" s="57"/>
      <c r="N22" s="57"/>
      <c r="O22" s="59"/>
      <c r="P22" s="13" t="str">
        <f t="shared" si="0"/>
        <v/>
      </c>
      <c r="Q22" s="14">
        <f t="shared" si="1"/>
        <v>0</v>
      </c>
      <c r="R22" s="20">
        <f t="shared" si="2"/>
        <v>0</v>
      </c>
      <c r="S22" s="20">
        <f t="shared" si="3"/>
        <v>0</v>
      </c>
      <c r="T22" s="20" t="e">
        <f>VLOOKUP($P22,Vector!$A:$F,2,0)</f>
        <v>#N/A</v>
      </c>
      <c r="U22" s="56" t="e">
        <f>VLOOKUP($P22,Vector!$A:$F,3,0)</f>
        <v>#N/A</v>
      </c>
      <c r="V22" s="56" t="e">
        <f>VLOOKUP($P22,Vector!$A:$F,4,0)</f>
        <v>#N/A</v>
      </c>
      <c r="W22" s="56" t="e">
        <f>VLOOKUP($P22,Vector!$A:$F,5,0)</f>
        <v>#N/A</v>
      </c>
      <c r="X22" s="56" t="e">
        <f>VLOOKUP($P22,Vector!$A:$F,6,0)</f>
        <v>#N/A</v>
      </c>
      <c r="Y22" s="20" t="e">
        <f t="shared" si="4"/>
        <v>#N/A</v>
      </c>
      <c r="Z22" s="20" t="e">
        <f t="shared" si="5"/>
        <v>#N/A</v>
      </c>
      <c r="AA22" s="20" t="str">
        <f t="shared" si="6"/>
        <v>VII</v>
      </c>
      <c r="AB22" s="64" t="e">
        <f>VLOOKUP(MIN(IFERROR(VLOOKUP(U22,Catalogos!$F:$G,2,0),200),IFERROR(VLOOKUP(V22,Catalogos!$F:$G,2,0),200),IFERROR(VLOOKUP(W22,Catalogos!$F:$G,2,0),200),IFERROR(VLOOKUP(X22,Catalogos!$F:$G,2,0),200)),Catalogos!$G$30:$H$57,2,0)</f>
        <v>#N/A</v>
      </c>
      <c r="AC22" s="65" t="e">
        <f>VLOOKUP($F22,Catalogos!$A:$C,3,0)</f>
        <v>#N/A</v>
      </c>
      <c r="AD22" s="65" t="str">
        <f>IFERROR(VLOOKUP($F22,Catalogos!$A:$B,2,0),"VII")</f>
        <v>VII</v>
      </c>
      <c r="AE22" s="10" t="e">
        <f>VLOOKUP(Y22,Catalogos!$F$30:$I$57,4,0)</f>
        <v>#N/A</v>
      </c>
      <c r="AF22" s="31"/>
    </row>
    <row r="23" spans="1:32" x14ac:dyDescent="0.25">
      <c r="A23" s="45"/>
      <c r="B23" s="46"/>
      <c r="J23" s="45"/>
      <c r="K23" s="45"/>
      <c r="M23" s="57"/>
      <c r="N23" s="57"/>
      <c r="O23" s="59"/>
      <c r="P23" s="13" t="str">
        <f t="shared" si="0"/>
        <v/>
      </c>
      <c r="Q23" s="14">
        <f t="shared" si="1"/>
        <v>0</v>
      </c>
      <c r="R23" s="20">
        <f t="shared" si="2"/>
        <v>0</v>
      </c>
      <c r="S23" s="20">
        <f t="shared" si="3"/>
        <v>0</v>
      </c>
      <c r="T23" s="20" t="e">
        <f>VLOOKUP($P23,Vector!$A:$F,2,0)</f>
        <v>#N/A</v>
      </c>
      <c r="U23" s="56" t="e">
        <f>VLOOKUP($P23,Vector!$A:$F,3,0)</f>
        <v>#N/A</v>
      </c>
      <c r="V23" s="56" t="e">
        <f>VLOOKUP($P23,Vector!$A:$F,4,0)</f>
        <v>#N/A</v>
      </c>
      <c r="W23" s="56" t="e">
        <f>VLOOKUP($P23,Vector!$A:$F,5,0)</f>
        <v>#N/A</v>
      </c>
      <c r="X23" s="56" t="e">
        <f>VLOOKUP($P23,Vector!$A:$F,6,0)</f>
        <v>#N/A</v>
      </c>
      <c r="Y23" s="20" t="e">
        <f t="shared" si="4"/>
        <v>#N/A</v>
      </c>
      <c r="Z23" s="20" t="e">
        <f t="shared" si="5"/>
        <v>#N/A</v>
      </c>
      <c r="AA23" s="20" t="str">
        <f t="shared" si="6"/>
        <v>VII</v>
      </c>
      <c r="AB23" s="64" t="e">
        <f>VLOOKUP(MIN(IFERROR(VLOOKUP(U23,Catalogos!$F:$G,2,0),200),IFERROR(VLOOKUP(V23,Catalogos!$F:$G,2,0),200),IFERROR(VLOOKUP(W23,Catalogos!$F:$G,2,0),200),IFERROR(VLOOKUP(X23,Catalogos!$F:$G,2,0),200)),Catalogos!$G$30:$H$57,2,0)</f>
        <v>#N/A</v>
      </c>
      <c r="AC23" s="65" t="e">
        <f>VLOOKUP($F23,Catalogos!$A:$C,3,0)</f>
        <v>#N/A</v>
      </c>
      <c r="AD23" s="65" t="str">
        <f>IFERROR(VLOOKUP($F23,Catalogos!$A:$B,2,0),"VII")</f>
        <v>VII</v>
      </c>
      <c r="AE23" s="10" t="e">
        <f>VLOOKUP(Y23,Catalogos!$F$30:$I$57,4,0)</f>
        <v>#N/A</v>
      </c>
      <c r="AF23" s="31"/>
    </row>
    <row r="24" spans="1:32" x14ac:dyDescent="0.25">
      <c r="A24" s="45"/>
      <c r="B24" s="46"/>
      <c r="J24" s="45"/>
      <c r="K24" s="45"/>
      <c r="M24" s="57"/>
      <c r="N24" s="57"/>
      <c r="O24" s="59"/>
      <c r="P24" s="13" t="str">
        <f t="shared" si="0"/>
        <v/>
      </c>
      <c r="Q24" s="14">
        <f t="shared" si="1"/>
        <v>0</v>
      </c>
      <c r="R24" s="20">
        <f t="shared" si="2"/>
        <v>0</v>
      </c>
      <c r="S24" s="20">
        <f t="shared" si="3"/>
        <v>0</v>
      </c>
      <c r="T24" s="20" t="e">
        <f>VLOOKUP($P24,Vector!$A:$F,2,0)</f>
        <v>#N/A</v>
      </c>
      <c r="U24" s="56" t="e">
        <f>VLOOKUP($P24,Vector!$A:$F,3,0)</f>
        <v>#N/A</v>
      </c>
      <c r="V24" s="56" t="e">
        <f>VLOOKUP($P24,Vector!$A:$F,4,0)</f>
        <v>#N/A</v>
      </c>
      <c r="W24" s="56" t="e">
        <f>VLOOKUP($P24,Vector!$A:$F,5,0)</f>
        <v>#N/A</v>
      </c>
      <c r="X24" s="56" t="e">
        <f>VLOOKUP($P24,Vector!$A:$F,6,0)</f>
        <v>#N/A</v>
      </c>
      <c r="Y24" s="20" t="e">
        <f t="shared" si="4"/>
        <v>#N/A</v>
      </c>
      <c r="Z24" s="20" t="e">
        <f t="shared" si="5"/>
        <v>#N/A</v>
      </c>
      <c r="AA24" s="20" t="str">
        <f t="shared" si="6"/>
        <v>VII</v>
      </c>
      <c r="AB24" s="64" t="e">
        <f>VLOOKUP(MIN(IFERROR(VLOOKUP(U24,Catalogos!$F:$G,2,0),200),IFERROR(VLOOKUP(V24,Catalogos!$F:$G,2,0),200),IFERROR(VLOOKUP(W24,Catalogos!$F:$G,2,0),200),IFERROR(VLOOKUP(X24,Catalogos!$F:$G,2,0),200)),Catalogos!$G$30:$H$57,2,0)</f>
        <v>#N/A</v>
      </c>
      <c r="AC24" s="65" t="e">
        <f>VLOOKUP($F24,Catalogos!$A:$C,3,0)</f>
        <v>#N/A</v>
      </c>
      <c r="AD24" s="65" t="str">
        <f>IFERROR(VLOOKUP($F24,Catalogos!$A:$B,2,0),"VII")</f>
        <v>VII</v>
      </c>
      <c r="AE24" s="10" t="e">
        <f>VLOOKUP(Y24,Catalogos!$F$30:$I$57,4,0)</f>
        <v>#N/A</v>
      </c>
      <c r="AF24" s="31"/>
    </row>
    <row r="25" spans="1:32" x14ac:dyDescent="0.25">
      <c r="A25" s="45"/>
      <c r="B25" s="46"/>
      <c r="J25" s="45"/>
      <c r="K25" s="45"/>
      <c r="M25" s="57"/>
      <c r="N25" s="57"/>
      <c r="O25" s="59"/>
      <c r="P25" s="13" t="str">
        <f t="shared" si="0"/>
        <v/>
      </c>
      <c r="Q25" s="14">
        <f t="shared" si="1"/>
        <v>0</v>
      </c>
      <c r="R25" s="20">
        <f t="shared" si="2"/>
        <v>0</v>
      </c>
      <c r="S25" s="20">
        <f t="shared" si="3"/>
        <v>0</v>
      </c>
      <c r="T25" s="20" t="e">
        <f>VLOOKUP($P25,Vector!$A:$F,2,0)</f>
        <v>#N/A</v>
      </c>
      <c r="U25" s="56" t="e">
        <f>VLOOKUP($P25,Vector!$A:$F,3,0)</f>
        <v>#N/A</v>
      </c>
      <c r="V25" s="56" t="e">
        <f>VLOOKUP($P25,Vector!$A:$F,4,0)</f>
        <v>#N/A</v>
      </c>
      <c r="W25" s="56" t="e">
        <f>VLOOKUP($P25,Vector!$A:$F,5,0)</f>
        <v>#N/A</v>
      </c>
      <c r="X25" s="56" t="e">
        <f>VLOOKUP($P25,Vector!$A:$F,6,0)</f>
        <v>#N/A</v>
      </c>
      <c r="Y25" s="20" t="e">
        <f t="shared" si="4"/>
        <v>#N/A</v>
      </c>
      <c r="Z25" s="20" t="e">
        <f t="shared" si="5"/>
        <v>#N/A</v>
      </c>
      <c r="AA25" s="20" t="str">
        <f t="shared" si="6"/>
        <v>VII</v>
      </c>
      <c r="AB25" s="64" t="e">
        <f>VLOOKUP(MIN(IFERROR(VLOOKUP(U25,Catalogos!$F:$G,2,0),200),IFERROR(VLOOKUP(V25,Catalogos!$F:$G,2,0),200),IFERROR(VLOOKUP(W25,Catalogos!$F:$G,2,0),200),IFERROR(VLOOKUP(X25,Catalogos!$F:$G,2,0),200)),Catalogos!$G$30:$H$57,2,0)</f>
        <v>#N/A</v>
      </c>
      <c r="AC25" s="65" t="e">
        <f>VLOOKUP($F25,Catalogos!$A:$C,3,0)</f>
        <v>#N/A</v>
      </c>
      <c r="AD25" s="65" t="str">
        <f>IFERROR(VLOOKUP($F25,Catalogos!$A:$B,2,0),"VII")</f>
        <v>VII</v>
      </c>
      <c r="AE25" s="10" t="e">
        <f>VLOOKUP(Y25,Catalogos!$F$30:$I$57,4,0)</f>
        <v>#N/A</v>
      </c>
      <c r="AF25" s="31"/>
    </row>
    <row r="26" spans="1:32" x14ac:dyDescent="0.25">
      <c r="A26" s="45"/>
      <c r="B26" s="46"/>
      <c r="J26" s="45"/>
      <c r="K26" s="45"/>
      <c r="M26" s="57"/>
      <c r="N26" s="57"/>
      <c r="O26" s="59"/>
      <c r="P26" s="13" t="str">
        <f t="shared" si="0"/>
        <v/>
      </c>
      <c r="Q26" s="14">
        <f t="shared" si="1"/>
        <v>0</v>
      </c>
      <c r="R26" s="20">
        <f t="shared" si="2"/>
        <v>0</v>
      </c>
      <c r="S26" s="20">
        <f t="shared" si="3"/>
        <v>0</v>
      </c>
      <c r="T26" s="20" t="e">
        <f>VLOOKUP($P26,Vector!$A:$F,2,0)</f>
        <v>#N/A</v>
      </c>
      <c r="U26" s="56" t="e">
        <f>VLOOKUP($P26,Vector!$A:$F,3,0)</f>
        <v>#N/A</v>
      </c>
      <c r="V26" s="56" t="e">
        <f>VLOOKUP($P26,Vector!$A:$F,4,0)</f>
        <v>#N/A</v>
      </c>
      <c r="W26" s="56" t="e">
        <f>VLOOKUP($P26,Vector!$A:$F,5,0)</f>
        <v>#N/A</v>
      </c>
      <c r="X26" s="56" t="e">
        <f>VLOOKUP($P26,Vector!$A:$F,6,0)</f>
        <v>#N/A</v>
      </c>
      <c r="Y26" s="20" t="e">
        <f t="shared" si="4"/>
        <v>#N/A</v>
      </c>
      <c r="Z26" s="20" t="e">
        <f t="shared" si="5"/>
        <v>#N/A</v>
      </c>
      <c r="AA26" s="20" t="str">
        <f t="shared" si="6"/>
        <v>VII</v>
      </c>
      <c r="AB26" s="64" t="e">
        <f>VLOOKUP(MIN(IFERROR(VLOOKUP(U26,Catalogos!$F:$G,2,0),200),IFERROR(VLOOKUP(V26,Catalogos!$F:$G,2,0),200),IFERROR(VLOOKUP(W26,Catalogos!$F:$G,2,0),200),IFERROR(VLOOKUP(X26,Catalogos!$F:$G,2,0),200)),Catalogos!$G$30:$H$57,2,0)</f>
        <v>#N/A</v>
      </c>
      <c r="AC26" s="65" t="e">
        <f>VLOOKUP($F26,Catalogos!$A:$C,3,0)</f>
        <v>#N/A</v>
      </c>
      <c r="AD26" s="65" t="str">
        <f>IFERROR(VLOOKUP($F26,Catalogos!$A:$B,2,0),"VII")</f>
        <v>VII</v>
      </c>
      <c r="AE26" s="10" t="e">
        <f>VLOOKUP(Y26,Catalogos!$F$30:$I$57,4,0)</f>
        <v>#N/A</v>
      </c>
      <c r="AF26" s="31"/>
    </row>
    <row r="27" spans="1:32" x14ac:dyDescent="0.25">
      <c r="A27" s="45"/>
      <c r="B27" s="46"/>
      <c r="J27" s="45"/>
      <c r="K27" s="45"/>
      <c r="M27" s="57"/>
      <c r="N27" s="57"/>
      <c r="O27" s="59"/>
      <c r="P27" s="13" t="str">
        <f t="shared" si="0"/>
        <v/>
      </c>
      <c r="Q27" s="14">
        <f t="shared" si="1"/>
        <v>0</v>
      </c>
      <c r="R27" s="20">
        <f t="shared" si="2"/>
        <v>0</v>
      </c>
      <c r="S27" s="20">
        <f t="shared" si="3"/>
        <v>0</v>
      </c>
      <c r="T27" s="20" t="e">
        <f>VLOOKUP($P27,Vector!$A:$F,2,0)</f>
        <v>#N/A</v>
      </c>
      <c r="U27" s="56" t="e">
        <f>VLOOKUP($P27,Vector!$A:$F,3,0)</f>
        <v>#N/A</v>
      </c>
      <c r="V27" s="56" t="e">
        <f>VLOOKUP($P27,Vector!$A:$F,4,0)</f>
        <v>#N/A</v>
      </c>
      <c r="W27" s="56" t="e">
        <f>VLOOKUP($P27,Vector!$A:$F,5,0)</f>
        <v>#N/A</v>
      </c>
      <c r="X27" s="56" t="e">
        <f>VLOOKUP($P27,Vector!$A:$F,6,0)</f>
        <v>#N/A</v>
      </c>
      <c r="Y27" s="20" t="e">
        <f t="shared" si="4"/>
        <v>#N/A</v>
      </c>
      <c r="Z27" s="20" t="e">
        <f t="shared" si="5"/>
        <v>#N/A</v>
      </c>
      <c r="AA27" s="20" t="str">
        <f t="shared" si="6"/>
        <v>VII</v>
      </c>
      <c r="AB27" s="64" t="e">
        <f>VLOOKUP(MIN(IFERROR(VLOOKUP(U27,Catalogos!$F:$G,2,0),200),IFERROR(VLOOKUP(V27,Catalogos!$F:$G,2,0),200),IFERROR(VLOOKUP(W27,Catalogos!$F:$G,2,0),200),IFERROR(VLOOKUP(X27,Catalogos!$F:$G,2,0),200)),Catalogos!$G$30:$H$57,2,0)</f>
        <v>#N/A</v>
      </c>
      <c r="AC27" s="65" t="e">
        <f>VLOOKUP($F27,Catalogos!$A:$C,3,0)</f>
        <v>#N/A</v>
      </c>
      <c r="AD27" s="65" t="str">
        <f>IFERROR(VLOOKUP($F27,Catalogos!$A:$B,2,0),"VII")</f>
        <v>VII</v>
      </c>
      <c r="AE27" s="10" t="e">
        <f>VLOOKUP(Y27,Catalogos!$F$30:$I$57,4,0)</f>
        <v>#N/A</v>
      </c>
      <c r="AF27" s="31"/>
    </row>
    <row r="28" spans="1:32" x14ac:dyDescent="0.25">
      <c r="A28" s="45"/>
      <c r="B28" s="46"/>
      <c r="J28" s="45"/>
      <c r="K28" s="45"/>
      <c r="M28" s="57"/>
      <c r="N28" s="57"/>
      <c r="O28" s="59"/>
      <c r="P28" s="13" t="str">
        <f t="shared" si="0"/>
        <v/>
      </c>
      <c r="Q28" s="14">
        <f t="shared" si="1"/>
        <v>0</v>
      </c>
      <c r="R28" s="20">
        <f t="shared" si="2"/>
        <v>0</v>
      </c>
      <c r="S28" s="20">
        <f t="shared" si="3"/>
        <v>0</v>
      </c>
      <c r="T28" s="20" t="e">
        <f>VLOOKUP($P28,Vector!$A:$F,2,0)</f>
        <v>#N/A</v>
      </c>
      <c r="U28" s="56" t="e">
        <f>VLOOKUP($P28,Vector!$A:$F,3,0)</f>
        <v>#N/A</v>
      </c>
      <c r="V28" s="56" t="e">
        <f>VLOOKUP($P28,Vector!$A:$F,4,0)</f>
        <v>#N/A</v>
      </c>
      <c r="W28" s="56" t="e">
        <f>VLOOKUP($P28,Vector!$A:$F,5,0)</f>
        <v>#N/A</v>
      </c>
      <c r="X28" s="56" t="e">
        <f>VLOOKUP($P28,Vector!$A:$F,6,0)</f>
        <v>#N/A</v>
      </c>
      <c r="Y28" s="20" t="e">
        <f t="shared" si="4"/>
        <v>#N/A</v>
      </c>
      <c r="Z28" s="20" t="e">
        <f t="shared" si="5"/>
        <v>#N/A</v>
      </c>
      <c r="AA28" s="20" t="str">
        <f t="shared" si="6"/>
        <v>VII</v>
      </c>
      <c r="AB28" s="64" t="e">
        <f>VLOOKUP(MIN(IFERROR(VLOOKUP(U28,Catalogos!$F:$G,2,0),200),IFERROR(VLOOKUP(V28,Catalogos!$F:$G,2,0),200),IFERROR(VLOOKUP(W28,Catalogos!$F:$G,2,0),200),IFERROR(VLOOKUP(X28,Catalogos!$F:$G,2,0),200)),Catalogos!$G$30:$H$57,2,0)</f>
        <v>#N/A</v>
      </c>
      <c r="AC28" s="65" t="e">
        <f>VLOOKUP($F28,Catalogos!$A:$C,3,0)</f>
        <v>#N/A</v>
      </c>
      <c r="AD28" s="65" t="str">
        <f>IFERROR(VLOOKUP($F28,Catalogos!$A:$B,2,0),"VII")</f>
        <v>VII</v>
      </c>
      <c r="AE28" s="10" t="e">
        <f>VLOOKUP(Y28,Catalogos!$F$30:$I$57,4,0)</f>
        <v>#N/A</v>
      </c>
      <c r="AF28" s="31"/>
    </row>
    <row r="29" spans="1:32" x14ac:dyDescent="0.25">
      <c r="A29" s="45"/>
      <c r="B29" s="46"/>
      <c r="J29" s="45"/>
      <c r="K29" s="45"/>
      <c r="M29" s="57"/>
      <c r="N29" s="57"/>
      <c r="O29" s="59"/>
      <c r="P29" s="13" t="str">
        <f t="shared" si="0"/>
        <v/>
      </c>
      <c r="Q29" s="14">
        <f t="shared" si="1"/>
        <v>0</v>
      </c>
      <c r="R29" s="20">
        <f t="shared" si="2"/>
        <v>0</v>
      </c>
      <c r="S29" s="20">
        <f t="shared" si="3"/>
        <v>0</v>
      </c>
      <c r="T29" s="20" t="e">
        <f>VLOOKUP($P29,Vector!$A:$F,2,0)</f>
        <v>#N/A</v>
      </c>
      <c r="U29" s="56" t="e">
        <f>VLOOKUP($P29,Vector!$A:$F,3,0)</f>
        <v>#N/A</v>
      </c>
      <c r="V29" s="56" t="e">
        <f>VLOOKUP($P29,Vector!$A:$F,4,0)</f>
        <v>#N/A</v>
      </c>
      <c r="W29" s="56" t="e">
        <f>VLOOKUP($P29,Vector!$A:$F,5,0)</f>
        <v>#N/A</v>
      </c>
      <c r="X29" s="56" t="e">
        <f>VLOOKUP($P29,Vector!$A:$F,6,0)</f>
        <v>#N/A</v>
      </c>
      <c r="Y29" s="20" t="e">
        <f t="shared" si="4"/>
        <v>#N/A</v>
      </c>
      <c r="Z29" s="20" t="e">
        <f t="shared" si="5"/>
        <v>#N/A</v>
      </c>
      <c r="AA29" s="20" t="str">
        <f t="shared" si="6"/>
        <v>VII</v>
      </c>
      <c r="AB29" s="64" t="e">
        <f>VLOOKUP(MIN(IFERROR(VLOOKUP(U29,Catalogos!$F:$G,2,0),200),IFERROR(VLOOKUP(V29,Catalogos!$F:$G,2,0),200),IFERROR(VLOOKUP(W29,Catalogos!$F:$G,2,0),200),IFERROR(VLOOKUP(X29,Catalogos!$F:$G,2,0),200)),Catalogos!$G$30:$H$57,2,0)</f>
        <v>#N/A</v>
      </c>
      <c r="AC29" s="65" t="e">
        <f>VLOOKUP($F29,Catalogos!$A:$C,3,0)</f>
        <v>#N/A</v>
      </c>
      <c r="AD29" s="65" t="str">
        <f>IFERROR(VLOOKUP($F29,Catalogos!$A:$B,2,0),"VII")</f>
        <v>VII</v>
      </c>
      <c r="AE29" s="10" t="e">
        <f>VLOOKUP(Y29,Catalogos!$F$30:$I$57,4,0)</f>
        <v>#N/A</v>
      </c>
      <c r="AF29" s="31"/>
    </row>
    <row r="30" spans="1:32" x14ac:dyDescent="0.25">
      <c r="A30" s="45"/>
      <c r="B30" s="46"/>
      <c r="J30" s="45"/>
      <c r="K30" s="45"/>
      <c r="M30" s="57"/>
      <c r="N30" s="57"/>
      <c r="O30" s="59"/>
      <c r="P30" s="13" t="str">
        <f t="shared" si="0"/>
        <v/>
      </c>
      <c r="Q30" s="14">
        <f t="shared" si="1"/>
        <v>0</v>
      </c>
      <c r="R30" s="20">
        <f t="shared" si="2"/>
        <v>0</v>
      </c>
      <c r="S30" s="20">
        <f t="shared" si="3"/>
        <v>0</v>
      </c>
      <c r="T30" s="20" t="e">
        <f>VLOOKUP($P30,Vector!$A:$F,2,0)</f>
        <v>#N/A</v>
      </c>
      <c r="U30" s="56" t="e">
        <f>VLOOKUP($P30,Vector!$A:$F,3,0)</f>
        <v>#N/A</v>
      </c>
      <c r="V30" s="56" t="e">
        <f>VLOOKUP($P30,Vector!$A:$F,4,0)</f>
        <v>#N/A</v>
      </c>
      <c r="W30" s="56" t="e">
        <f>VLOOKUP($P30,Vector!$A:$F,5,0)</f>
        <v>#N/A</v>
      </c>
      <c r="X30" s="56" t="e">
        <f>VLOOKUP($P30,Vector!$A:$F,6,0)</f>
        <v>#N/A</v>
      </c>
      <c r="Y30" s="20" t="e">
        <f t="shared" si="4"/>
        <v>#N/A</v>
      </c>
      <c r="Z30" s="20" t="e">
        <f t="shared" si="5"/>
        <v>#N/A</v>
      </c>
      <c r="AA30" s="20" t="str">
        <f t="shared" si="6"/>
        <v>VII</v>
      </c>
      <c r="AB30" s="64" t="e">
        <f>VLOOKUP(MIN(IFERROR(VLOOKUP(U30,Catalogos!$F:$G,2,0),200),IFERROR(VLOOKUP(V30,Catalogos!$F:$G,2,0),200),IFERROR(VLOOKUP(W30,Catalogos!$F:$G,2,0),200),IFERROR(VLOOKUP(X30,Catalogos!$F:$G,2,0),200)),Catalogos!$G$30:$H$57,2,0)</f>
        <v>#N/A</v>
      </c>
      <c r="AC30" s="65" t="e">
        <f>VLOOKUP($F30,Catalogos!$A:$C,3,0)</f>
        <v>#N/A</v>
      </c>
      <c r="AD30" s="65" t="str">
        <f>IFERROR(VLOOKUP($F30,Catalogos!$A:$B,2,0),"VII")</f>
        <v>VII</v>
      </c>
      <c r="AE30" s="10" t="e">
        <f>VLOOKUP(Y30,Catalogos!$F$30:$I$57,4,0)</f>
        <v>#N/A</v>
      </c>
      <c r="AF30" s="31"/>
    </row>
    <row r="31" spans="1:32" x14ac:dyDescent="0.25">
      <c r="A31" s="45"/>
      <c r="B31" s="46"/>
      <c r="J31" s="45"/>
      <c r="K31" s="45"/>
      <c r="M31" s="57"/>
      <c r="N31" s="57"/>
      <c r="O31" s="59"/>
      <c r="P31" s="13" t="str">
        <f t="shared" si="0"/>
        <v/>
      </c>
      <c r="Q31" s="14">
        <f t="shared" si="1"/>
        <v>0</v>
      </c>
      <c r="R31" s="20">
        <f t="shared" si="2"/>
        <v>0</v>
      </c>
      <c r="S31" s="20">
        <f t="shared" si="3"/>
        <v>0</v>
      </c>
      <c r="T31" s="20" t="e">
        <f>VLOOKUP($P31,Vector!$A:$F,2,0)</f>
        <v>#N/A</v>
      </c>
      <c r="U31" s="56" t="e">
        <f>VLOOKUP($P31,Vector!$A:$F,3,0)</f>
        <v>#N/A</v>
      </c>
      <c r="V31" s="56" t="e">
        <f>VLOOKUP($P31,Vector!$A:$F,4,0)</f>
        <v>#N/A</v>
      </c>
      <c r="W31" s="56" t="e">
        <f>VLOOKUP($P31,Vector!$A:$F,5,0)</f>
        <v>#N/A</v>
      </c>
      <c r="X31" s="56" t="e">
        <f>VLOOKUP($P31,Vector!$A:$F,6,0)</f>
        <v>#N/A</v>
      </c>
      <c r="Y31" s="20" t="e">
        <f t="shared" si="4"/>
        <v>#N/A</v>
      </c>
      <c r="Z31" s="20" t="e">
        <f t="shared" si="5"/>
        <v>#N/A</v>
      </c>
      <c r="AA31" s="20" t="str">
        <f t="shared" si="6"/>
        <v>VII</v>
      </c>
      <c r="AB31" s="64" t="e">
        <f>VLOOKUP(MIN(IFERROR(VLOOKUP(U31,Catalogos!$F:$G,2,0),200),IFERROR(VLOOKUP(V31,Catalogos!$F:$G,2,0),200),IFERROR(VLOOKUP(W31,Catalogos!$F:$G,2,0),200),IFERROR(VLOOKUP(X31,Catalogos!$F:$G,2,0),200)),Catalogos!$G$30:$H$57,2,0)</f>
        <v>#N/A</v>
      </c>
      <c r="AC31" s="65" t="e">
        <f>VLOOKUP($F31,Catalogos!$A:$C,3,0)</f>
        <v>#N/A</v>
      </c>
      <c r="AD31" s="65" t="str">
        <f>IFERROR(VLOOKUP($F31,Catalogos!$A:$B,2,0),"VII")</f>
        <v>VII</v>
      </c>
      <c r="AE31" s="10" t="e">
        <f>VLOOKUP(Y31,Catalogos!$F$30:$I$57,4,0)</f>
        <v>#N/A</v>
      </c>
      <c r="AF31" s="31"/>
    </row>
    <row r="32" spans="1:32" x14ac:dyDescent="0.25">
      <c r="A32" s="45"/>
      <c r="B32" s="46"/>
      <c r="J32" s="45"/>
      <c r="K32" s="45"/>
      <c r="M32" s="57"/>
      <c r="N32" s="57"/>
      <c r="O32" s="59"/>
      <c r="P32" s="13" t="str">
        <f t="shared" si="0"/>
        <v/>
      </c>
      <c r="Q32" s="14">
        <f t="shared" si="1"/>
        <v>0</v>
      </c>
      <c r="R32" s="20">
        <f t="shared" si="2"/>
        <v>0</v>
      </c>
      <c r="S32" s="20">
        <f t="shared" si="3"/>
        <v>0</v>
      </c>
      <c r="T32" s="20" t="e">
        <f>VLOOKUP($P32,Vector!$A:$F,2,0)</f>
        <v>#N/A</v>
      </c>
      <c r="U32" s="56" t="e">
        <f>VLOOKUP($P32,Vector!$A:$F,3,0)</f>
        <v>#N/A</v>
      </c>
      <c r="V32" s="56" t="e">
        <f>VLOOKUP($P32,Vector!$A:$F,4,0)</f>
        <v>#N/A</v>
      </c>
      <c r="W32" s="56" t="e">
        <f>VLOOKUP($P32,Vector!$A:$F,5,0)</f>
        <v>#N/A</v>
      </c>
      <c r="X32" s="56" t="e">
        <f>VLOOKUP($P32,Vector!$A:$F,6,0)</f>
        <v>#N/A</v>
      </c>
      <c r="Y32" s="20" t="e">
        <f t="shared" si="4"/>
        <v>#N/A</v>
      </c>
      <c r="Z32" s="20" t="e">
        <f t="shared" si="5"/>
        <v>#N/A</v>
      </c>
      <c r="AA32" s="20" t="str">
        <f t="shared" si="6"/>
        <v>VII</v>
      </c>
      <c r="AB32" s="64" t="e">
        <f>VLOOKUP(MIN(IFERROR(VLOOKUP(U32,Catalogos!$F:$G,2,0),200),IFERROR(VLOOKUP(V32,Catalogos!$F:$G,2,0),200),IFERROR(VLOOKUP(W32,Catalogos!$F:$G,2,0),200),IFERROR(VLOOKUP(X32,Catalogos!$F:$G,2,0),200)),Catalogos!$G$30:$H$57,2,0)</f>
        <v>#N/A</v>
      </c>
      <c r="AC32" s="65" t="e">
        <f>VLOOKUP($F32,Catalogos!$A:$C,3,0)</f>
        <v>#N/A</v>
      </c>
      <c r="AD32" s="65" t="str">
        <f>IFERROR(VLOOKUP($F32,Catalogos!$A:$B,2,0),"VII")</f>
        <v>VII</v>
      </c>
      <c r="AE32" s="10" t="e">
        <f>VLOOKUP(Y32,Catalogos!$F$30:$I$57,4,0)</f>
        <v>#N/A</v>
      </c>
      <c r="AF32" s="31"/>
    </row>
    <row r="33" spans="1:32" x14ac:dyDescent="0.25">
      <c r="A33" s="45"/>
      <c r="B33" s="46"/>
      <c r="J33" s="45"/>
      <c r="K33" s="45"/>
      <c r="M33" s="57"/>
      <c r="N33" s="57"/>
      <c r="O33" s="59"/>
      <c r="P33" s="13" t="str">
        <f t="shared" si="0"/>
        <v/>
      </c>
      <c r="Q33" s="14">
        <f t="shared" si="1"/>
        <v>0</v>
      </c>
      <c r="R33" s="20">
        <f t="shared" si="2"/>
        <v>0</v>
      </c>
      <c r="S33" s="20">
        <f t="shared" si="3"/>
        <v>0</v>
      </c>
      <c r="T33" s="20" t="e">
        <f>VLOOKUP($P33,Vector!$A:$F,2,0)</f>
        <v>#N/A</v>
      </c>
      <c r="U33" s="56" t="e">
        <f>VLOOKUP($P33,Vector!$A:$F,3,0)</f>
        <v>#N/A</v>
      </c>
      <c r="V33" s="56" t="e">
        <f>VLOOKUP($P33,Vector!$A:$F,4,0)</f>
        <v>#N/A</v>
      </c>
      <c r="W33" s="56" t="e">
        <f>VLOOKUP($P33,Vector!$A:$F,5,0)</f>
        <v>#N/A</v>
      </c>
      <c r="X33" s="56" t="e">
        <f>VLOOKUP($P33,Vector!$A:$F,6,0)</f>
        <v>#N/A</v>
      </c>
      <c r="Y33" s="20" t="e">
        <f t="shared" si="4"/>
        <v>#N/A</v>
      </c>
      <c r="Z33" s="20" t="e">
        <f t="shared" si="5"/>
        <v>#N/A</v>
      </c>
      <c r="AA33" s="20" t="str">
        <f t="shared" si="6"/>
        <v>VII</v>
      </c>
      <c r="AB33" s="64" t="e">
        <f>VLOOKUP(MIN(IFERROR(VLOOKUP(U33,Catalogos!$F:$G,2,0),200),IFERROR(VLOOKUP(V33,Catalogos!$F:$G,2,0),200),IFERROR(VLOOKUP(W33,Catalogos!$F:$G,2,0),200),IFERROR(VLOOKUP(X33,Catalogos!$F:$G,2,0),200)),Catalogos!$G$30:$H$57,2,0)</f>
        <v>#N/A</v>
      </c>
      <c r="AC33" s="65" t="e">
        <f>VLOOKUP($F33,Catalogos!$A:$C,3,0)</f>
        <v>#N/A</v>
      </c>
      <c r="AD33" s="65" t="str">
        <f>IFERROR(VLOOKUP($F33,Catalogos!$A:$B,2,0),"VII")</f>
        <v>VII</v>
      </c>
      <c r="AE33" s="10" t="e">
        <f>VLOOKUP(Y33,Catalogos!$F$30:$I$57,4,0)</f>
        <v>#N/A</v>
      </c>
      <c r="AF33" s="31"/>
    </row>
    <row r="34" spans="1:32" x14ac:dyDescent="0.25">
      <c r="A34" s="45"/>
      <c r="B34" s="46"/>
      <c r="J34" s="45"/>
      <c r="K34" s="45"/>
      <c r="M34" s="57"/>
      <c r="N34" s="57"/>
      <c r="O34" s="59"/>
      <c r="P34" s="13" t="str">
        <f t="shared" ref="P34:P65" si="7">E34&amp;F34&amp;G34</f>
        <v/>
      </c>
      <c r="Q34" s="14">
        <f t="shared" ref="Q34:Q65" si="8">+H34*D34</f>
        <v>0</v>
      </c>
      <c r="R34" s="20">
        <f t="shared" ref="R34:R65" si="9">+K34-A34</f>
        <v>0</v>
      </c>
      <c r="S34" s="20">
        <f t="shared" ref="S34:S65" si="10">+J34-A34</f>
        <v>0</v>
      </c>
      <c r="T34" s="20" t="e">
        <f>VLOOKUP($P34,Vector!$A:$F,2,0)</f>
        <v>#N/A</v>
      </c>
      <c r="U34" s="56" t="e">
        <f>VLOOKUP($P34,Vector!$A:$F,3,0)</f>
        <v>#N/A</v>
      </c>
      <c r="V34" s="56" t="e">
        <f>VLOOKUP($P34,Vector!$A:$F,4,0)</f>
        <v>#N/A</v>
      </c>
      <c r="W34" s="56" t="e">
        <f>VLOOKUP($P34,Vector!$A:$F,5,0)</f>
        <v>#N/A</v>
      </c>
      <c r="X34" s="56" t="e">
        <f>VLOOKUP($P34,Vector!$A:$F,6,0)</f>
        <v>#N/A</v>
      </c>
      <c r="Y34" s="20" t="e">
        <f t="shared" si="4"/>
        <v>#N/A</v>
      </c>
      <c r="Z34" s="20" t="e">
        <f t="shared" si="5"/>
        <v>#N/A</v>
      </c>
      <c r="AA34" s="20" t="str">
        <f t="shared" si="6"/>
        <v>VII</v>
      </c>
      <c r="AB34" s="64" t="e">
        <f>VLOOKUP(MIN(IFERROR(VLOOKUP(U34,Catalogos!$F:$G,2,0),200),IFERROR(VLOOKUP(V34,Catalogos!$F:$G,2,0),200),IFERROR(VLOOKUP(W34,Catalogos!$F:$G,2,0),200),IFERROR(VLOOKUP(X34,Catalogos!$F:$G,2,0),200)),Catalogos!$G$30:$H$57,2,0)</f>
        <v>#N/A</v>
      </c>
      <c r="AC34" s="65" t="e">
        <f>VLOOKUP($F34,Catalogos!$A:$C,3,0)</f>
        <v>#N/A</v>
      </c>
      <c r="AD34" s="65" t="str">
        <f>IFERROR(VLOOKUP($F34,Catalogos!$A:$B,2,0),"VII")</f>
        <v>VII</v>
      </c>
      <c r="AE34" s="10" t="e">
        <f>VLOOKUP(Y34,Catalogos!$F$30:$I$57,4,0)</f>
        <v>#N/A</v>
      </c>
      <c r="AF34" s="31"/>
    </row>
    <row r="35" spans="1:32" x14ac:dyDescent="0.25">
      <c r="A35" s="45"/>
      <c r="B35" s="46"/>
      <c r="J35" s="45"/>
      <c r="K35" s="45"/>
      <c r="M35" s="57"/>
      <c r="N35" s="57"/>
      <c r="O35" s="59"/>
      <c r="P35" s="13" t="str">
        <f t="shared" si="7"/>
        <v/>
      </c>
      <c r="Q35" s="14">
        <f t="shared" si="8"/>
        <v>0</v>
      </c>
      <c r="R35" s="20">
        <f t="shared" si="9"/>
        <v>0</v>
      </c>
      <c r="S35" s="20">
        <f t="shared" si="10"/>
        <v>0</v>
      </c>
      <c r="T35" s="20" t="e">
        <f>VLOOKUP($P35,Vector!$A:$F,2,0)</f>
        <v>#N/A</v>
      </c>
      <c r="U35" s="56" t="e">
        <f>VLOOKUP($P35,Vector!$A:$F,3,0)</f>
        <v>#N/A</v>
      </c>
      <c r="V35" s="56" t="e">
        <f>VLOOKUP($P35,Vector!$A:$F,4,0)</f>
        <v>#N/A</v>
      </c>
      <c r="W35" s="56" t="e">
        <f>VLOOKUP($P35,Vector!$A:$F,5,0)</f>
        <v>#N/A</v>
      </c>
      <c r="X35" s="56" t="e">
        <f>VLOOKUP($P35,Vector!$A:$F,6,0)</f>
        <v>#N/A</v>
      </c>
      <c r="Y35" s="20" t="e">
        <f t="shared" si="4"/>
        <v>#N/A</v>
      </c>
      <c r="Z35" s="20" t="e">
        <f t="shared" si="5"/>
        <v>#N/A</v>
      </c>
      <c r="AA35" s="20" t="str">
        <f t="shared" si="6"/>
        <v>VII</v>
      </c>
      <c r="AB35" s="64" t="e">
        <f>VLOOKUP(MIN(IFERROR(VLOOKUP(U35,Catalogos!$F:$G,2,0),200),IFERROR(VLOOKUP(V35,Catalogos!$F:$G,2,0),200),IFERROR(VLOOKUP(W35,Catalogos!$F:$G,2,0),200),IFERROR(VLOOKUP(X35,Catalogos!$F:$G,2,0),200)),Catalogos!$G$30:$H$57,2,0)</f>
        <v>#N/A</v>
      </c>
      <c r="AC35" s="65" t="e">
        <f>VLOOKUP($F35,Catalogos!$A:$C,3,0)</f>
        <v>#N/A</v>
      </c>
      <c r="AD35" s="65" t="str">
        <f>IFERROR(VLOOKUP($F35,Catalogos!$A:$B,2,0),"VII")</f>
        <v>VII</v>
      </c>
      <c r="AE35" s="10" t="e">
        <f>VLOOKUP(Y35,Catalogos!$F$30:$I$57,4,0)</f>
        <v>#N/A</v>
      </c>
      <c r="AF35" s="31"/>
    </row>
    <row r="36" spans="1:32" x14ac:dyDescent="0.25">
      <c r="A36" s="45"/>
      <c r="B36" s="46"/>
      <c r="J36" s="45"/>
      <c r="K36" s="45"/>
      <c r="M36" s="57"/>
      <c r="N36" s="57"/>
      <c r="O36" s="59"/>
      <c r="P36" s="13" t="str">
        <f t="shared" si="7"/>
        <v/>
      </c>
      <c r="Q36" s="14">
        <f t="shared" si="8"/>
        <v>0</v>
      </c>
      <c r="R36" s="20">
        <f t="shared" si="9"/>
        <v>0</v>
      </c>
      <c r="S36" s="20">
        <f t="shared" si="10"/>
        <v>0</v>
      </c>
      <c r="T36" s="20" t="e">
        <f>VLOOKUP($P36,Vector!$A:$F,2,0)</f>
        <v>#N/A</v>
      </c>
      <c r="U36" s="56" t="e">
        <f>VLOOKUP($P36,Vector!$A:$F,3,0)</f>
        <v>#N/A</v>
      </c>
      <c r="V36" s="56" t="e">
        <f>VLOOKUP($P36,Vector!$A:$F,4,0)</f>
        <v>#N/A</v>
      </c>
      <c r="W36" s="56" t="e">
        <f>VLOOKUP($P36,Vector!$A:$F,5,0)</f>
        <v>#N/A</v>
      </c>
      <c r="X36" s="56" t="e">
        <f>VLOOKUP($P36,Vector!$A:$F,6,0)</f>
        <v>#N/A</v>
      </c>
      <c r="Y36" s="20" t="e">
        <f t="shared" si="4"/>
        <v>#N/A</v>
      </c>
      <c r="Z36" s="20" t="e">
        <f t="shared" si="5"/>
        <v>#N/A</v>
      </c>
      <c r="AA36" s="20" t="str">
        <f t="shared" si="6"/>
        <v>VII</v>
      </c>
      <c r="AB36" s="64" t="e">
        <f>VLOOKUP(MIN(IFERROR(VLOOKUP(U36,Catalogos!$F:$G,2,0),200),IFERROR(VLOOKUP(V36,Catalogos!$F:$G,2,0),200),IFERROR(VLOOKUP(W36,Catalogos!$F:$G,2,0),200),IFERROR(VLOOKUP(X36,Catalogos!$F:$G,2,0),200)),Catalogos!$G$30:$H$57,2,0)</f>
        <v>#N/A</v>
      </c>
      <c r="AC36" s="65" t="e">
        <f>VLOOKUP($F36,Catalogos!$A:$C,3,0)</f>
        <v>#N/A</v>
      </c>
      <c r="AD36" s="65" t="str">
        <f>IFERROR(VLOOKUP($F36,Catalogos!$A:$B,2,0),"VII")</f>
        <v>VII</v>
      </c>
      <c r="AE36" s="10" t="e">
        <f>VLOOKUP(Y36,Catalogos!$F$30:$I$57,4,0)</f>
        <v>#N/A</v>
      </c>
      <c r="AF36" s="31"/>
    </row>
    <row r="37" spans="1:32" x14ac:dyDescent="0.25">
      <c r="A37" s="45"/>
      <c r="B37" s="46"/>
      <c r="J37" s="45"/>
      <c r="K37" s="45"/>
      <c r="M37" s="57"/>
      <c r="N37" s="57"/>
      <c r="O37" s="59"/>
      <c r="P37" s="13" t="str">
        <f t="shared" si="7"/>
        <v/>
      </c>
      <c r="Q37" s="14">
        <f t="shared" si="8"/>
        <v>0</v>
      </c>
      <c r="R37" s="20">
        <f t="shared" si="9"/>
        <v>0</v>
      </c>
      <c r="S37" s="20">
        <f t="shared" si="10"/>
        <v>0</v>
      </c>
      <c r="T37" s="20" t="e">
        <f>VLOOKUP($P37,Vector!$A:$F,2,0)</f>
        <v>#N/A</v>
      </c>
      <c r="U37" s="56" t="e">
        <f>VLOOKUP($P37,Vector!$A:$F,3,0)</f>
        <v>#N/A</v>
      </c>
      <c r="V37" s="56" t="e">
        <f>VLOOKUP($P37,Vector!$A:$F,4,0)</f>
        <v>#N/A</v>
      </c>
      <c r="W37" s="56" t="e">
        <f>VLOOKUP($P37,Vector!$A:$F,5,0)</f>
        <v>#N/A</v>
      </c>
      <c r="X37" s="56" t="e">
        <f>VLOOKUP($P37,Vector!$A:$F,6,0)</f>
        <v>#N/A</v>
      </c>
      <c r="Y37" s="20" t="e">
        <f t="shared" si="4"/>
        <v>#N/A</v>
      </c>
      <c r="Z37" s="20" t="e">
        <f t="shared" si="5"/>
        <v>#N/A</v>
      </c>
      <c r="AA37" s="20" t="str">
        <f t="shared" si="6"/>
        <v>VII</v>
      </c>
      <c r="AB37" s="64" t="e">
        <f>VLOOKUP(MIN(IFERROR(VLOOKUP(U37,Catalogos!$F:$G,2,0),200),IFERROR(VLOOKUP(V37,Catalogos!$F:$G,2,0),200),IFERROR(VLOOKUP(W37,Catalogos!$F:$G,2,0),200),IFERROR(VLOOKUP(X37,Catalogos!$F:$G,2,0),200)),Catalogos!$G$30:$H$57,2,0)</f>
        <v>#N/A</v>
      </c>
      <c r="AC37" s="65" t="e">
        <f>VLOOKUP($F37,Catalogos!$A:$C,3,0)</f>
        <v>#N/A</v>
      </c>
      <c r="AD37" s="65" t="str">
        <f>IFERROR(VLOOKUP($F37,Catalogos!$A:$B,2,0),"VII")</f>
        <v>VII</v>
      </c>
      <c r="AE37" s="10" t="e">
        <f>VLOOKUP(Y37,Catalogos!$F$30:$I$57,4,0)</f>
        <v>#N/A</v>
      </c>
      <c r="AF37" s="31"/>
    </row>
    <row r="38" spans="1:32" x14ac:dyDescent="0.25">
      <c r="A38" s="45"/>
      <c r="B38" s="46"/>
      <c r="J38" s="45"/>
      <c r="K38" s="45"/>
      <c r="M38" s="57"/>
      <c r="N38" s="57"/>
      <c r="O38" s="59"/>
      <c r="P38" s="13" t="str">
        <f t="shared" si="7"/>
        <v/>
      </c>
      <c r="Q38" s="14">
        <f t="shared" si="8"/>
        <v>0</v>
      </c>
      <c r="R38" s="20">
        <f t="shared" si="9"/>
        <v>0</v>
      </c>
      <c r="S38" s="20">
        <f t="shared" si="10"/>
        <v>0</v>
      </c>
      <c r="T38" s="20" t="e">
        <f>VLOOKUP($P38,Vector!$A:$F,2,0)</f>
        <v>#N/A</v>
      </c>
      <c r="U38" s="56" t="e">
        <f>VLOOKUP($P38,Vector!$A:$F,3,0)</f>
        <v>#N/A</v>
      </c>
      <c r="V38" s="56" t="e">
        <f>VLOOKUP($P38,Vector!$A:$F,4,0)</f>
        <v>#N/A</v>
      </c>
      <c r="W38" s="56" t="e">
        <f>VLOOKUP($P38,Vector!$A:$F,5,0)</f>
        <v>#N/A</v>
      </c>
      <c r="X38" s="56" t="e">
        <f>VLOOKUP($P38,Vector!$A:$F,6,0)</f>
        <v>#N/A</v>
      </c>
      <c r="Y38" s="20" t="e">
        <f t="shared" si="4"/>
        <v>#N/A</v>
      </c>
      <c r="Z38" s="20" t="e">
        <f t="shared" si="5"/>
        <v>#N/A</v>
      </c>
      <c r="AA38" s="20" t="str">
        <f t="shared" si="6"/>
        <v>VII</v>
      </c>
      <c r="AB38" s="64" t="e">
        <f>VLOOKUP(MIN(IFERROR(VLOOKUP(U38,Catalogos!$F:$G,2,0),200),IFERROR(VLOOKUP(V38,Catalogos!$F:$G,2,0),200),IFERROR(VLOOKUP(W38,Catalogos!$F:$G,2,0),200),IFERROR(VLOOKUP(X38,Catalogos!$F:$G,2,0),200)),Catalogos!$G$30:$H$57,2,0)</f>
        <v>#N/A</v>
      </c>
      <c r="AC38" s="65" t="e">
        <f>VLOOKUP($F38,Catalogos!$A:$C,3,0)</f>
        <v>#N/A</v>
      </c>
      <c r="AD38" s="65" t="str">
        <f>IFERROR(VLOOKUP($F38,Catalogos!$A:$B,2,0),"VII")</f>
        <v>VII</v>
      </c>
      <c r="AE38" s="10" t="e">
        <f>VLOOKUP(Y38,Catalogos!$F$30:$I$57,4,0)</f>
        <v>#N/A</v>
      </c>
      <c r="AF38" s="31"/>
    </row>
    <row r="39" spans="1:32" x14ac:dyDescent="0.25">
      <c r="A39" s="45"/>
      <c r="B39" s="46"/>
      <c r="J39" s="45"/>
      <c r="K39" s="45"/>
      <c r="M39" s="57"/>
      <c r="N39" s="57"/>
      <c r="O39" s="59"/>
      <c r="P39" s="13" t="str">
        <f t="shared" si="7"/>
        <v/>
      </c>
      <c r="Q39" s="14">
        <f t="shared" si="8"/>
        <v>0</v>
      </c>
      <c r="R39" s="20">
        <f t="shared" si="9"/>
        <v>0</v>
      </c>
      <c r="S39" s="20">
        <f t="shared" si="10"/>
        <v>0</v>
      </c>
      <c r="T39" s="20" t="e">
        <f>VLOOKUP($P39,Vector!$A:$F,2,0)</f>
        <v>#N/A</v>
      </c>
      <c r="U39" s="56" t="e">
        <f>VLOOKUP($P39,Vector!$A:$F,3,0)</f>
        <v>#N/A</v>
      </c>
      <c r="V39" s="56" t="e">
        <f>VLOOKUP($P39,Vector!$A:$F,4,0)</f>
        <v>#N/A</v>
      </c>
      <c r="W39" s="56" t="e">
        <f>VLOOKUP($P39,Vector!$A:$F,5,0)</f>
        <v>#N/A</v>
      </c>
      <c r="X39" s="56" t="e">
        <f>VLOOKUP($P39,Vector!$A:$F,6,0)</f>
        <v>#N/A</v>
      </c>
      <c r="Y39" s="20" t="e">
        <f t="shared" si="4"/>
        <v>#N/A</v>
      </c>
      <c r="Z39" s="20" t="e">
        <f t="shared" si="5"/>
        <v>#N/A</v>
      </c>
      <c r="AA39" s="20" t="str">
        <f t="shared" si="6"/>
        <v>VII</v>
      </c>
      <c r="AB39" s="64" t="e">
        <f>VLOOKUP(MIN(IFERROR(VLOOKUP(U39,Catalogos!$F:$G,2,0),200),IFERROR(VLOOKUP(V39,Catalogos!$F:$G,2,0),200),IFERROR(VLOOKUP(W39,Catalogos!$F:$G,2,0),200),IFERROR(VLOOKUP(X39,Catalogos!$F:$G,2,0),200)),Catalogos!$G$30:$H$57,2,0)</f>
        <v>#N/A</v>
      </c>
      <c r="AC39" s="65" t="e">
        <f>VLOOKUP($F39,Catalogos!$A:$C,3,0)</f>
        <v>#N/A</v>
      </c>
      <c r="AD39" s="65" t="str">
        <f>IFERROR(VLOOKUP($F39,Catalogos!$A:$B,2,0),"VII")</f>
        <v>VII</v>
      </c>
      <c r="AE39" s="10" t="e">
        <f>VLOOKUP(Y39,Catalogos!$F$30:$I$57,4,0)</f>
        <v>#N/A</v>
      </c>
      <c r="AF39" s="31"/>
    </row>
    <row r="40" spans="1:32" x14ac:dyDescent="0.25">
      <c r="A40" s="45"/>
      <c r="B40" s="46"/>
      <c r="J40" s="45"/>
      <c r="K40" s="45"/>
      <c r="M40" s="57"/>
      <c r="N40" s="57"/>
      <c r="O40" s="59"/>
      <c r="P40" s="13" t="str">
        <f t="shared" si="7"/>
        <v/>
      </c>
      <c r="Q40" s="14">
        <f t="shared" si="8"/>
        <v>0</v>
      </c>
      <c r="R40" s="20">
        <f t="shared" si="9"/>
        <v>0</v>
      </c>
      <c r="S40" s="20">
        <f t="shared" si="10"/>
        <v>0</v>
      </c>
      <c r="T40" s="20" t="e">
        <f>VLOOKUP($P40,Vector!$A:$F,2,0)</f>
        <v>#N/A</v>
      </c>
      <c r="U40" s="56" t="e">
        <f>VLOOKUP($P40,Vector!$A:$F,3,0)</f>
        <v>#N/A</v>
      </c>
      <c r="V40" s="56" t="e">
        <f>VLOOKUP($P40,Vector!$A:$F,4,0)</f>
        <v>#N/A</v>
      </c>
      <c r="W40" s="56" t="e">
        <f>VLOOKUP($P40,Vector!$A:$F,5,0)</f>
        <v>#N/A</v>
      </c>
      <c r="X40" s="56" t="e">
        <f>VLOOKUP($P40,Vector!$A:$F,6,0)</f>
        <v>#N/A</v>
      </c>
      <c r="Y40" s="20" t="e">
        <f t="shared" si="4"/>
        <v>#N/A</v>
      </c>
      <c r="Z40" s="20" t="e">
        <f t="shared" si="5"/>
        <v>#N/A</v>
      </c>
      <c r="AA40" s="20" t="str">
        <f t="shared" si="6"/>
        <v>VII</v>
      </c>
      <c r="AB40" s="64" t="e">
        <f>VLOOKUP(MIN(IFERROR(VLOOKUP(U40,Catalogos!$F:$G,2,0),200),IFERROR(VLOOKUP(V40,Catalogos!$F:$G,2,0),200),IFERROR(VLOOKUP(W40,Catalogos!$F:$G,2,0),200),IFERROR(VLOOKUP(X40,Catalogos!$F:$G,2,0),200)),Catalogos!$G$30:$H$57,2,0)</f>
        <v>#N/A</v>
      </c>
      <c r="AC40" s="65" t="e">
        <f>VLOOKUP($F40,Catalogos!$A:$C,3,0)</f>
        <v>#N/A</v>
      </c>
      <c r="AD40" s="65" t="str">
        <f>IFERROR(VLOOKUP($F40,Catalogos!$A:$B,2,0),"VII")</f>
        <v>VII</v>
      </c>
      <c r="AE40" s="10" t="e">
        <f>VLOOKUP(Y40,Catalogos!$F$30:$I$57,4,0)</f>
        <v>#N/A</v>
      </c>
      <c r="AF40" s="31"/>
    </row>
    <row r="41" spans="1:32" x14ac:dyDescent="0.25">
      <c r="A41" s="45"/>
      <c r="B41" s="46"/>
      <c r="J41" s="45"/>
      <c r="K41" s="45"/>
      <c r="M41" s="57"/>
      <c r="N41" s="57"/>
      <c r="O41" s="59"/>
      <c r="P41" s="13" t="str">
        <f t="shared" si="7"/>
        <v/>
      </c>
      <c r="Q41" s="14">
        <f t="shared" si="8"/>
        <v>0</v>
      </c>
      <c r="R41" s="20">
        <f t="shared" si="9"/>
        <v>0</v>
      </c>
      <c r="S41" s="20">
        <f t="shared" si="10"/>
        <v>0</v>
      </c>
      <c r="T41" s="20" t="e">
        <f>VLOOKUP($P41,Vector!$A:$F,2,0)</f>
        <v>#N/A</v>
      </c>
      <c r="U41" s="56" t="e">
        <f>VLOOKUP($P41,Vector!$A:$F,3,0)</f>
        <v>#N/A</v>
      </c>
      <c r="V41" s="56" t="e">
        <f>VLOOKUP($P41,Vector!$A:$F,4,0)</f>
        <v>#N/A</v>
      </c>
      <c r="W41" s="56" t="e">
        <f>VLOOKUP($P41,Vector!$A:$F,5,0)</f>
        <v>#N/A</v>
      </c>
      <c r="X41" s="56" t="e">
        <f>VLOOKUP($P41,Vector!$A:$F,6,0)</f>
        <v>#N/A</v>
      </c>
      <c r="Y41" s="20" t="e">
        <f t="shared" si="4"/>
        <v>#N/A</v>
      </c>
      <c r="Z41" s="20" t="e">
        <f t="shared" si="5"/>
        <v>#N/A</v>
      </c>
      <c r="AA41" s="20" t="str">
        <f t="shared" si="6"/>
        <v>VII</v>
      </c>
      <c r="AB41" s="64" t="e">
        <f>VLOOKUP(MIN(IFERROR(VLOOKUP(U41,Catalogos!$F:$G,2,0),200),IFERROR(VLOOKUP(V41,Catalogos!$F:$G,2,0),200),IFERROR(VLOOKUP(W41,Catalogos!$F:$G,2,0),200),IFERROR(VLOOKUP(X41,Catalogos!$F:$G,2,0),200)),Catalogos!$G$30:$H$57,2,0)</f>
        <v>#N/A</v>
      </c>
      <c r="AC41" s="65" t="e">
        <f>VLOOKUP($F41,Catalogos!$A:$C,3,0)</f>
        <v>#N/A</v>
      </c>
      <c r="AD41" s="65" t="str">
        <f>IFERROR(VLOOKUP($F41,Catalogos!$A:$B,2,0),"VII")</f>
        <v>VII</v>
      </c>
      <c r="AE41" s="10" t="e">
        <f>VLOOKUP(Y41,Catalogos!$F$30:$I$57,4,0)</f>
        <v>#N/A</v>
      </c>
      <c r="AF41" s="31"/>
    </row>
    <row r="42" spans="1:32" x14ac:dyDescent="0.25">
      <c r="A42" s="45"/>
      <c r="B42" s="46"/>
      <c r="J42" s="45"/>
      <c r="K42" s="45"/>
      <c r="M42" s="57"/>
      <c r="N42" s="57"/>
      <c r="O42" s="59"/>
      <c r="P42" s="13" t="str">
        <f t="shared" si="7"/>
        <v/>
      </c>
      <c r="Q42" s="14">
        <f t="shared" si="8"/>
        <v>0</v>
      </c>
      <c r="R42" s="20">
        <f t="shared" si="9"/>
        <v>0</v>
      </c>
      <c r="S42" s="20">
        <f t="shared" si="10"/>
        <v>0</v>
      </c>
      <c r="T42" s="20" t="e">
        <f>VLOOKUP($P42,Vector!$A:$F,2,0)</f>
        <v>#N/A</v>
      </c>
      <c r="U42" s="56" t="e">
        <f>VLOOKUP($P42,Vector!$A:$F,3,0)</f>
        <v>#N/A</v>
      </c>
      <c r="V42" s="56" t="e">
        <f>VLOOKUP($P42,Vector!$A:$F,4,0)</f>
        <v>#N/A</v>
      </c>
      <c r="W42" s="56" t="e">
        <f>VLOOKUP($P42,Vector!$A:$F,5,0)</f>
        <v>#N/A</v>
      </c>
      <c r="X42" s="56" t="e">
        <f>VLOOKUP($P42,Vector!$A:$F,6,0)</f>
        <v>#N/A</v>
      </c>
      <c r="Y42" s="20" t="e">
        <f t="shared" si="4"/>
        <v>#N/A</v>
      </c>
      <c r="Z42" s="20" t="e">
        <f t="shared" si="5"/>
        <v>#N/A</v>
      </c>
      <c r="AA42" s="20" t="str">
        <f t="shared" si="6"/>
        <v>VII</v>
      </c>
      <c r="AB42" s="64" t="e">
        <f>VLOOKUP(MIN(IFERROR(VLOOKUP(U42,Catalogos!$F:$G,2,0),200),IFERROR(VLOOKUP(V42,Catalogos!$F:$G,2,0),200),IFERROR(VLOOKUP(W42,Catalogos!$F:$G,2,0),200),IFERROR(VLOOKUP(X42,Catalogos!$F:$G,2,0),200)),Catalogos!$G$30:$H$57,2,0)</f>
        <v>#N/A</v>
      </c>
      <c r="AC42" s="65" t="e">
        <f>VLOOKUP($F42,Catalogos!$A:$C,3,0)</f>
        <v>#N/A</v>
      </c>
      <c r="AD42" s="65" t="str">
        <f>IFERROR(VLOOKUP($F42,Catalogos!$A:$B,2,0),"VII")</f>
        <v>VII</v>
      </c>
      <c r="AE42" s="10" t="e">
        <f>VLOOKUP(Y42,Catalogos!$F$30:$I$57,4,0)</f>
        <v>#N/A</v>
      </c>
      <c r="AF42" s="31"/>
    </row>
    <row r="43" spans="1:32" x14ac:dyDescent="0.25">
      <c r="A43" s="45"/>
      <c r="B43" s="46"/>
      <c r="J43" s="45"/>
      <c r="K43" s="45"/>
      <c r="M43" s="57"/>
      <c r="N43" s="57"/>
      <c r="O43" s="59"/>
      <c r="P43" s="13" t="str">
        <f t="shared" si="7"/>
        <v/>
      </c>
      <c r="Q43" s="14">
        <f t="shared" si="8"/>
        <v>0</v>
      </c>
      <c r="R43" s="20">
        <f t="shared" si="9"/>
        <v>0</v>
      </c>
      <c r="S43" s="20">
        <f t="shared" si="10"/>
        <v>0</v>
      </c>
      <c r="T43" s="20" t="e">
        <f>VLOOKUP($P43,Vector!$A:$F,2,0)</f>
        <v>#N/A</v>
      </c>
      <c r="U43" s="56" t="e">
        <f>VLOOKUP($P43,Vector!$A:$F,3,0)</f>
        <v>#N/A</v>
      </c>
      <c r="V43" s="56" t="e">
        <f>VLOOKUP($P43,Vector!$A:$F,4,0)</f>
        <v>#N/A</v>
      </c>
      <c r="W43" s="56" t="e">
        <f>VLOOKUP($P43,Vector!$A:$F,5,0)</f>
        <v>#N/A</v>
      </c>
      <c r="X43" s="56" t="e">
        <f>VLOOKUP($P43,Vector!$A:$F,6,0)</f>
        <v>#N/A</v>
      </c>
      <c r="Y43" s="20" t="e">
        <f t="shared" si="4"/>
        <v>#N/A</v>
      </c>
      <c r="Z43" s="20" t="e">
        <f t="shared" si="5"/>
        <v>#N/A</v>
      </c>
      <c r="AA43" s="20" t="str">
        <f t="shared" si="6"/>
        <v>VII</v>
      </c>
      <c r="AB43" s="64" t="e">
        <f>VLOOKUP(MIN(IFERROR(VLOOKUP(U43,Catalogos!$F:$G,2,0),200),IFERROR(VLOOKUP(V43,Catalogos!$F:$G,2,0),200),IFERROR(VLOOKUP(W43,Catalogos!$F:$G,2,0),200),IFERROR(VLOOKUP(X43,Catalogos!$F:$G,2,0),200)),Catalogos!$G$30:$H$57,2,0)</f>
        <v>#N/A</v>
      </c>
      <c r="AC43" s="65" t="e">
        <f>VLOOKUP($F43,Catalogos!$A:$C,3,0)</f>
        <v>#N/A</v>
      </c>
      <c r="AD43" s="65" t="str">
        <f>IFERROR(VLOOKUP($F43,Catalogos!$A:$B,2,0),"VII")</f>
        <v>VII</v>
      </c>
      <c r="AE43" s="10" t="e">
        <f>VLOOKUP(Y43,Catalogos!$F$30:$I$57,4,0)</f>
        <v>#N/A</v>
      </c>
      <c r="AF43" s="31"/>
    </row>
    <row r="44" spans="1:32" x14ac:dyDescent="0.25">
      <c r="A44" s="45"/>
      <c r="B44" s="46"/>
      <c r="J44" s="45"/>
      <c r="K44" s="45"/>
      <c r="M44" s="57"/>
      <c r="N44" s="57"/>
      <c r="O44" s="59"/>
      <c r="P44" s="13" t="str">
        <f t="shared" si="7"/>
        <v/>
      </c>
      <c r="Q44" s="14">
        <f t="shared" si="8"/>
        <v>0</v>
      </c>
      <c r="R44" s="20">
        <f t="shared" si="9"/>
        <v>0</v>
      </c>
      <c r="S44" s="20">
        <f t="shared" si="10"/>
        <v>0</v>
      </c>
      <c r="T44" s="20" t="e">
        <f>VLOOKUP($P44,Vector!$A:$F,2,0)</f>
        <v>#N/A</v>
      </c>
      <c r="U44" s="56" t="e">
        <f>VLOOKUP($P44,Vector!$A:$F,3,0)</f>
        <v>#N/A</v>
      </c>
      <c r="V44" s="56" t="e">
        <f>VLOOKUP($P44,Vector!$A:$F,4,0)</f>
        <v>#N/A</v>
      </c>
      <c r="W44" s="56" t="e">
        <f>VLOOKUP($P44,Vector!$A:$F,5,0)</f>
        <v>#N/A</v>
      </c>
      <c r="X44" s="56" t="e">
        <f>VLOOKUP($P44,Vector!$A:$F,6,0)</f>
        <v>#N/A</v>
      </c>
      <c r="Y44" s="20" t="e">
        <f t="shared" si="4"/>
        <v>#N/A</v>
      </c>
      <c r="Z44" s="20" t="e">
        <f t="shared" si="5"/>
        <v>#N/A</v>
      </c>
      <c r="AA44" s="20" t="str">
        <f t="shared" si="6"/>
        <v>VII</v>
      </c>
      <c r="AB44" s="64" t="e">
        <f>VLOOKUP(MIN(IFERROR(VLOOKUP(U44,Catalogos!$F:$G,2,0),200),IFERROR(VLOOKUP(V44,Catalogos!$F:$G,2,0),200),IFERROR(VLOOKUP(W44,Catalogos!$F:$G,2,0),200),IFERROR(VLOOKUP(X44,Catalogos!$F:$G,2,0),200)),Catalogos!$G$30:$H$57,2,0)</f>
        <v>#N/A</v>
      </c>
      <c r="AC44" s="65" t="e">
        <f>VLOOKUP($F44,Catalogos!$A:$C,3,0)</f>
        <v>#N/A</v>
      </c>
      <c r="AD44" s="65" t="str">
        <f>IFERROR(VLOOKUP($F44,Catalogos!$A:$B,2,0),"VII")</f>
        <v>VII</v>
      </c>
      <c r="AE44" s="10" t="e">
        <f>VLOOKUP(Y44,Catalogos!$F$30:$I$57,4,0)</f>
        <v>#N/A</v>
      </c>
      <c r="AF44" s="31"/>
    </row>
    <row r="45" spans="1:32" x14ac:dyDescent="0.25">
      <c r="A45" s="45"/>
      <c r="B45" s="46"/>
      <c r="J45" s="45"/>
      <c r="K45" s="45"/>
      <c r="M45" s="57"/>
      <c r="N45" s="57"/>
      <c r="O45" s="59"/>
      <c r="P45" s="13" t="str">
        <f t="shared" si="7"/>
        <v/>
      </c>
      <c r="Q45" s="14">
        <f t="shared" si="8"/>
        <v>0</v>
      </c>
      <c r="R45" s="20">
        <f t="shared" si="9"/>
        <v>0</v>
      </c>
      <c r="S45" s="20">
        <f t="shared" si="10"/>
        <v>0</v>
      </c>
      <c r="T45" s="20" t="e">
        <f>VLOOKUP($P45,Vector!$A:$F,2,0)</f>
        <v>#N/A</v>
      </c>
      <c r="U45" s="56" t="e">
        <f>VLOOKUP($P45,Vector!$A:$F,3,0)</f>
        <v>#N/A</v>
      </c>
      <c r="V45" s="56" t="e">
        <f>VLOOKUP($P45,Vector!$A:$F,4,0)</f>
        <v>#N/A</v>
      </c>
      <c r="W45" s="56" t="e">
        <f>VLOOKUP($P45,Vector!$A:$F,5,0)</f>
        <v>#N/A</v>
      </c>
      <c r="X45" s="56" t="e">
        <f>VLOOKUP($P45,Vector!$A:$F,6,0)</f>
        <v>#N/A</v>
      </c>
      <c r="Y45" s="20" t="e">
        <f t="shared" si="4"/>
        <v>#N/A</v>
      </c>
      <c r="Z45" s="20" t="e">
        <f t="shared" si="5"/>
        <v>#N/A</v>
      </c>
      <c r="AA45" s="20" t="str">
        <f t="shared" si="6"/>
        <v>VII</v>
      </c>
      <c r="AB45" s="64" t="e">
        <f>VLOOKUP(MIN(IFERROR(VLOOKUP(U45,Catalogos!$F:$G,2,0),200),IFERROR(VLOOKUP(V45,Catalogos!$F:$G,2,0),200),IFERROR(VLOOKUP(W45,Catalogos!$F:$G,2,0),200),IFERROR(VLOOKUP(X45,Catalogos!$F:$G,2,0),200)),Catalogos!$G$30:$H$57,2,0)</f>
        <v>#N/A</v>
      </c>
      <c r="AC45" s="65" t="e">
        <f>VLOOKUP($F45,Catalogos!$A:$C,3,0)</f>
        <v>#N/A</v>
      </c>
      <c r="AD45" s="65" t="str">
        <f>IFERROR(VLOOKUP($F45,Catalogos!$A:$B,2,0),"VII")</f>
        <v>VII</v>
      </c>
      <c r="AE45" s="10" t="e">
        <f>VLOOKUP(Y45,Catalogos!$F$30:$I$57,4,0)</f>
        <v>#N/A</v>
      </c>
      <c r="AF45" s="31"/>
    </row>
    <row r="46" spans="1:32" x14ac:dyDescent="0.25">
      <c r="A46" s="45"/>
      <c r="B46" s="46"/>
      <c r="J46" s="45"/>
      <c r="K46" s="45"/>
      <c r="M46" s="57"/>
      <c r="N46" s="57"/>
      <c r="O46" s="59"/>
      <c r="P46" s="13" t="str">
        <f t="shared" si="7"/>
        <v/>
      </c>
      <c r="Q46" s="14">
        <f t="shared" si="8"/>
        <v>0</v>
      </c>
      <c r="R46" s="20">
        <f t="shared" si="9"/>
        <v>0</v>
      </c>
      <c r="S46" s="20">
        <f t="shared" si="10"/>
        <v>0</v>
      </c>
      <c r="T46" s="20" t="e">
        <f>VLOOKUP($P46,Vector!$A:$F,2,0)</f>
        <v>#N/A</v>
      </c>
      <c r="U46" s="56" t="e">
        <f>VLOOKUP($P46,Vector!$A:$F,3,0)</f>
        <v>#N/A</v>
      </c>
      <c r="V46" s="56" t="e">
        <f>VLOOKUP($P46,Vector!$A:$F,4,0)</f>
        <v>#N/A</v>
      </c>
      <c r="W46" s="56" t="e">
        <f>VLOOKUP($P46,Vector!$A:$F,5,0)</f>
        <v>#N/A</v>
      </c>
      <c r="X46" s="56" t="e">
        <f>VLOOKUP($P46,Vector!$A:$F,6,0)</f>
        <v>#N/A</v>
      </c>
      <c r="Y46" s="20" t="e">
        <f t="shared" si="4"/>
        <v>#N/A</v>
      </c>
      <c r="Z46" s="20" t="e">
        <f t="shared" si="5"/>
        <v>#N/A</v>
      </c>
      <c r="AA46" s="20" t="str">
        <f t="shared" si="6"/>
        <v>VII</v>
      </c>
      <c r="AB46" s="64" t="e">
        <f>VLOOKUP(MIN(IFERROR(VLOOKUP(U46,Catalogos!$F:$G,2,0),200),IFERROR(VLOOKUP(V46,Catalogos!$F:$G,2,0),200),IFERROR(VLOOKUP(W46,Catalogos!$F:$G,2,0),200),IFERROR(VLOOKUP(X46,Catalogos!$F:$G,2,0),200)),Catalogos!$G$30:$H$57,2,0)</f>
        <v>#N/A</v>
      </c>
      <c r="AC46" s="65" t="e">
        <f>VLOOKUP($F46,Catalogos!$A:$C,3,0)</f>
        <v>#N/A</v>
      </c>
      <c r="AD46" s="65" t="str">
        <f>IFERROR(VLOOKUP($F46,Catalogos!$A:$B,2,0),"VII")</f>
        <v>VII</v>
      </c>
      <c r="AE46" s="10" t="e">
        <f>VLOOKUP(Y46,Catalogos!$F$30:$I$57,4,0)</f>
        <v>#N/A</v>
      </c>
      <c r="AF46" s="31"/>
    </row>
    <row r="47" spans="1:32" x14ac:dyDescent="0.25">
      <c r="A47" s="45"/>
      <c r="B47" s="46"/>
      <c r="J47" s="45"/>
      <c r="K47" s="45"/>
      <c r="M47" s="57"/>
      <c r="N47" s="57"/>
      <c r="O47" s="59"/>
      <c r="P47" s="13" t="str">
        <f t="shared" si="7"/>
        <v/>
      </c>
      <c r="Q47" s="14">
        <f t="shared" si="8"/>
        <v>0</v>
      </c>
      <c r="R47" s="20">
        <f t="shared" si="9"/>
        <v>0</v>
      </c>
      <c r="S47" s="20">
        <f t="shared" si="10"/>
        <v>0</v>
      </c>
      <c r="T47" s="20" t="e">
        <f>VLOOKUP($P47,Vector!$A:$F,2,0)</f>
        <v>#N/A</v>
      </c>
      <c r="U47" s="56" t="e">
        <f>VLOOKUP($P47,Vector!$A:$F,3,0)</f>
        <v>#N/A</v>
      </c>
      <c r="V47" s="56" t="e">
        <f>VLOOKUP($P47,Vector!$A:$F,4,0)</f>
        <v>#N/A</v>
      </c>
      <c r="W47" s="56" t="e">
        <f>VLOOKUP($P47,Vector!$A:$F,5,0)</f>
        <v>#N/A</v>
      </c>
      <c r="X47" s="56" t="e">
        <f>VLOOKUP($P47,Vector!$A:$F,6,0)</f>
        <v>#N/A</v>
      </c>
      <c r="Y47" s="20" t="e">
        <f t="shared" si="4"/>
        <v>#N/A</v>
      </c>
      <c r="Z47" s="20" t="e">
        <f t="shared" si="5"/>
        <v>#N/A</v>
      </c>
      <c r="AA47" s="20" t="str">
        <f t="shared" si="6"/>
        <v>VII</v>
      </c>
      <c r="AB47" s="64" t="e">
        <f>VLOOKUP(MIN(IFERROR(VLOOKUP(U47,Catalogos!$F:$G,2,0),200),IFERROR(VLOOKUP(V47,Catalogos!$F:$G,2,0),200),IFERROR(VLOOKUP(W47,Catalogos!$F:$G,2,0),200),IFERROR(VLOOKUP(X47,Catalogos!$F:$G,2,0),200)),Catalogos!$G$30:$H$57,2,0)</f>
        <v>#N/A</v>
      </c>
      <c r="AC47" s="65" t="e">
        <f>VLOOKUP($F47,Catalogos!$A:$C,3,0)</f>
        <v>#N/A</v>
      </c>
      <c r="AD47" s="65" t="str">
        <f>IFERROR(VLOOKUP($F47,Catalogos!$A:$B,2,0),"VII")</f>
        <v>VII</v>
      </c>
      <c r="AE47" s="10" t="e">
        <f>VLOOKUP(Y47,Catalogos!$F$30:$I$57,4,0)</f>
        <v>#N/A</v>
      </c>
      <c r="AF47" s="31"/>
    </row>
    <row r="48" spans="1:32" x14ac:dyDescent="0.25">
      <c r="A48" s="45"/>
      <c r="B48" s="46"/>
      <c r="J48" s="45"/>
      <c r="K48" s="45"/>
      <c r="M48" s="57"/>
      <c r="N48" s="57"/>
      <c r="O48" s="59"/>
      <c r="P48" s="13" t="str">
        <f t="shared" si="7"/>
        <v/>
      </c>
      <c r="Q48" s="14">
        <f t="shared" si="8"/>
        <v>0</v>
      </c>
      <c r="R48" s="20">
        <f t="shared" si="9"/>
        <v>0</v>
      </c>
      <c r="S48" s="20">
        <f t="shared" si="10"/>
        <v>0</v>
      </c>
      <c r="T48" s="20" t="e">
        <f>VLOOKUP($P48,Vector!$A:$F,2,0)</f>
        <v>#N/A</v>
      </c>
      <c r="U48" s="56" t="e">
        <f>VLOOKUP($P48,Vector!$A:$F,3,0)</f>
        <v>#N/A</v>
      </c>
      <c r="V48" s="56" t="e">
        <f>VLOOKUP($P48,Vector!$A:$F,4,0)</f>
        <v>#N/A</v>
      </c>
      <c r="W48" s="56" t="e">
        <f>VLOOKUP($P48,Vector!$A:$F,5,0)</f>
        <v>#N/A</v>
      </c>
      <c r="X48" s="56" t="e">
        <f>VLOOKUP($P48,Vector!$A:$F,6,0)</f>
        <v>#N/A</v>
      </c>
      <c r="Y48" s="20" t="e">
        <f t="shared" si="4"/>
        <v>#N/A</v>
      </c>
      <c r="Z48" s="20" t="e">
        <f t="shared" si="5"/>
        <v>#N/A</v>
      </c>
      <c r="AA48" s="20" t="str">
        <f t="shared" si="6"/>
        <v>VII</v>
      </c>
      <c r="AB48" s="64" t="e">
        <f>VLOOKUP(MIN(IFERROR(VLOOKUP(U48,Catalogos!$F:$G,2,0),200),IFERROR(VLOOKUP(V48,Catalogos!$F:$G,2,0),200),IFERROR(VLOOKUP(W48,Catalogos!$F:$G,2,0),200),IFERROR(VLOOKUP(X48,Catalogos!$F:$G,2,0),200)),Catalogos!$G$30:$H$57,2,0)</f>
        <v>#N/A</v>
      </c>
      <c r="AC48" s="65" t="e">
        <f>VLOOKUP($F48,Catalogos!$A:$C,3,0)</f>
        <v>#N/A</v>
      </c>
      <c r="AD48" s="65" t="str">
        <f>IFERROR(VLOOKUP($F48,Catalogos!$A:$B,2,0),"VII")</f>
        <v>VII</v>
      </c>
      <c r="AE48" s="10" t="e">
        <f>VLOOKUP(Y48,Catalogos!$F$30:$I$57,4,0)</f>
        <v>#N/A</v>
      </c>
      <c r="AF48" s="31"/>
    </row>
    <row r="49" spans="1:32" x14ac:dyDescent="0.25">
      <c r="A49" s="45"/>
      <c r="B49" s="46"/>
      <c r="J49" s="45"/>
      <c r="K49" s="45"/>
      <c r="M49" s="57"/>
      <c r="N49" s="57"/>
      <c r="O49" s="59"/>
      <c r="P49" s="13" t="str">
        <f t="shared" si="7"/>
        <v/>
      </c>
      <c r="Q49" s="14">
        <f t="shared" si="8"/>
        <v>0</v>
      </c>
      <c r="R49" s="20">
        <f t="shared" si="9"/>
        <v>0</v>
      </c>
      <c r="S49" s="20">
        <f t="shared" si="10"/>
        <v>0</v>
      </c>
      <c r="T49" s="20" t="e">
        <f>VLOOKUP($P49,Vector!$A:$F,2,0)</f>
        <v>#N/A</v>
      </c>
      <c r="U49" s="56" t="e">
        <f>VLOOKUP($P49,Vector!$A:$F,3,0)</f>
        <v>#N/A</v>
      </c>
      <c r="V49" s="56" t="e">
        <f>VLOOKUP($P49,Vector!$A:$F,4,0)</f>
        <v>#N/A</v>
      </c>
      <c r="W49" s="56" t="e">
        <f>VLOOKUP($P49,Vector!$A:$F,5,0)</f>
        <v>#N/A</v>
      </c>
      <c r="X49" s="56" t="e">
        <f>VLOOKUP($P49,Vector!$A:$F,6,0)</f>
        <v>#N/A</v>
      </c>
      <c r="Y49" s="20" t="e">
        <f t="shared" si="4"/>
        <v>#N/A</v>
      </c>
      <c r="Z49" s="20" t="e">
        <f t="shared" si="5"/>
        <v>#N/A</v>
      </c>
      <c r="AA49" s="20" t="str">
        <f t="shared" si="6"/>
        <v>VII</v>
      </c>
      <c r="AB49" s="64" t="e">
        <f>VLOOKUP(MIN(IFERROR(VLOOKUP(U49,Catalogos!$F:$G,2,0),200),IFERROR(VLOOKUP(V49,Catalogos!$F:$G,2,0),200),IFERROR(VLOOKUP(W49,Catalogos!$F:$G,2,0),200),IFERROR(VLOOKUP(X49,Catalogos!$F:$G,2,0),200)),Catalogos!$G$30:$H$57,2,0)</f>
        <v>#N/A</v>
      </c>
      <c r="AC49" s="65" t="e">
        <f>VLOOKUP($F49,Catalogos!$A:$C,3,0)</f>
        <v>#N/A</v>
      </c>
      <c r="AD49" s="65" t="str">
        <f>IFERROR(VLOOKUP($F49,Catalogos!$A:$B,2,0),"VII")</f>
        <v>VII</v>
      </c>
      <c r="AE49" s="10" t="e">
        <f>VLOOKUP(Y49,Catalogos!$F$30:$I$57,4,0)</f>
        <v>#N/A</v>
      </c>
      <c r="AF49" s="31"/>
    </row>
    <row r="50" spans="1:32" x14ac:dyDescent="0.25">
      <c r="A50" s="45"/>
      <c r="B50" s="46"/>
      <c r="J50" s="45"/>
      <c r="K50" s="45"/>
      <c r="M50" s="57"/>
      <c r="N50" s="57"/>
      <c r="O50" s="59"/>
      <c r="P50" s="13" t="str">
        <f t="shared" si="7"/>
        <v/>
      </c>
      <c r="Q50" s="14">
        <f t="shared" si="8"/>
        <v>0</v>
      </c>
      <c r="R50" s="20">
        <f t="shared" si="9"/>
        <v>0</v>
      </c>
      <c r="S50" s="20">
        <f t="shared" si="10"/>
        <v>0</v>
      </c>
      <c r="T50" s="20" t="e">
        <f>VLOOKUP($P50,Vector!$A:$F,2,0)</f>
        <v>#N/A</v>
      </c>
      <c r="U50" s="56" t="e">
        <f>VLOOKUP($P50,Vector!$A:$F,3,0)</f>
        <v>#N/A</v>
      </c>
      <c r="V50" s="56" t="e">
        <f>VLOOKUP($P50,Vector!$A:$F,4,0)</f>
        <v>#N/A</v>
      </c>
      <c r="W50" s="56" t="e">
        <f>VLOOKUP($P50,Vector!$A:$F,5,0)</f>
        <v>#N/A</v>
      </c>
      <c r="X50" s="56" t="e">
        <f>VLOOKUP($P50,Vector!$A:$F,6,0)</f>
        <v>#N/A</v>
      </c>
      <c r="Y50" s="20" t="e">
        <f t="shared" si="4"/>
        <v>#N/A</v>
      </c>
      <c r="Z50" s="20" t="e">
        <f t="shared" si="5"/>
        <v>#N/A</v>
      </c>
      <c r="AA50" s="20" t="str">
        <f t="shared" si="6"/>
        <v>VII</v>
      </c>
      <c r="AB50" s="64" t="e">
        <f>VLOOKUP(MIN(IFERROR(VLOOKUP(U50,Catalogos!$F:$G,2,0),200),IFERROR(VLOOKUP(V50,Catalogos!$F:$G,2,0),200),IFERROR(VLOOKUP(W50,Catalogos!$F:$G,2,0),200),IFERROR(VLOOKUP(X50,Catalogos!$F:$G,2,0),200)),Catalogos!$G$30:$H$57,2,0)</f>
        <v>#N/A</v>
      </c>
      <c r="AC50" s="65" t="e">
        <f>VLOOKUP($F50,Catalogos!$A:$C,3,0)</f>
        <v>#N/A</v>
      </c>
      <c r="AD50" s="65" t="str">
        <f>IFERROR(VLOOKUP($F50,Catalogos!$A:$B,2,0),"VII")</f>
        <v>VII</v>
      </c>
      <c r="AE50" s="10" t="e">
        <f>VLOOKUP(Y50,Catalogos!$F$30:$I$57,4,0)</f>
        <v>#N/A</v>
      </c>
      <c r="AF50" s="31"/>
    </row>
    <row r="51" spans="1:32" x14ac:dyDescent="0.25">
      <c r="A51" s="45"/>
      <c r="B51" s="46"/>
      <c r="J51" s="45"/>
      <c r="K51" s="45"/>
      <c r="M51" s="57"/>
      <c r="N51" s="57"/>
      <c r="O51" s="59"/>
      <c r="P51" s="13" t="str">
        <f t="shared" si="7"/>
        <v/>
      </c>
      <c r="Q51" s="14">
        <f t="shared" si="8"/>
        <v>0</v>
      </c>
      <c r="R51" s="20">
        <f t="shared" si="9"/>
        <v>0</v>
      </c>
      <c r="S51" s="20">
        <f t="shared" si="10"/>
        <v>0</v>
      </c>
      <c r="T51" s="20" t="e">
        <f>VLOOKUP($P51,Vector!$A:$F,2,0)</f>
        <v>#N/A</v>
      </c>
      <c r="U51" s="56" t="e">
        <f>VLOOKUP($P51,Vector!$A:$F,3,0)</f>
        <v>#N/A</v>
      </c>
      <c r="V51" s="56" t="e">
        <f>VLOOKUP($P51,Vector!$A:$F,4,0)</f>
        <v>#N/A</v>
      </c>
      <c r="W51" s="56" t="e">
        <f>VLOOKUP($P51,Vector!$A:$F,5,0)</f>
        <v>#N/A</v>
      </c>
      <c r="X51" s="56" t="e">
        <f>VLOOKUP($P51,Vector!$A:$F,6,0)</f>
        <v>#N/A</v>
      </c>
      <c r="Y51" s="20" t="e">
        <f t="shared" si="4"/>
        <v>#N/A</v>
      </c>
      <c r="Z51" s="20" t="e">
        <f t="shared" si="5"/>
        <v>#N/A</v>
      </c>
      <c r="AA51" s="20" t="str">
        <f t="shared" si="6"/>
        <v>VII</v>
      </c>
      <c r="AB51" s="64" t="e">
        <f>VLOOKUP(MIN(IFERROR(VLOOKUP(U51,Catalogos!$F:$G,2,0),200),IFERROR(VLOOKUP(V51,Catalogos!$F:$G,2,0),200),IFERROR(VLOOKUP(W51,Catalogos!$F:$G,2,0),200),IFERROR(VLOOKUP(X51,Catalogos!$F:$G,2,0),200)),Catalogos!$G$30:$H$57,2,0)</f>
        <v>#N/A</v>
      </c>
      <c r="AC51" s="65" t="e">
        <f>VLOOKUP($F51,Catalogos!$A:$C,3,0)</f>
        <v>#N/A</v>
      </c>
      <c r="AD51" s="65" t="str">
        <f>IFERROR(VLOOKUP($F51,Catalogos!$A:$B,2,0),"VII")</f>
        <v>VII</v>
      </c>
      <c r="AE51" s="10" t="e">
        <f>VLOOKUP(Y51,Catalogos!$F$30:$I$57,4,0)</f>
        <v>#N/A</v>
      </c>
      <c r="AF51" s="31"/>
    </row>
    <row r="52" spans="1:32" x14ac:dyDescent="0.25">
      <c r="A52" s="45"/>
      <c r="B52" s="46"/>
      <c r="J52" s="45"/>
      <c r="K52" s="45"/>
      <c r="M52" s="57"/>
      <c r="N52" s="57"/>
      <c r="O52" s="59"/>
      <c r="P52" s="13" t="str">
        <f t="shared" si="7"/>
        <v/>
      </c>
      <c r="Q52" s="14">
        <f t="shared" si="8"/>
        <v>0</v>
      </c>
      <c r="R52" s="20">
        <f t="shared" si="9"/>
        <v>0</v>
      </c>
      <c r="S52" s="20">
        <f t="shared" si="10"/>
        <v>0</v>
      </c>
      <c r="T52" s="20" t="e">
        <f>VLOOKUP($P52,Vector!$A:$F,2,0)</f>
        <v>#N/A</v>
      </c>
      <c r="U52" s="56" t="e">
        <f>VLOOKUP($P52,Vector!$A:$F,3,0)</f>
        <v>#N/A</v>
      </c>
      <c r="V52" s="56" t="e">
        <f>VLOOKUP($P52,Vector!$A:$F,4,0)</f>
        <v>#N/A</v>
      </c>
      <c r="W52" s="56" t="e">
        <f>VLOOKUP($P52,Vector!$A:$F,5,0)</f>
        <v>#N/A</v>
      </c>
      <c r="X52" s="56" t="e">
        <f>VLOOKUP($P52,Vector!$A:$F,6,0)</f>
        <v>#N/A</v>
      </c>
      <c r="Y52" s="20" t="e">
        <f t="shared" si="4"/>
        <v>#N/A</v>
      </c>
      <c r="Z52" s="20" t="e">
        <f t="shared" si="5"/>
        <v>#N/A</v>
      </c>
      <c r="AA52" s="20" t="str">
        <f t="shared" si="6"/>
        <v>VII</v>
      </c>
      <c r="AB52" s="64" t="e">
        <f>VLOOKUP(MIN(IFERROR(VLOOKUP(U52,Catalogos!$F:$G,2,0),200),IFERROR(VLOOKUP(V52,Catalogos!$F:$G,2,0),200),IFERROR(VLOOKUP(W52,Catalogos!$F:$G,2,0),200),IFERROR(VLOOKUP(X52,Catalogos!$F:$G,2,0),200)),Catalogos!$G$30:$H$57,2,0)</f>
        <v>#N/A</v>
      </c>
      <c r="AC52" s="65" t="e">
        <f>VLOOKUP($F52,Catalogos!$A:$C,3,0)</f>
        <v>#N/A</v>
      </c>
      <c r="AD52" s="65" t="str">
        <f>IFERROR(VLOOKUP($F52,Catalogos!$A:$B,2,0),"VII")</f>
        <v>VII</v>
      </c>
      <c r="AE52" s="10" t="e">
        <f>VLOOKUP(Y52,Catalogos!$F$30:$I$57,4,0)</f>
        <v>#N/A</v>
      </c>
      <c r="AF52" s="31"/>
    </row>
    <row r="53" spans="1:32" x14ac:dyDescent="0.25">
      <c r="A53" s="45"/>
      <c r="B53" s="46"/>
      <c r="J53" s="45"/>
      <c r="K53" s="45"/>
      <c r="M53" s="57"/>
      <c r="N53" s="57"/>
      <c r="O53" s="59"/>
      <c r="P53" s="13" t="str">
        <f t="shared" si="7"/>
        <v/>
      </c>
      <c r="Q53" s="14">
        <f t="shared" si="8"/>
        <v>0</v>
      </c>
      <c r="R53" s="20">
        <f t="shared" si="9"/>
        <v>0</v>
      </c>
      <c r="S53" s="20">
        <f t="shared" si="10"/>
        <v>0</v>
      </c>
      <c r="T53" s="20" t="e">
        <f>VLOOKUP($P53,Vector!$A:$F,2,0)</f>
        <v>#N/A</v>
      </c>
      <c r="U53" s="56" t="e">
        <f>VLOOKUP($P53,Vector!$A:$F,3,0)</f>
        <v>#N/A</v>
      </c>
      <c r="V53" s="56" t="e">
        <f>VLOOKUP($P53,Vector!$A:$F,4,0)</f>
        <v>#N/A</v>
      </c>
      <c r="W53" s="56" t="e">
        <f>VLOOKUP($P53,Vector!$A:$F,5,0)</f>
        <v>#N/A</v>
      </c>
      <c r="X53" s="56" t="e">
        <f>VLOOKUP($P53,Vector!$A:$F,6,0)</f>
        <v>#N/A</v>
      </c>
      <c r="Y53" s="20" t="e">
        <f t="shared" si="4"/>
        <v>#N/A</v>
      </c>
      <c r="Z53" s="20" t="e">
        <f t="shared" si="5"/>
        <v>#N/A</v>
      </c>
      <c r="AA53" s="20" t="str">
        <f t="shared" si="6"/>
        <v>VII</v>
      </c>
      <c r="AB53" s="64" t="e">
        <f>VLOOKUP(MIN(IFERROR(VLOOKUP(U53,Catalogos!$F:$G,2,0),200),IFERROR(VLOOKUP(V53,Catalogos!$F:$G,2,0),200),IFERROR(VLOOKUP(W53,Catalogos!$F:$G,2,0),200),IFERROR(VLOOKUP(X53,Catalogos!$F:$G,2,0),200)),Catalogos!$G$30:$H$57,2,0)</f>
        <v>#N/A</v>
      </c>
      <c r="AC53" s="65" t="e">
        <f>VLOOKUP($F53,Catalogos!$A:$C,3,0)</f>
        <v>#N/A</v>
      </c>
      <c r="AD53" s="65" t="str">
        <f>IFERROR(VLOOKUP($F53,Catalogos!$A:$B,2,0),"VII")</f>
        <v>VII</v>
      </c>
      <c r="AE53" s="10" t="e">
        <f>VLOOKUP(Y53,Catalogos!$F$30:$I$57,4,0)</f>
        <v>#N/A</v>
      </c>
      <c r="AF53" s="31"/>
    </row>
    <row r="54" spans="1:32" x14ac:dyDescent="0.25">
      <c r="A54" s="45"/>
      <c r="B54" s="46"/>
      <c r="J54" s="45"/>
      <c r="K54" s="45"/>
      <c r="M54" s="57"/>
      <c r="N54" s="57"/>
      <c r="O54" s="59"/>
      <c r="P54" s="13" t="str">
        <f t="shared" si="7"/>
        <v/>
      </c>
      <c r="Q54" s="14">
        <f t="shared" si="8"/>
        <v>0</v>
      </c>
      <c r="R54" s="20">
        <f t="shared" si="9"/>
        <v>0</v>
      </c>
      <c r="S54" s="20">
        <f t="shared" si="10"/>
        <v>0</v>
      </c>
      <c r="T54" s="20" t="e">
        <f>VLOOKUP($P54,Vector!$A:$F,2,0)</f>
        <v>#N/A</v>
      </c>
      <c r="U54" s="56" t="e">
        <f>VLOOKUP($P54,Vector!$A:$F,3,0)</f>
        <v>#N/A</v>
      </c>
      <c r="V54" s="56" t="e">
        <f>VLOOKUP($P54,Vector!$A:$F,4,0)</f>
        <v>#N/A</v>
      </c>
      <c r="W54" s="56" t="e">
        <f>VLOOKUP($P54,Vector!$A:$F,5,0)</f>
        <v>#N/A</v>
      </c>
      <c r="X54" s="56" t="e">
        <f>VLOOKUP($P54,Vector!$A:$F,6,0)</f>
        <v>#N/A</v>
      </c>
      <c r="Y54" s="20" t="e">
        <f t="shared" si="4"/>
        <v>#N/A</v>
      </c>
      <c r="Z54" s="20" t="e">
        <f t="shared" si="5"/>
        <v>#N/A</v>
      </c>
      <c r="AA54" s="20" t="str">
        <f t="shared" si="6"/>
        <v>VII</v>
      </c>
      <c r="AB54" s="64" t="e">
        <f>VLOOKUP(MIN(IFERROR(VLOOKUP(U54,Catalogos!$F:$G,2,0),200),IFERROR(VLOOKUP(V54,Catalogos!$F:$G,2,0),200),IFERROR(VLOOKUP(W54,Catalogos!$F:$G,2,0),200),IFERROR(VLOOKUP(X54,Catalogos!$F:$G,2,0),200)),Catalogos!$G$30:$H$57,2,0)</f>
        <v>#N/A</v>
      </c>
      <c r="AC54" s="65" t="e">
        <f>VLOOKUP($F54,Catalogos!$A:$C,3,0)</f>
        <v>#N/A</v>
      </c>
      <c r="AD54" s="65" t="str">
        <f>IFERROR(VLOOKUP($F54,Catalogos!$A:$B,2,0),"VII")</f>
        <v>VII</v>
      </c>
      <c r="AE54" s="10" t="e">
        <f>VLOOKUP(Y54,Catalogos!$F$30:$I$57,4,0)</f>
        <v>#N/A</v>
      </c>
      <c r="AF54" s="31"/>
    </row>
    <row r="55" spans="1:32" x14ac:dyDescent="0.25">
      <c r="A55" s="45"/>
      <c r="B55" s="46"/>
      <c r="J55" s="45"/>
      <c r="K55" s="45"/>
      <c r="M55" s="57"/>
      <c r="N55" s="57"/>
      <c r="O55" s="59"/>
      <c r="P55" s="13" t="str">
        <f t="shared" si="7"/>
        <v/>
      </c>
      <c r="Q55" s="14">
        <f t="shared" si="8"/>
        <v>0</v>
      </c>
      <c r="R55" s="20">
        <f t="shared" si="9"/>
        <v>0</v>
      </c>
      <c r="S55" s="20">
        <f t="shared" si="10"/>
        <v>0</v>
      </c>
      <c r="T55" s="20" t="e">
        <f>VLOOKUP($P55,Vector!$A:$F,2,0)</f>
        <v>#N/A</v>
      </c>
      <c r="U55" s="56" t="e">
        <f>VLOOKUP($P55,Vector!$A:$F,3,0)</f>
        <v>#N/A</v>
      </c>
      <c r="V55" s="56" t="e">
        <f>VLOOKUP($P55,Vector!$A:$F,4,0)</f>
        <v>#N/A</v>
      </c>
      <c r="W55" s="56" t="e">
        <f>VLOOKUP($P55,Vector!$A:$F,5,0)</f>
        <v>#N/A</v>
      </c>
      <c r="X55" s="56" t="e">
        <f>VLOOKUP($P55,Vector!$A:$F,6,0)</f>
        <v>#N/A</v>
      </c>
      <c r="Y55" s="20" t="e">
        <f t="shared" si="4"/>
        <v>#N/A</v>
      </c>
      <c r="Z55" s="20" t="e">
        <f t="shared" si="5"/>
        <v>#N/A</v>
      </c>
      <c r="AA55" s="20" t="str">
        <f t="shared" si="6"/>
        <v>VII</v>
      </c>
      <c r="AB55" s="64" t="e">
        <f>VLOOKUP(MIN(IFERROR(VLOOKUP(U55,Catalogos!$F:$G,2,0),200),IFERROR(VLOOKUP(V55,Catalogos!$F:$G,2,0),200),IFERROR(VLOOKUP(W55,Catalogos!$F:$G,2,0),200),IFERROR(VLOOKUP(X55,Catalogos!$F:$G,2,0),200)),Catalogos!$G$30:$H$57,2,0)</f>
        <v>#N/A</v>
      </c>
      <c r="AC55" s="65" t="e">
        <f>VLOOKUP($F55,Catalogos!$A:$C,3,0)</f>
        <v>#N/A</v>
      </c>
      <c r="AD55" s="65" t="str">
        <f>IFERROR(VLOOKUP($F55,Catalogos!$A:$B,2,0),"VII")</f>
        <v>VII</v>
      </c>
      <c r="AE55" s="10" t="e">
        <f>VLOOKUP(Y55,Catalogos!$F$30:$I$57,4,0)</f>
        <v>#N/A</v>
      </c>
      <c r="AF55" s="31"/>
    </row>
    <row r="56" spans="1:32" x14ac:dyDescent="0.25">
      <c r="A56" s="45"/>
      <c r="B56" s="46"/>
      <c r="J56" s="45"/>
      <c r="K56" s="45"/>
      <c r="M56" s="57"/>
      <c r="N56" s="57"/>
      <c r="O56" s="59"/>
      <c r="P56" s="13" t="str">
        <f t="shared" si="7"/>
        <v/>
      </c>
      <c r="Q56" s="14">
        <f t="shared" si="8"/>
        <v>0</v>
      </c>
      <c r="R56" s="20">
        <f t="shared" si="9"/>
        <v>0</v>
      </c>
      <c r="S56" s="20">
        <f t="shared" si="10"/>
        <v>0</v>
      </c>
      <c r="T56" s="20" t="e">
        <f>VLOOKUP($P56,Vector!$A:$F,2,0)</f>
        <v>#N/A</v>
      </c>
      <c r="U56" s="56" t="e">
        <f>VLOOKUP($P56,Vector!$A:$F,3,0)</f>
        <v>#N/A</v>
      </c>
      <c r="V56" s="56" t="e">
        <f>VLOOKUP($P56,Vector!$A:$F,4,0)</f>
        <v>#N/A</v>
      </c>
      <c r="W56" s="56" t="e">
        <f>VLOOKUP($P56,Vector!$A:$F,5,0)</f>
        <v>#N/A</v>
      </c>
      <c r="X56" s="56" t="e">
        <f>VLOOKUP($P56,Vector!$A:$F,6,0)</f>
        <v>#N/A</v>
      </c>
      <c r="Y56" s="20" t="e">
        <f t="shared" si="4"/>
        <v>#N/A</v>
      </c>
      <c r="Z56" s="20" t="e">
        <f t="shared" si="5"/>
        <v>#N/A</v>
      </c>
      <c r="AA56" s="20" t="str">
        <f t="shared" si="6"/>
        <v>VII</v>
      </c>
      <c r="AB56" s="64" t="e">
        <f>VLOOKUP(MIN(IFERROR(VLOOKUP(U56,Catalogos!$F:$G,2,0),200),IFERROR(VLOOKUP(V56,Catalogos!$F:$G,2,0),200),IFERROR(VLOOKUP(W56,Catalogos!$F:$G,2,0),200),IFERROR(VLOOKUP(X56,Catalogos!$F:$G,2,0),200)),Catalogos!$G$30:$H$57,2,0)</f>
        <v>#N/A</v>
      </c>
      <c r="AC56" s="65" t="e">
        <f>VLOOKUP($F56,Catalogos!$A:$C,3,0)</f>
        <v>#N/A</v>
      </c>
      <c r="AD56" s="65" t="str">
        <f>IFERROR(VLOOKUP($F56,Catalogos!$A:$B,2,0),"VII")</f>
        <v>VII</v>
      </c>
      <c r="AE56" s="10" t="e">
        <f>VLOOKUP(Y56,Catalogos!$F$30:$I$57,4,0)</f>
        <v>#N/A</v>
      </c>
      <c r="AF56" s="31"/>
    </row>
    <row r="57" spans="1:32" x14ac:dyDescent="0.25">
      <c r="A57" s="45"/>
      <c r="B57" s="46"/>
      <c r="J57" s="45"/>
      <c r="K57" s="45"/>
      <c r="M57" s="57"/>
      <c r="N57" s="57"/>
      <c r="O57" s="59"/>
      <c r="P57" s="13" t="str">
        <f t="shared" si="7"/>
        <v/>
      </c>
      <c r="Q57" s="14">
        <f t="shared" si="8"/>
        <v>0</v>
      </c>
      <c r="R57" s="20">
        <f t="shared" si="9"/>
        <v>0</v>
      </c>
      <c r="S57" s="20">
        <f t="shared" si="10"/>
        <v>0</v>
      </c>
      <c r="T57" s="20" t="e">
        <f>VLOOKUP($P57,Vector!$A:$F,2,0)</f>
        <v>#N/A</v>
      </c>
      <c r="U57" s="56" t="e">
        <f>VLOOKUP($P57,Vector!$A:$F,3,0)</f>
        <v>#N/A</v>
      </c>
      <c r="V57" s="56" t="e">
        <f>VLOOKUP($P57,Vector!$A:$F,4,0)</f>
        <v>#N/A</v>
      </c>
      <c r="W57" s="56" t="e">
        <f>VLOOKUP($P57,Vector!$A:$F,5,0)</f>
        <v>#N/A</v>
      </c>
      <c r="X57" s="56" t="e">
        <f>VLOOKUP($P57,Vector!$A:$F,6,0)</f>
        <v>#N/A</v>
      </c>
      <c r="Y57" s="20" t="e">
        <f t="shared" si="4"/>
        <v>#N/A</v>
      </c>
      <c r="Z57" s="20" t="e">
        <f t="shared" si="5"/>
        <v>#N/A</v>
      </c>
      <c r="AA57" s="20" t="str">
        <f t="shared" si="6"/>
        <v>VII</v>
      </c>
      <c r="AB57" s="64" t="e">
        <f>VLOOKUP(MIN(IFERROR(VLOOKUP(U57,Catalogos!$F:$G,2,0),200),IFERROR(VLOOKUP(V57,Catalogos!$F:$G,2,0),200),IFERROR(VLOOKUP(W57,Catalogos!$F:$G,2,0),200),IFERROR(VLOOKUP(X57,Catalogos!$F:$G,2,0),200)),Catalogos!$G$30:$H$57,2,0)</f>
        <v>#N/A</v>
      </c>
      <c r="AC57" s="65" t="e">
        <f>VLOOKUP($F57,Catalogos!$A:$C,3,0)</f>
        <v>#N/A</v>
      </c>
      <c r="AD57" s="65" t="str">
        <f>IFERROR(VLOOKUP($F57,Catalogos!$A:$B,2,0),"VII")</f>
        <v>VII</v>
      </c>
      <c r="AE57" s="10" t="e">
        <f>VLOOKUP(Y57,Catalogos!$F$30:$I$57,4,0)</f>
        <v>#N/A</v>
      </c>
      <c r="AF57" s="31"/>
    </row>
    <row r="58" spans="1:32" x14ac:dyDescent="0.25">
      <c r="A58" s="45"/>
      <c r="B58" s="46"/>
      <c r="J58" s="45"/>
      <c r="K58" s="45"/>
      <c r="M58" s="57"/>
      <c r="N58" s="57"/>
      <c r="O58" s="59"/>
      <c r="P58" s="13" t="str">
        <f t="shared" si="7"/>
        <v/>
      </c>
      <c r="Q58" s="14">
        <f t="shared" si="8"/>
        <v>0</v>
      </c>
      <c r="R58" s="20">
        <f t="shared" si="9"/>
        <v>0</v>
      </c>
      <c r="S58" s="20">
        <f t="shared" si="10"/>
        <v>0</v>
      </c>
      <c r="T58" s="20" t="e">
        <f>VLOOKUP($P58,Vector!$A:$F,2,0)</f>
        <v>#N/A</v>
      </c>
      <c r="U58" s="56" t="e">
        <f>VLOOKUP($P58,Vector!$A:$F,3,0)</f>
        <v>#N/A</v>
      </c>
      <c r="V58" s="56" t="e">
        <f>VLOOKUP($P58,Vector!$A:$F,4,0)</f>
        <v>#N/A</v>
      </c>
      <c r="W58" s="56" t="e">
        <f>VLOOKUP($P58,Vector!$A:$F,5,0)</f>
        <v>#N/A</v>
      </c>
      <c r="X58" s="56" t="e">
        <f>VLOOKUP($P58,Vector!$A:$F,6,0)</f>
        <v>#N/A</v>
      </c>
      <c r="Y58" s="20" t="e">
        <f t="shared" si="4"/>
        <v>#N/A</v>
      </c>
      <c r="Z58" s="20" t="e">
        <f t="shared" si="5"/>
        <v>#N/A</v>
      </c>
      <c r="AA58" s="20" t="str">
        <f t="shared" si="6"/>
        <v>VII</v>
      </c>
      <c r="AB58" s="64" t="e">
        <f>VLOOKUP(MIN(IFERROR(VLOOKUP(U58,Catalogos!$F:$G,2,0),200),IFERROR(VLOOKUP(V58,Catalogos!$F:$G,2,0),200),IFERROR(VLOOKUP(W58,Catalogos!$F:$G,2,0),200),IFERROR(VLOOKUP(X58,Catalogos!$F:$G,2,0),200)),Catalogos!$G$30:$H$57,2,0)</f>
        <v>#N/A</v>
      </c>
      <c r="AC58" s="65" t="e">
        <f>VLOOKUP($F58,Catalogos!$A:$C,3,0)</f>
        <v>#N/A</v>
      </c>
      <c r="AD58" s="65" t="str">
        <f>IFERROR(VLOOKUP($F58,Catalogos!$A:$B,2,0),"VII")</f>
        <v>VII</v>
      </c>
      <c r="AE58" s="10" t="e">
        <f>VLOOKUP(Y58,Catalogos!$F$30:$I$57,4,0)</f>
        <v>#N/A</v>
      </c>
      <c r="AF58" s="31"/>
    </row>
    <row r="59" spans="1:32" x14ac:dyDescent="0.25">
      <c r="A59" s="45"/>
      <c r="B59" s="46"/>
      <c r="J59" s="45"/>
      <c r="K59" s="45"/>
      <c r="M59" s="57"/>
      <c r="N59" s="57"/>
      <c r="O59" s="59"/>
      <c r="P59" s="13" t="str">
        <f t="shared" si="7"/>
        <v/>
      </c>
      <c r="Q59" s="14">
        <f t="shared" si="8"/>
        <v>0</v>
      </c>
      <c r="R59" s="20">
        <f t="shared" si="9"/>
        <v>0</v>
      </c>
      <c r="S59" s="20">
        <f t="shared" si="10"/>
        <v>0</v>
      </c>
      <c r="T59" s="20" t="e">
        <f>VLOOKUP($P59,Vector!$A:$F,2,0)</f>
        <v>#N/A</v>
      </c>
      <c r="U59" s="56" t="e">
        <f>VLOOKUP($P59,Vector!$A:$F,3,0)</f>
        <v>#N/A</v>
      </c>
      <c r="V59" s="56" t="e">
        <f>VLOOKUP($P59,Vector!$A:$F,4,0)</f>
        <v>#N/A</v>
      </c>
      <c r="W59" s="56" t="e">
        <f>VLOOKUP($P59,Vector!$A:$F,5,0)</f>
        <v>#N/A</v>
      </c>
      <c r="X59" s="56" t="e">
        <f>VLOOKUP($P59,Vector!$A:$F,6,0)</f>
        <v>#N/A</v>
      </c>
      <c r="Y59" s="20" t="e">
        <f t="shared" si="4"/>
        <v>#N/A</v>
      </c>
      <c r="Z59" s="20" t="e">
        <f t="shared" si="5"/>
        <v>#N/A</v>
      </c>
      <c r="AA59" s="20" t="str">
        <f t="shared" si="6"/>
        <v>VII</v>
      </c>
      <c r="AB59" s="64" t="e">
        <f>VLOOKUP(MIN(IFERROR(VLOOKUP(U59,Catalogos!$F:$G,2,0),200),IFERROR(VLOOKUP(V59,Catalogos!$F:$G,2,0),200),IFERROR(VLOOKUP(W59,Catalogos!$F:$G,2,0),200),IFERROR(VLOOKUP(X59,Catalogos!$F:$G,2,0),200)),Catalogos!$G$30:$H$57,2,0)</f>
        <v>#N/A</v>
      </c>
      <c r="AC59" s="65" t="e">
        <f>VLOOKUP($F59,Catalogos!$A:$C,3,0)</f>
        <v>#N/A</v>
      </c>
      <c r="AD59" s="65" t="str">
        <f>IFERROR(VLOOKUP($F59,Catalogos!$A:$B,2,0),"VII")</f>
        <v>VII</v>
      </c>
      <c r="AE59" s="10" t="e">
        <f>VLOOKUP(Y59,Catalogos!$F$30:$I$57,4,0)</f>
        <v>#N/A</v>
      </c>
      <c r="AF59" s="31"/>
    </row>
    <row r="60" spans="1:32" x14ac:dyDescent="0.25">
      <c r="A60" s="45"/>
      <c r="B60" s="46"/>
      <c r="J60" s="45"/>
      <c r="K60" s="45"/>
      <c r="M60" s="57"/>
      <c r="N60" s="57"/>
      <c r="O60" s="59"/>
      <c r="P60" s="13" t="str">
        <f t="shared" si="7"/>
        <v/>
      </c>
      <c r="Q60" s="14">
        <f t="shared" si="8"/>
        <v>0</v>
      </c>
      <c r="R60" s="20">
        <f t="shared" si="9"/>
        <v>0</v>
      </c>
      <c r="S60" s="20">
        <f t="shared" si="10"/>
        <v>0</v>
      </c>
      <c r="T60" s="20" t="e">
        <f>VLOOKUP($P60,Vector!$A:$F,2,0)</f>
        <v>#N/A</v>
      </c>
      <c r="U60" s="56" t="e">
        <f>VLOOKUP($P60,Vector!$A:$F,3,0)</f>
        <v>#N/A</v>
      </c>
      <c r="V60" s="56" t="e">
        <f>VLOOKUP($P60,Vector!$A:$F,4,0)</f>
        <v>#N/A</v>
      </c>
      <c r="W60" s="56" t="e">
        <f>VLOOKUP($P60,Vector!$A:$F,5,0)</f>
        <v>#N/A</v>
      </c>
      <c r="X60" s="56" t="e">
        <f>VLOOKUP($P60,Vector!$A:$F,6,0)</f>
        <v>#N/A</v>
      </c>
      <c r="Y60" s="20" t="e">
        <f t="shared" si="4"/>
        <v>#N/A</v>
      </c>
      <c r="Z60" s="20" t="e">
        <f t="shared" si="5"/>
        <v>#N/A</v>
      </c>
      <c r="AA60" s="20" t="str">
        <f t="shared" si="6"/>
        <v>VII</v>
      </c>
      <c r="AB60" s="64" t="e">
        <f>VLOOKUP(MIN(IFERROR(VLOOKUP(U60,Catalogos!$F:$G,2,0),200),IFERROR(VLOOKUP(V60,Catalogos!$F:$G,2,0),200),IFERROR(VLOOKUP(W60,Catalogos!$F:$G,2,0),200),IFERROR(VLOOKUP(X60,Catalogos!$F:$G,2,0),200)),Catalogos!$G$30:$H$57,2,0)</f>
        <v>#N/A</v>
      </c>
      <c r="AC60" s="65" t="e">
        <f>VLOOKUP($F60,Catalogos!$A:$C,3,0)</f>
        <v>#N/A</v>
      </c>
      <c r="AD60" s="65" t="str">
        <f>IFERROR(VLOOKUP($F60,Catalogos!$A:$B,2,0),"VII")</f>
        <v>VII</v>
      </c>
      <c r="AE60" s="10" t="e">
        <f>VLOOKUP(Y60,Catalogos!$F$30:$I$57,4,0)</f>
        <v>#N/A</v>
      </c>
      <c r="AF60" s="31"/>
    </row>
    <row r="61" spans="1:32" x14ac:dyDescent="0.25">
      <c r="A61" s="45"/>
      <c r="B61" s="46"/>
      <c r="J61" s="45"/>
      <c r="K61" s="45"/>
      <c r="M61" s="57"/>
      <c r="N61" s="57"/>
      <c r="O61" s="59"/>
      <c r="P61" s="13" t="str">
        <f t="shared" si="7"/>
        <v/>
      </c>
      <c r="Q61" s="14">
        <f t="shared" si="8"/>
        <v>0</v>
      </c>
      <c r="R61" s="20">
        <f t="shared" si="9"/>
        <v>0</v>
      </c>
      <c r="S61" s="20">
        <f t="shared" si="10"/>
        <v>0</v>
      </c>
      <c r="T61" s="20" t="e">
        <f>VLOOKUP($P61,Vector!$A:$F,2,0)</f>
        <v>#N/A</v>
      </c>
      <c r="U61" s="56" t="e">
        <f>VLOOKUP($P61,Vector!$A:$F,3,0)</f>
        <v>#N/A</v>
      </c>
      <c r="V61" s="56" t="e">
        <f>VLOOKUP($P61,Vector!$A:$F,4,0)</f>
        <v>#N/A</v>
      </c>
      <c r="W61" s="56" t="e">
        <f>VLOOKUP($P61,Vector!$A:$F,5,0)</f>
        <v>#N/A</v>
      </c>
      <c r="X61" s="56" t="e">
        <f>VLOOKUP($P61,Vector!$A:$F,6,0)</f>
        <v>#N/A</v>
      </c>
      <c r="Y61" s="20" t="e">
        <f t="shared" si="4"/>
        <v>#N/A</v>
      </c>
      <c r="Z61" s="20" t="e">
        <f t="shared" si="5"/>
        <v>#N/A</v>
      </c>
      <c r="AA61" s="20" t="str">
        <f t="shared" si="6"/>
        <v>VII</v>
      </c>
      <c r="AB61" s="64" t="e">
        <f>VLOOKUP(MIN(IFERROR(VLOOKUP(U61,Catalogos!$F:$G,2,0),200),IFERROR(VLOOKUP(V61,Catalogos!$F:$G,2,0),200),IFERROR(VLOOKUP(W61,Catalogos!$F:$G,2,0),200),IFERROR(VLOOKUP(X61,Catalogos!$F:$G,2,0),200)),Catalogos!$G$30:$H$57,2,0)</f>
        <v>#N/A</v>
      </c>
      <c r="AC61" s="65" t="e">
        <f>VLOOKUP($F61,Catalogos!$A:$C,3,0)</f>
        <v>#N/A</v>
      </c>
      <c r="AD61" s="65" t="str">
        <f>IFERROR(VLOOKUP($F61,Catalogos!$A:$B,2,0),"VII")</f>
        <v>VII</v>
      </c>
      <c r="AE61" s="10" t="e">
        <f>VLOOKUP(Y61,Catalogos!$F$30:$I$57,4,0)</f>
        <v>#N/A</v>
      </c>
      <c r="AF61" s="31"/>
    </row>
    <row r="62" spans="1:32" x14ac:dyDescent="0.25">
      <c r="A62" s="45"/>
      <c r="B62" s="46"/>
      <c r="J62" s="45"/>
      <c r="K62" s="45"/>
      <c r="M62" s="57"/>
      <c r="N62" s="57"/>
      <c r="O62" s="59"/>
      <c r="P62" s="13" t="str">
        <f t="shared" si="7"/>
        <v/>
      </c>
      <c r="Q62" s="14">
        <f t="shared" si="8"/>
        <v>0</v>
      </c>
      <c r="R62" s="20">
        <f t="shared" si="9"/>
        <v>0</v>
      </c>
      <c r="S62" s="20">
        <f t="shared" si="10"/>
        <v>0</v>
      </c>
      <c r="T62" s="20" t="e">
        <f>VLOOKUP($P62,Vector!$A:$F,2,0)</f>
        <v>#N/A</v>
      </c>
      <c r="U62" s="56" t="e">
        <f>VLOOKUP($P62,Vector!$A:$F,3,0)</f>
        <v>#N/A</v>
      </c>
      <c r="V62" s="56" t="e">
        <f>VLOOKUP($P62,Vector!$A:$F,4,0)</f>
        <v>#N/A</v>
      </c>
      <c r="W62" s="56" t="e">
        <f>VLOOKUP($P62,Vector!$A:$F,5,0)</f>
        <v>#N/A</v>
      </c>
      <c r="X62" s="56" t="e">
        <f>VLOOKUP($P62,Vector!$A:$F,6,0)</f>
        <v>#N/A</v>
      </c>
      <c r="Y62" s="20" t="e">
        <f t="shared" si="4"/>
        <v>#N/A</v>
      </c>
      <c r="Z62" s="20" t="e">
        <f t="shared" si="5"/>
        <v>#N/A</v>
      </c>
      <c r="AA62" s="20" t="str">
        <f t="shared" si="6"/>
        <v>VII</v>
      </c>
      <c r="AB62" s="64" t="e">
        <f>VLOOKUP(MIN(IFERROR(VLOOKUP(U62,Catalogos!$F:$G,2,0),200),IFERROR(VLOOKUP(V62,Catalogos!$F:$G,2,0),200),IFERROR(VLOOKUP(W62,Catalogos!$F:$G,2,0),200),IFERROR(VLOOKUP(X62,Catalogos!$F:$G,2,0),200)),Catalogos!$G$30:$H$57,2,0)</f>
        <v>#N/A</v>
      </c>
      <c r="AC62" s="65" t="e">
        <f>VLOOKUP($F62,Catalogos!$A:$C,3,0)</f>
        <v>#N/A</v>
      </c>
      <c r="AD62" s="65" t="str">
        <f>IFERROR(VLOOKUP($F62,Catalogos!$A:$B,2,0),"VII")</f>
        <v>VII</v>
      </c>
      <c r="AE62" s="10" t="e">
        <f>VLOOKUP(Y62,Catalogos!$F$30:$I$57,4,0)</f>
        <v>#N/A</v>
      </c>
      <c r="AF62" s="31"/>
    </row>
    <row r="63" spans="1:32" x14ac:dyDescent="0.25">
      <c r="A63" s="45"/>
      <c r="B63" s="46"/>
      <c r="J63" s="45"/>
      <c r="K63" s="45"/>
      <c r="M63" s="57"/>
      <c r="N63" s="57"/>
      <c r="O63" s="59"/>
      <c r="P63" s="13" t="str">
        <f t="shared" si="7"/>
        <v/>
      </c>
      <c r="Q63" s="14">
        <f t="shared" si="8"/>
        <v>0</v>
      </c>
      <c r="R63" s="20">
        <f t="shared" si="9"/>
        <v>0</v>
      </c>
      <c r="S63" s="20">
        <f t="shared" si="10"/>
        <v>0</v>
      </c>
      <c r="T63" s="20" t="e">
        <f>VLOOKUP($P63,Vector!$A:$F,2,0)</f>
        <v>#N/A</v>
      </c>
      <c r="U63" s="56" t="e">
        <f>VLOOKUP($P63,Vector!$A:$F,3,0)</f>
        <v>#N/A</v>
      </c>
      <c r="V63" s="56" t="e">
        <f>VLOOKUP($P63,Vector!$A:$F,4,0)</f>
        <v>#N/A</v>
      </c>
      <c r="W63" s="56" t="e">
        <f>VLOOKUP($P63,Vector!$A:$F,5,0)</f>
        <v>#N/A</v>
      </c>
      <c r="X63" s="56" t="e">
        <f>VLOOKUP($P63,Vector!$A:$F,6,0)</f>
        <v>#N/A</v>
      </c>
      <c r="Y63" s="20" t="e">
        <f t="shared" si="4"/>
        <v>#N/A</v>
      </c>
      <c r="Z63" s="20" t="e">
        <f t="shared" si="5"/>
        <v>#N/A</v>
      </c>
      <c r="AA63" s="20" t="str">
        <f t="shared" si="6"/>
        <v>VII</v>
      </c>
      <c r="AB63" s="64" t="e">
        <f>VLOOKUP(MIN(IFERROR(VLOOKUP(U63,Catalogos!$F:$G,2,0),200),IFERROR(VLOOKUP(V63,Catalogos!$F:$G,2,0),200),IFERROR(VLOOKUP(W63,Catalogos!$F:$G,2,0),200),IFERROR(VLOOKUP(X63,Catalogos!$F:$G,2,0),200)),Catalogos!$G$30:$H$57,2,0)</f>
        <v>#N/A</v>
      </c>
      <c r="AC63" s="65" t="e">
        <f>VLOOKUP($F63,Catalogos!$A:$C,3,0)</f>
        <v>#N/A</v>
      </c>
      <c r="AD63" s="65" t="str">
        <f>IFERROR(VLOOKUP($F63,Catalogos!$A:$B,2,0),"VII")</f>
        <v>VII</v>
      </c>
      <c r="AE63" s="10" t="e">
        <f>VLOOKUP(Y63,Catalogos!$F$30:$I$57,4,0)</f>
        <v>#N/A</v>
      </c>
      <c r="AF63" s="31"/>
    </row>
    <row r="64" spans="1:32" x14ac:dyDescent="0.25">
      <c r="A64" s="45"/>
      <c r="B64" s="46"/>
      <c r="J64" s="45"/>
      <c r="K64" s="45"/>
      <c r="M64" s="57"/>
      <c r="N64" s="57"/>
      <c r="O64" s="59"/>
      <c r="P64" s="13" t="str">
        <f t="shared" si="7"/>
        <v/>
      </c>
      <c r="Q64" s="14">
        <f t="shared" si="8"/>
        <v>0</v>
      </c>
      <c r="R64" s="20">
        <f t="shared" si="9"/>
        <v>0</v>
      </c>
      <c r="S64" s="20">
        <f t="shared" si="10"/>
        <v>0</v>
      </c>
      <c r="T64" s="20" t="e">
        <f>VLOOKUP($P64,Vector!$A:$F,2,0)</f>
        <v>#N/A</v>
      </c>
      <c r="U64" s="56" t="e">
        <f>VLOOKUP($P64,Vector!$A:$F,3,0)</f>
        <v>#N/A</v>
      </c>
      <c r="V64" s="56" t="e">
        <f>VLOOKUP($P64,Vector!$A:$F,4,0)</f>
        <v>#N/A</v>
      </c>
      <c r="W64" s="56" t="e">
        <f>VLOOKUP($P64,Vector!$A:$F,5,0)</f>
        <v>#N/A</v>
      </c>
      <c r="X64" s="56" t="e">
        <f>VLOOKUP($P64,Vector!$A:$F,6,0)</f>
        <v>#N/A</v>
      </c>
      <c r="Y64" s="20" t="e">
        <f t="shared" si="4"/>
        <v>#N/A</v>
      </c>
      <c r="Z64" s="20" t="e">
        <f t="shared" si="5"/>
        <v>#N/A</v>
      </c>
      <c r="AA64" s="20" t="str">
        <f t="shared" si="6"/>
        <v>VII</v>
      </c>
      <c r="AB64" s="64" t="e">
        <f>VLOOKUP(MIN(IFERROR(VLOOKUP(U64,Catalogos!$F:$G,2,0),200),IFERROR(VLOOKUP(V64,Catalogos!$F:$G,2,0),200),IFERROR(VLOOKUP(W64,Catalogos!$F:$G,2,0),200),IFERROR(VLOOKUP(X64,Catalogos!$F:$G,2,0),200)),Catalogos!$G$30:$H$57,2,0)</f>
        <v>#N/A</v>
      </c>
      <c r="AC64" s="65" t="e">
        <f>VLOOKUP($F64,Catalogos!$A:$C,3,0)</f>
        <v>#N/A</v>
      </c>
      <c r="AD64" s="65" t="str">
        <f>IFERROR(VLOOKUP($F64,Catalogos!$A:$B,2,0),"VII")</f>
        <v>VII</v>
      </c>
      <c r="AE64" s="10" t="e">
        <f>VLOOKUP(Y64,Catalogos!$F$30:$I$57,4,0)</f>
        <v>#N/A</v>
      </c>
      <c r="AF64" s="31"/>
    </row>
    <row r="65" spans="1:32" x14ac:dyDescent="0.25">
      <c r="A65" s="45"/>
      <c r="B65" s="46"/>
      <c r="J65" s="45"/>
      <c r="K65" s="45"/>
      <c r="M65" s="57"/>
      <c r="N65" s="57"/>
      <c r="O65" s="59"/>
      <c r="P65" s="13" t="str">
        <f t="shared" si="7"/>
        <v/>
      </c>
      <c r="Q65" s="14">
        <f t="shared" si="8"/>
        <v>0</v>
      </c>
      <c r="R65" s="20">
        <f t="shared" si="9"/>
        <v>0</v>
      </c>
      <c r="S65" s="20">
        <f t="shared" si="10"/>
        <v>0</v>
      </c>
      <c r="T65" s="20" t="e">
        <f>VLOOKUP($P65,Vector!$A:$F,2,0)</f>
        <v>#N/A</v>
      </c>
      <c r="U65" s="56" t="e">
        <f>VLOOKUP($P65,Vector!$A:$F,3,0)</f>
        <v>#N/A</v>
      </c>
      <c r="V65" s="56" t="e">
        <f>VLOOKUP($P65,Vector!$A:$F,4,0)</f>
        <v>#N/A</v>
      </c>
      <c r="W65" s="56" t="e">
        <f>VLOOKUP($P65,Vector!$A:$F,5,0)</f>
        <v>#N/A</v>
      </c>
      <c r="X65" s="56" t="e">
        <f>VLOOKUP($P65,Vector!$A:$F,6,0)</f>
        <v>#N/A</v>
      </c>
      <c r="Y65" s="20" t="e">
        <f t="shared" si="4"/>
        <v>#N/A</v>
      </c>
      <c r="Z65" s="20" t="e">
        <f t="shared" si="5"/>
        <v>#N/A</v>
      </c>
      <c r="AA65" s="20" t="str">
        <f t="shared" si="6"/>
        <v>VII</v>
      </c>
      <c r="AB65" s="64" t="e">
        <f>VLOOKUP(MIN(IFERROR(VLOOKUP(U65,Catalogos!$F:$G,2,0),200),IFERROR(VLOOKUP(V65,Catalogos!$F:$G,2,0),200),IFERROR(VLOOKUP(W65,Catalogos!$F:$G,2,0),200),IFERROR(VLOOKUP(X65,Catalogos!$F:$G,2,0),200)),Catalogos!$G$30:$H$57,2,0)</f>
        <v>#N/A</v>
      </c>
      <c r="AC65" s="65" t="e">
        <f>VLOOKUP($F65,Catalogos!$A:$C,3,0)</f>
        <v>#N/A</v>
      </c>
      <c r="AD65" s="65" t="str">
        <f>IFERROR(VLOOKUP($F65,Catalogos!$A:$B,2,0),"VII")</f>
        <v>VII</v>
      </c>
      <c r="AE65" s="10" t="e">
        <f>VLOOKUP(Y65,Catalogos!$F$30:$I$57,4,0)</f>
        <v>#N/A</v>
      </c>
      <c r="AF65" s="31"/>
    </row>
    <row r="66" spans="1:32" x14ac:dyDescent="0.25">
      <c r="A66" s="45"/>
      <c r="B66" s="46"/>
      <c r="J66" s="45"/>
      <c r="K66" s="45"/>
      <c r="M66" s="57"/>
      <c r="N66" s="57"/>
      <c r="O66" s="59"/>
      <c r="P66" s="13" t="str">
        <f t="shared" ref="P66:P97" si="11">E66&amp;F66&amp;G66</f>
        <v/>
      </c>
      <c r="Q66" s="14">
        <f t="shared" ref="Q66:Q97" si="12">+H66*D66</f>
        <v>0</v>
      </c>
      <c r="R66" s="20">
        <f t="shared" ref="R66:R97" si="13">+K66-A66</f>
        <v>0</v>
      </c>
      <c r="S66" s="20">
        <f t="shared" ref="S66:S97" si="14">+J66-A66</f>
        <v>0</v>
      </c>
      <c r="T66" s="20" t="e">
        <f>VLOOKUP($P66,Vector!$A:$F,2,0)</f>
        <v>#N/A</v>
      </c>
      <c r="U66" s="56" t="e">
        <f>VLOOKUP($P66,Vector!$A:$F,3,0)</f>
        <v>#N/A</v>
      </c>
      <c r="V66" s="56" t="e">
        <f>VLOOKUP($P66,Vector!$A:$F,4,0)</f>
        <v>#N/A</v>
      </c>
      <c r="W66" s="56" t="e">
        <f>VLOOKUP($P66,Vector!$A:$F,5,0)</f>
        <v>#N/A</v>
      </c>
      <c r="X66" s="56" t="e">
        <f>VLOOKUP($P66,Vector!$A:$F,6,0)</f>
        <v>#N/A</v>
      </c>
      <c r="Y66" s="20" t="e">
        <f t="shared" si="4"/>
        <v>#N/A</v>
      </c>
      <c r="Z66" s="20" t="e">
        <f t="shared" si="5"/>
        <v>#N/A</v>
      </c>
      <c r="AA66" s="20" t="str">
        <f t="shared" si="6"/>
        <v>VII</v>
      </c>
      <c r="AB66" s="64" t="e">
        <f>VLOOKUP(MIN(IFERROR(VLOOKUP(U66,Catalogos!$F:$G,2,0),200),IFERROR(VLOOKUP(V66,Catalogos!$F:$G,2,0),200),IFERROR(VLOOKUP(W66,Catalogos!$F:$G,2,0),200),IFERROR(VLOOKUP(X66,Catalogos!$F:$G,2,0),200)),Catalogos!$G$30:$H$57,2,0)</f>
        <v>#N/A</v>
      </c>
      <c r="AC66" s="65" t="e">
        <f>VLOOKUP($F66,Catalogos!$A:$C,3,0)</f>
        <v>#N/A</v>
      </c>
      <c r="AD66" s="65" t="str">
        <f>IFERROR(VLOOKUP($F66,Catalogos!$A:$B,2,0),"VII")</f>
        <v>VII</v>
      </c>
      <c r="AE66" s="10" t="e">
        <f>VLOOKUP(Y66,Catalogos!$F$30:$I$57,4,0)</f>
        <v>#N/A</v>
      </c>
      <c r="AF66" s="31"/>
    </row>
    <row r="67" spans="1:32" x14ac:dyDescent="0.25">
      <c r="A67" s="45"/>
      <c r="B67" s="46"/>
      <c r="J67" s="45"/>
      <c r="K67" s="45"/>
      <c r="M67" s="57"/>
      <c r="N67" s="57"/>
      <c r="O67" s="59"/>
      <c r="P67" s="13" t="str">
        <f t="shared" si="11"/>
        <v/>
      </c>
      <c r="Q67" s="14">
        <f t="shared" si="12"/>
        <v>0</v>
      </c>
      <c r="R67" s="20">
        <f t="shared" si="13"/>
        <v>0</v>
      </c>
      <c r="S67" s="20">
        <f t="shared" si="14"/>
        <v>0</v>
      </c>
      <c r="T67" s="20" t="e">
        <f>VLOOKUP($P67,Vector!$A:$F,2,0)</f>
        <v>#N/A</v>
      </c>
      <c r="U67" s="56" t="e">
        <f>VLOOKUP($P67,Vector!$A:$F,3,0)</f>
        <v>#N/A</v>
      </c>
      <c r="V67" s="56" t="e">
        <f>VLOOKUP($P67,Vector!$A:$F,4,0)</f>
        <v>#N/A</v>
      </c>
      <c r="W67" s="56" t="e">
        <f>VLOOKUP($P67,Vector!$A:$F,5,0)</f>
        <v>#N/A</v>
      </c>
      <c r="X67" s="56" t="e">
        <f>VLOOKUP($P67,Vector!$A:$F,6,0)</f>
        <v>#N/A</v>
      </c>
      <c r="Y67" s="20" t="e">
        <f t="shared" ref="Y67:Y110" si="15">IF(N67="",AB67,N67)</f>
        <v>#N/A</v>
      </c>
      <c r="Z67" s="20" t="e">
        <f t="shared" ref="Z67:Z110" si="16">IF(O67="",AC67,O67)</f>
        <v>#N/A</v>
      </c>
      <c r="AA67" s="20" t="str">
        <f t="shared" ref="AA67:AA110" si="17">+IF(M67="",AD67,M67)</f>
        <v>VII</v>
      </c>
      <c r="AB67" s="64" t="e">
        <f>VLOOKUP(MIN(IFERROR(VLOOKUP(U67,Catalogos!$F:$G,2,0),200),IFERROR(VLOOKUP(V67,Catalogos!$F:$G,2,0),200),IFERROR(VLOOKUP(W67,Catalogos!$F:$G,2,0),200),IFERROR(VLOOKUP(X67,Catalogos!$F:$G,2,0),200)),Catalogos!$G$30:$H$57,2,0)</f>
        <v>#N/A</v>
      </c>
      <c r="AC67" s="65" t="e">
        <f>VLOOKUP($F67,Catalogos!$A:$C,3,0)</f>
        <v>#N/A</v>
      </c>
      <c r="AD67" s="65" t="str">
        <f>IFERROR(VLOOKUP($F67,Catalogos!$A:$B,2,0),"VII")</f>
        <v>VII</v>
      </c>
      <c r="AE67" s="10" t="e">
        <f>VLOOKUP(Y67,Catalogos!$F$30:$I$57,4,0)</f>
        <v>#N/A</v>
      </c>
      <c r="AF67" s="31"/>
    </row>
    <row r="68" spans="1:32" x14ac:dyDescent="0.25">
      <c r="A68" s="45"/>
      <c r="B68" s="46"/>
      <c r="J68" s="45"/>
      <c r="K68" s="45"/>
      <c r="M68" s="57"/>
      <c r="N68" s="57"/>
      <c r="O68" s="59"/>
      <c r="P68" s="13" t="str">
        <f t="shared" si="11"/>
        <v/>
      </c>
      <c r="Q68" s="14">
        <f t="shared" si="12"/>
        <v>0</v>
      </c>
      <c r="R68" s="20">
        <f t="shared" si="13"/>
        <v>0</v>
      </c>
      <c r="S68" s="20">
        <f t="shared" si="14"/>
        <v>0</v>
      </c>
      <c r="T68" s="20" t="e">
        <f>VLOOKUP($P68,Vector!$A:$F,2,0)</f>
        <v>#N/A</v>
      </c>
      <c r="U68" s="56" t="e">
        <f>VLOOKUP($P68,Vector!$A:$F,3,0)</f>
        <v>#N/A</v>
      </c>
      <c r="V68" s="56" t="e">
        <f>VLOOKUP($P68,Vector!$A:$F,4,0)</f>
        <v>#N/A</v>
      </c>
      <c r="W68" s="56" t="e">
        <f>VLOOKUP($P68,Vector!$A:$F,5,0)</f>
        <v>#N/A</v>
      </c>
      <c r="X68" s="56" t="e">
        <f>VLOOKUP($P68,Vector!$A:$F,6,0)</f>
        <v>#N/A</v>
      </c>
      <c r="Y68" s="20" t="e">
        <f t="shared" si="15"/>
        <v>#N/A</v>
      </c>
      <c r="Z68" s="20" t="e">
        <f t="shared" si="16"/>
        <v>#N/A</v>
      </c>
      <c r="AA68" s="20" t="str">
        <f t="shared" si="17"/>
        <v>VII</v>
      </c>
      <c r="AB68" s="64" t="e">
        <f>VLOOKUP(MIN(IFERROR(VLOOKUP(U68,Catalogos!$F:$G,2,0),200),IFERROR(VLOOKUP(V68,Catalogos!$F:$G,2,0),200),IFERROR(VLOOKUP(W68,Catalogos!$F:$G,2,0),200),IFERROR(VLOOKUP(X68,Catalogos!$F:$G,2,0),200)),Catalogos!$G$30:$H$57,2,0)</f>
        <v>#N/A</v>
      </c>
      <c r="AC68" s="65" t="e">
        <f>VLOOKUP($F68,Catalogos!$A:$C,3,0)</f>
        <v>#N/A</v>
      </c>
      <c r="AD68" s="65" t="str">
        <f>IFERROR(VLOOKUP($F68,Catalogos!$A:$B,2,0),"VII")</f>
        <v>VII</v>
      </c>
      <c r="AE68" s="10" t="e">
        <f>VLOOKUP(Y68,Catalogos!$F$30:$I$57,4,0)</f>
        <v>#N/A</v>
      </c>
      <c r="AF68" s="31"/>
    </row>
    <row r="69" spans="1:32" x14ac:dyDescent="0.25">
      <c r="A69" s="45"/>
      <c r="B69" s="46"/>
      <c r="J69" s="45"/>
      <c r="K69" s="45"/>
      <c r="M69" s="57"/>
      <c r="N69" s="57"/>
      <c r="O69" s="59"/>
      <c r="P69" s="13" t="str">
        <f t="shared" si="11"/>
        <v/>
      </c>
      <c r="Q69" s="14">
        <f t="shared" si="12"/>
        <v>0</v>
      </c>
      <c r="R69" s="20">
        <f t="shared" si="13"/>
        <v>0</v>
      </c>
      <c r="S69" s="20">
        <f t="shared" si="14"/>
        <v>0</v>
      </c>
      <c r="T69" s="20" t="e">
        <f>VLOOKUP($P69,Vector!$A:$F,2,0)</f>
        <v>#N/A</v>
      </c>
      <c r="U69" s="56" t="e">
        <f>VLOOKUP($P69,Vector!$A:$F,3,0)</f>
        <v>#N/A</v>
      </c>
      <c r="V69" s="56" t="e">
        <f>VLOOKUP($P69,Vector!$A:$F,4,0)</f>
        <v>#N/A</v>
      </c>
      <c r="W69" s="56" t="e">
        <f>VLOOKUP($P69,Vector!$A:$F,5,0)</f>
        <v>#N/A</v>
      </c>
      <c r="X69" s="56" t="e">
        <f>VLOOKUP($P69,Vector!$A:$F,6,0)</f>
        <v>#N/A</v>
      </c>
      <c r="Y69" s="20" t="e">
        <f t="shared" si="15"/>
        <v>#N/A</v>
      </c>
      <c r="Z69" s="20" t="e">
        <f t="shared" si="16"/>
        <v>#N/A</v>
      </c>
      <c r="AA69" s="20" t="str">
        <f t="shared" si="17"/>
        <v>VII</v>
      </c>
      <c r="AB69" s="64" t="e">
        <f>VLOOKUP(MIN(IFERROR(VLOOKUP(U69,Catalogos!$F:$G,2,0),200),IFERROR(VLOOKUP(V69,Catalogos!$F:$G,2,0),200),IFERROR(VLOOKUP(W69,Catalogos!$F:$G,2,0),200),IFERROR(VLOOKUP(X69,Catalogos!$F:$G,2,0),200)),Catalogos!$G$30:$H$57,2,0)</f>
        <v>#N/A</v>
      </c>
      <c r="AC69" s="65" t="e">
        <f>VLOOKUP($F69,Catalogos!$A:$C,3,0)</f>
        <v>#N/A</v>
      </c>
      <c r="AD69" s="65" t="str">
        <f>IFERROR(VLOOKUP($F69,Catalogos!$A:$B,2,0),"VII")</f>
        <v>VII</v>
      </c>
      <c r="AE69" s="10" t="e">
        <f>VLOOKUP(Y69,Catalogos!$F$30:$I$57,4,0)</f>
        <v>#N/A</v>
      </c>
      <c r="AF69" s="31"/>
    </row>
    <row r="70" spans="1:32" x14ac:dyDescent="0.25">
      <c r="A70" s="45"/>
      <c r="B70" s="46"/>
      <c r="J70" s="45"/>
      <c r="K70" s="45"/>
      <c r="M70" s="57"/>
      <c r="N70" s="57"/>
      <c r="O70" s="59"/>
      <c r="P70" s="13" t="str">
        <f t="shared" si="11"/>
        <v/>
      </c>
      <c r="Q70" s="14">
        <f t="shared" si="12"/>
        <v>0</v>
      </c>
      <c r="R70" s="20">
        <f t="shared" si="13"/>
        <v>0</v>
      </c>
      <c r="S70" s="20">
        <f t="shared" si="14"/>
        <v>0</v>
      </c>
      <c r="T70" s="20" t="e">
        <f>VLOOKUP($P70,Vector!$A:$F,2,0)</f>
        <v>#N/A</v>
      </c>
      <c r="U70" s="56" t="e">
        <f>VLOOKUP($P70,Vector!$A:$F,3,0)</f>
        <v>#N/A</v>
      </c>
      <c r="V70" s="56" t="e">
        <f>VLOOKUP($P70,Vector!$A:$F,4,0)</f>
        <v>#N/A</v>
      </c>
      <c r="W70" s="56" t="e">
        <f>VLOOKUP($P70,Vector!$A:$F,5,0)</f>
        <v>#N/A</v>
      </c>
      <c r="X70" s="56" t="e">
        <f>VLOOKUP($P70,Vector!$A:$F,6,0)</f>
        <v>#N/A</v>
      </c>
      <c r="Y70" s="20" t="e">
        <f t="shared" si="15"/>
        <v>#N/A</v>
      </c>
      <c r="Z70" s="20" t="e">
        <f t="shared" si="16"/>
        <v>#N/A</v>
      </c>
      <c r="AA70" s="20" t="str">
        <f t="shared" si="17"/>
        <v>VII</v>
      </c>
      <c r="AB70" s="64" t="e">
        <f>VLOOKUP(MIN(IFERROR(VLOOKUP(U70,Catalogos!$F:$G,2,0),200),IFERROR(VLOOKUP(V70,Catalogos!$F:$G,2,0),200),IFERROR(VLOOKUP(W70,Catalogos!$F:$G,2,0),200),IFERROR(VLOOKUP(X70,Catalogos!$F:$G,2,0),200)),Catalogos!$G$30:$H$57,2,0)</f>
        <v>#N/A</v>
      </c>
      <c r="AC70" s="65" t="e">
        <f>VLOOKUP($F70,Catalogos!$A:$C,3,0)</f>
        <v>#N/A</v>
      </c>
      <c r="AD70" s="65" t="str">
        <f>IFERROR(VLOOKUP($F70,Catalogos!$A:$B,2,0),"VII")</f>
        <v>VII</v>
      </c>
      <c r="AE70" s="10" t="e">
        <f>VLOOKUP(Y70,Catalogos!$F$30:$I$57,4,0)</f>
        <v>#N/A</v>
      </c>
      <c r="AF70" s="31"/>
    </row>
    <row r="71" spans="1:32" x14ac:dyDescent="0.25">
      <c r="A71" s="45"/>
      <c r="B71" s="46"/>
      <c r="J71" s="45"/>
      <c r="K71" s="45"/>
      <c r="M71" s="57"/>
      <c r="N71" s="57"/>
      <c r="O71" s="59"/>
      <c r="P71" s="13" t="str">
        <f t="shared" si="11"/>
        <v/>
      </c>
      <c r="Q71" s="14">
        <f t="shared" si="12"/>
        <v>0</v>
      </c>
      <c r="R71" s="20">
        <f t="shared" si="13"/>
        <v>0</v>
      </c>
      <c r="S71" s="20">
        <f t="shared" si="14"/>
        <v>0</v>
      </c>
      <c r="T71" s="20" t="e">
        <f>VLOOKUP($P71,Vector!$A:$F,2,0)</f>
        <v>#N/A</v>
      </c>
      <c r="U71" s="56" t="e">
        <f>VLOOKUP($P71,Vector!$A:$F,3,0)</f>
        <v>#N/A</v>
      </c>
      <c r="V71" s="56" t="e">
        <f>VLOOKUP($P71,Vector!$A:$F,4,0)</f>
        <v>#N/A</v>
      </c>
      <c r="W71" s="56" t="e">
        <f>VLOOKUP($P71,Vector!$A:$F,5,0)</f>
        <v>#N/A</v>
      </c>
      <c r="X71" s="56" t="e">
        <f>VLOOKUP($P71,Vector!$A:$F,6,0)</f>
        <v>#N/A</v>
      </c>
      <c r="Y71" s="20" t="e">
        <f t="shared" si="15"/>
        <v>#N/A</v>
      </c>
      <c r="Z71" s="20" t="e">
        <f t="shared" si="16"/>
        <v>#N/A</v>
      </c>
      <c r="AA71" s="20" t="str">
        <f t="shared" si="17"/>
        <v>VII</v>
      </c>
      <c r="AB71" s="64" t="e">
        <f>VLOOKUP(MIN(IFERROR(VLOOKUP(U71,Catalogos!$F:$G,2,0),200),IFERROR(VLOOKUP(V71,Catalogos!$F:$G,2,0),200),IFERROR(VLOOKUP(W71,Catalogos!$F:$G,2,0),200),IFERROR(VLOOKUP(X71,Catalogos!$F:$G,2,0),200)),Catalogos!$G$30:$H$57,2,0)</f>
        <v>#N/A</v>
      </c>
      <c r="AC71" s="65" t="e">
        <f>VLOOKUP($F71,Catalogos!$A:$C,3,0)</f>
        <v>#N/A</v>
      </c>
      <c r="AD71" s="65" t="str">
        <f>IFERROR(VLOOKUP($F71,Catalogos!$A:$B,2,0),"VII")</f>
        <v>VII</v>
      </c>
      <c r="AE71" s="10" t="e">
        <f>VLOOKUP(Y71,Catalogos!$F$30:$I$57,4,0)</f>
        <v>#N/A</v>
      </c>
      <c r="AF71" s="31"/>
    </row>
    <row r="72" spans="1:32" x14ac:dyDescent="0.25">
      <c r="A72" s="45"/>
      <c r="B72" s="46"/>
      <c r="J72" s="45"/>
      <c r="K72" s="45"/>
      <c r="M72" s="57"/>
      <c r="N72" s="57"/>
      <c r="O72" s="59"/>
      <c r="P72" s="13" t="str">
        <f t="shared" si="11"/>
        <v/>
      </c>
      <c r="Q72" s="14">
        <f t="shared" si="12"/>
        <v>0</v>
      </c>
      <c r="R72" s="20">
        <f t="shared" si="13"/>
        <v>0</v>
      </c>
      <c r="S72" s="20">
        <f t="shared" si="14"/>
        <v>0</v>
      </c>
      <c r="T72" s="20" t="e">
        <f>VLOOKUP($P72,Vector!$A:$F,2,0)</f>
        <v>#N/A</v>
      </c>
      <c r="U72" s="56" t="e">
        <f>VLOOKUP($P72,Vector!$A:$F,3,0)</f>
        <v>#N/A</v>
      </c>
      <c r="V72" s="56" t="e">
        <f>VLOOKUP($P72,Vector!$A:$F,4,0)</f>
        <v>#N/A</v>
      </c>
      <c r="W72" s="56" t="e">
        <f>VLOOKUP($P72,Vector!$A:$F,5,0)</f>
        <v>#N/A</v>
      </c>
      <c r="X72" s="56" t="e">
        <f>VLOOKUP($P72,Vector!$A:$F,6,0)</f>
        <v>#N/A</v>
      </c>
      <c r="Y72" s="20" t="e">
        <f t="shared" si="15"/>
        <v>#N/A</v>
      </c>
      <c r="Z72" s="20" t="e">
        <f t="shared" si="16"/>
        <v>#N/A</v>
      </c>
      <c r="AA72" s="20" t="str">
        <f t="shared" si="17"/>
        <v>VII</v>
      </c>
      <c r="AB72" s="64" t="e">
        <f>VLOOKUP(MIN(IFERROR(VLOOKUP(U72,Catalogos!$F:$G,2,0),200),IFERROR(VLOOKUP(V72,Catalogos!$F:$G,2,0),200),IFERROR(VLOOKUP(W72,Catalogos!$F:$G,2,0),200),IFERROR(VLOOKUP(X72,Catalogos!$F:$G,2,0),200)),Catalogos!$G$30:$H$57,2,0)</f>
        <v>#N/A</v>
      </c>
      <c r="AC72" s="65" t="e">
        <f>VLOOKUP($F72,Catalogos!$A:$C,3,0)</f>
        <v>#N/A</v>
      </c>
      <c r="AD72" s="65" t="str">
        <f>IFERROR(VLOOKUP($F72,Catalogos!$A:$B,2,0),"VII")</f>
        <v>VII</v>
      </c>
      <c r="AE72" s="10" t="e">
        <f>VLOOKUP(Y72,Catalogos!$F$30:$I$57,4,0)</f>
        <v>#N/A</v>
      </c>
      <c r="AF72" s="31"/>
    </row>
    <row r="73" spans="1:32" x14ac:dyDescent="0.25">
      <c r="A73" s="45"/>
      <c r="B73" s="46"/>
      <c r="J73" s="45"/>
      <c r="K73" s="45"/>
      <c r="M73" s="57"/>
      <c r="N73" s="57"/>
      <c r="O73" s="59"/>
      <c r="P73" s="13" t="str">
        <f t="shared" si="11"/>
        <v/>
      </c>
      <c r="Q73" s="14">
        <f t="shared" si="12"/>
        <v>0</v>
      </c>
      <c r="R73" s="20">
        <f t="shared" si="13"/>
        <v>0</v>
      </c>
      <c r="S73" s="20">
        <f t="shared" si="14"/>
        <v>0</v>
      </c>
      <c r="T73" s="20" t="e">
        <f>VLOOKUP($P73,Vector!$A:$F,2,0)</f>
        <v>#N/A</v>
      </c>
      <c r="U73" s="56" t="e">
        <f>VLOOKUP($P73,Vector!$A:$F,3,0)</f>
        <v>#N/A</v>
      </c>
      <c r="V73" s="56" t="e">
        <f>VLOOKUP($P73,Vector!$A:$F,4,0)</f>
        <v>#N/A</v>
      </c>
      <c r="W73" s="56" t="e">
        <f>VLOOKUP($P73,Vector!$A:$F,5,0)</f>
        <v>#N/A</v>
      </c>
      <c r="X73" s="56" t="e">
        <f>VLOOKUP($P73,Vector!$A:$F,6,0)</f>
        <v>#N/A</v>
      </c>
      <c r="Y73" s="20" t="e">
        <f t="shared" si="15"/>
        <v>#N/A</v>
      </c>
      <c r="Z73" s="20" t="e">
        <f t="shared" si="16"/>
        <v>#N/A</v>
      </c>
      <c r="AA73" s="20" t="str">
        <f t="shared" si="17"/>
        <v>VII</v>
      </c>
      <c r="AB73" s="64" t="e">
        <f>VLOOKUP(MIN(IFERROR(VLOOKUP(U73,Catalogos!$F:$G,2,0),200),IFERROR(VLOOKUP(V73,Catalogos!$F:$G,2,0),200),IFERROR(VLOOKUP(W73,Catalogos!$F:$G,2,0),200),IFERROR(VLOOKUP(X73,Catalogos!$F:$G,2,0),200)),Catalogos!$G$30:$H$57,2,0)</f>
        <v>#N/A</v>
      </c>
      <c r="AC73" s="65" t="e">
        <f>VLOOKUP($F73,Catalogos!$A:$C,3,0)</f>
        <v>#N/A</v>
      </c>
      <c r="AD73" s="65" t="str">
        <f>IFERROR(VLOOKUP($F73,Catalogos!$A:$B,2,0),"VII")</f>
        <v>VII</v>
      </c>
      <c r="AE73" s="10" t="e">
        <f>VLOOKUP(Y73,Catalogos!$F$30:$I$57,4,0)</f>
        <v>#N/A</v>
      </c>
      <c r="AF73" s="31"/>
    </row>
    <row r="74" spans="1:32" x14ac:dyDescent="0.25">
      <c r="A74" s="45"/>
      <c r="B74" s="46"/>
      <c r="J74" s="45"/>
      <c r="K74" s="45"/>
      <c r="M74" s="57"/>
      <c r="N74" s="57"/>
      <c r="O74" s="59"/>
      <c r="P74" s="13" t="str">
        <f t="shared" si="11"/>
        <v/>
      </c>
      <c r="Q74" s="14">
        <f t="shared" si="12"/>
        <v>0</v>
      </c>
      <c r="R74" s="20">
        <f t="shared" si="13"/>
        <v>0</v>
      </c>
      <c r="S74" s="20">
        <f t="shared" si="14"/>
        <v>0</v>
      </c>
      <c r="T74" s="20" t="e">
        <f>VLOOKUP($P74,Vector!$A:$F,2,0)</f>
        <v>#N/A</v>
      </c>
      <c r="U74" s="56" t="e">
        <f>VLOOKUP($P74,Vector!$A:$F,3,0)</f>
        <v>#N/A</v>
      </c>
      <c r="V74" s="56" t="e">
        <f>VLOOKUP($P74,Vector!$A:$F,4,0)</f>
        <v>#N/A</v>
      </c>
      <c r="W74" s="56" t="e">
        <f>VLOOKUP($P74,Vector!$A:$F,5,0)</f>
        <v>#N/A</v>
      </c>
      <c r="X74" s="56" t="e">
        <f>VLOOKUP($P74,Vector!$A:$F,6,0)</f>
        <v>#N/A</v>
      </c>
      <c r="Y74" s="20" t="e">
        <f t="shared" si="15"/>
        <v>#N/A</v>
      </c>
      <c r="Z74" s="20" t="e">
        <f t="shared" si="16"/>
        <v>#N/A</v>
      </c>
      <c r="AA74" s="20" t="str">
        <f t="shared" si="17"/>
        <v>VII</v>
      </c>
      <c r="AB74" s="64" t="e">
        <f>VLOOKUP(MIN(IFERROR(VLOOKUP(U74,Catalogos!$F:$G,2,0),200),IFERROR(VLOOKUP(V74,Catalogos!$F:$G,2,0),200),IFERROR(VLOOKUP(W74,Catalogos!$F:$G,2,0),200),IFERROR(VLOOKUP(X74,Catalogos!$F:$G,2,0),200)),Catalogos!$G$30:$H$57,2,0)</f>
        <v>#N/A</v>
      </c>
      <c r="AC74" s="65" t="e">
        <f>VLOOKUP($F74,Catalogos!$A:$C,3,0)</f>
        <v>#N/A</v>
      </c>
      <c r="AD74" s="65" t="str">
        <f>IFERROR(VLOOKUP($F74,Catalogos!$A:$B,2,0),"VII")</f>
        <v>VII</v>
      </c>
      <c r="AE74" s="10" t="e">
        <f>VLOOKUP(Y74,Catalogos!$F$30:$I$57,4,0)</f>
        <v>#N/A</v>
      </c>
      <c r="AF74" s="31"/>
    </row>
    <row r="75" spans="1:32" x14ac:dyDescent="0.25">
      <c r="A75" s="45"/>
      <c r="B75" s="46"/>
      <c r="J75" s="45"/>
      <c r="K75" s="45"/>
      <c r="M75" s="57"/>
      <c r="N75" s="57"/>
      <c r="O75" s="59"/>
      <c r="P75" s="13" t="str">
        <f t="shared" si="11"/>
        <v/>
      </c>
      <c r="Q75" s="14">
        <f t="shared" si="12"/>
        <v>0</v>
      </c>
      <c r="R75" s="20">
        <f t="shared" si="13"/>
        <v>0</v>
      </c>
      <c r="S75" s="20">
        <f t="shared" si="14"/>
        <v>0</v>
      </c>
      <c r="T75" s="20" t="e">
        <f>VLOOKUP($P75,Vector!$A:$F,2,0)</f>
        <v>#N/A</v>
      </c>
      <c r="U75" s="56" t="e">
        <f>VLOOKUP($P75,Vector!$A:$F,3,0)</f>
        <v>#N/A</v>
      </c>
      <c r="V75" s="56" t="e">
        <f>VLOOKUP($P75,Vector!$A:$F,4,0)</f>
        <v>#N/A</v>
      </c>
      <c r="W75" s="56" t="e">
        <f>VLOOKUP($P75,Vector!$A:$F,5,0)</f>
        <v>#N/A</v>
      </c>
      <c r="X75" s="56" t="e">
        <f>VLOOKUP($P75,Vector!$A:$F,6,0)</f>
        <v>#N/A</v>
      </c>
      <c r="Y75" s="20" t="e">
        <f t="shared" si="15"/>
        <v>#N/A</v>
      </c>
      <c r="Z75" s="20" t="e">
        <f t="shared" si="16"/>
        <v>#N/A</v>
      </c>
      <c r="AA75" s="20" t="str">
        <f t="shared" si="17"/>
        <v>VII</v>
      </c>
      <c r="AB75" s="64" t="e">
        <f>VLOOKUP(MIN(IFERROR(VLOOKUP(U75,Catalogos!$F:$G,2,0),200),IFERROR(VLOOKUP(V75,Catalogos!$F:$G,2,0),200),IFERROR(VLOOKUP(W75,Catalogos!$F:$G,2,0),200),IFERROR(VLOOKUP(X75,Catalogos!$F:$G,2,0),200)),Catalogos!$G$30:$H$57,2,0)</f>
        <v>#N/A</v>
      </c>
      <c r="AC75" s="65" t="e">
        <f>VLOOKUP($F75,Catalogos!$A:$C,3,0)</f>
        <v>#N/A</v>
      </c>
      <c r="AD75" s="65" t="str">
        <f>IFERROR(VLOOKUP($F75,Catalogos!$A:$B,2,0),"VII")</f>
        <v>VII</v>
      </c>
      <c r="AE75" s="10" t="e">
        <f>VLOOKUP(Y75,Catalogos!$F$30:$I$57,4,0)</f>
        <v>#N/A</v>
      </c>
      <c r="AF75" s="31"/>
    </row>
    <row r="76" spans="1:32" x14ac:dyDescent="0.25">
      <c r="A76" s="45"/>
      <c r="B76" s="46"/>
      <c r="J76" s="45"/>
      <c r="K76" s="45"/>
      <c r="M76" s="57"/>
      <c r="N76" s="57"/>
      <c r="O76" s="59"/>
      <c r="P76" s="13" t="str">
        <f t="shared" si="11"/>
        <v/>
      </c>
      <c r="Q76" s="14">
        <f t="shared" si="12"/>
        <v>0</v>
      </c>
      <c r="R76" s="20">
        <f t="shared" si="13"/>
        <v>0</v>
      </c>
      <c r="S76" s="20">
        <f t="shared" si="14"/>
        <v>0</v>
      </c>
      <c r="T76" s="20" t="e">
        <f>VLOOKUP($P76,Vector!$A:$F,2,0)</f>
        <v>#N/A</v>
      </c>
      <c r="U76" s="56" t="e">
        <f>VLOOKUP($P76,Vector!$A:$F,3,0)</f>
        <v>#N/A</v>
      </c>
      <c r="V76" s="56" t="e">
        <f>VLOOKUP($P76,Vector!$A:$F,4,0)</f>
        <v>#N/A</v>
      </c>
      <c r="W76" s="56" t="e">
        <f>VLOOKUP($P76,Vector!$A:$F,5,0)</f>
        <v>#N/A</v>
      </c>
      <c r="X76" s="56" t="e">
        <f>VLOOKUP($P76,Vector!$A:$F,6,0)</f>
        <v>#N/A</v>
      </c>
      <c r="Y76" s="20" t="e">
        <f t="shared" si="15"/>
        <v>#N/A</v>
      </c>
      <c r="Z76" s="20" t="e">
        <f t="shared" si="16"/>
        <v>#N/A</v>
      </c>
      <c r="AA76" s="20" t="str">
        <f t="shared" si="17"/>
        <v>VII</v>
      </c>
      <c r="AB76" s="64" t="e">
        <f>VLOOKUP(MIN(IFERROR(VLOOKUP(U76,Catalogos!$F:$G,2,0),200),IFERROR(VLOOKUP(V76,Catalogos!$F:$G,2,0),200),IFERROR(VLOOKUP(W76,Catalogos!$F:$G,2,0),200),IFERROR(VLOOKUP(X76,Catalogos!$F:$G,2,0),200)),Catalogos!$G$30:$H$57,2,0)</f>
        <v>#N/A</v>
      </c>
      <c r="AC76" s="65" t="e">
        <f>VLOOKUP($F76,Catalogos!$A:$C,3,0)</f>
        <v>#N/A</v>
      </c>
      <c r="AD76" s="65" t="str">
        <f>IFERROR(VLOOKUP($F76,Catalogos!$A:$B,2,0),"VII")</f>
        <v>VII</v>
      </c>
      <c r="AE76" s="10" t="e">
        <f>VLOOKUP(Y76,Catalogos!$F$30:$I$57,4,0)</f>
        <v>#N/A</v>
      </c>
      <c r="AF76" s="31"/>
    </row>
    <row r="77" spans="1:32" x14ac:dyDescent="0.25">
      <c r="A77" s="45"/>
      <c r="B77" s="46"/>
      <c r="J77" s="45"/>
      <c r="K77" s="45"/>
      <c r="M77" s="57"/>
      <c r="N77" s="57"/>
      <c r="O77" s="59"/>
      <c r="P77" s="13" t="str">
        <f t="shared" si="11"/>
        <v/>
      </c>
      <c r="Q77" s="14">
        <f t="shared" si="12"/>
        <v>0</v>
      </c>
      <c r="R77" s="20">
        <f t="shared" si="13"/>
        <v>0</v>
      </c>
      <c r="S77" s="20">
        <f t="shared" si="14"/>
        <v>0</v>
      </c>
      <c r="T77" s="20" t="e">
        <f>VLOOKUP($P77,Vector!$A:$F,2,0)</f>
        <v>#N/A</v>
      </c>
      <c r="U77" s="56" t="e">
        <f>VLOOKUP($P77,Vector!$A:$F,3,0)</f>
        <v>#N/A</v>
      </c>
      <c r="V77" s="56" t="e">
        <f>VLOOKUP($P77,Vector!$A:$F,4,0)</f>
        <v>#N/A</v>
      </c>
      <c r="W77" s="56" t="e">
        <f>VLOOKUP($P77,Vector!$A:$F,5,0)</f>
        <v>#N/A</v>
      </c>
      <c r="X77" s="56" t="e">
        <f>VLOOKUP($P77,Vector!$A:$F,6,0)</f>
        <v>#N/A</v>
      </c>
      <c r="Y77" s="20" t="e">
        <f t="shared" si="15"/>
        <v>#N/A</v>
      </c>
      <c r="Z77" s="20" t="e">
        <f t="shared" si="16"/>
        <v>#N/A</v>
      </c>
      <c r="AA77" s="20" t="str">
        <f t="shared" si="17"/>
        <v>VII</v>
      </c>
      <c r="AB77" s="64" t="e">
        <f>VLOOKUP(MIN(IFERROR(VLOOKUP(U77,Catalogos!$F:$G,2,0),200),IFERROR(VLOOKUP(V77,Catalogos!$F:$G,2,0),200),IFERROR(VLOOKUP(W77,Catalogos!$F:$G,2,0),200),IFERROR(VLOOKUP(X77,Catalogos!$F:$G,2,0),200)),Catalogos!$G$30:$H$57,2,0)</f>
        <v>#N/A</v>
      </c>
      <c r="AC77" s="65" t="e">
        <f>VLOOKUP($F77,Catalogos!$A:$C,3,0)</f>
        <v>#N/A</v>
      </c>
      <c r="AD77" s="65" t="str">
        <f>IFERROR(VLOOKUP($F77,Catalogos!$A:$B,2,0),"VII")</f>
        <v>VII</v>
      </c>
      <c r="AE77" s="10" t="e">
        <f>VLOOKUP(Y77,Catalogos!$F$30:$I$57,4,0)</f>
        <v>#N/A</v>
      </c>
      <c r="AF77" s="31"/>
    </row>
    <row r="78" spans="1:32" x14ac:dyDescent="0.25">
      <c r="A78" s="45"/>
      <c r="B78" s="46"/>
      <c r="J78" s="45"/>
      <c r="K78" s="45"/>
      <c r="M78" s="57"/>
      <c r="N78" s="57"/>
      <c r="O78" s="59"/>
      <c r="P78" s="13" t="str">
        <f t="shared" si="11"/>
        <v/>
      </c>
      <c r="Q78" s="14">
        <f t="shared" si="12"/>
        <v>0</v>
      </c>
      <c r="R78" s="20">
        <f t="shared" si="13"/>
        <v>0</v>
      </c>
      <c r="S78" s="20">
        <f t="shared" si="14"/>
        <v>0</v>
      </c>
      <c r="T78" s="20" t="e">
        <f>VLOOKUP($P78,Vector!$A:$F,2,0)</f>
        <v>#N/A</v>
      </c>
      <c r="U78" s="56" t="e">
        <f>VLOOKUP($P78,Vector!$A:$F,3,0)</f>
        <v>#N/A</v>
      </c>
      <c r="V78" s="56" t="e">
        <f>VLOOKUP($P78,Vector!$A:$F,4,0)</f>
        <v>#N/A</v>
      </c>
      <c r="W78" s="56" t="e">
        <f>VLOOKUP($P78,Vector!$A:$F,5,0)</f>
        <v>#N/A</v>
      </c>
      <c r="X78" s="56" t="e">
        <f>VLOOKUP($P78,Vector!$A:$F,6,0)</f>
        <v>#N/A</v>
      </c>
      <c r="Y78" s="20" t="e">
        <f t="shared" si="15"/>
        <v>#N/A</v>
      </c>
      <c r="Z78" s="20" t="e">
        <f t="shared" si="16"/>
        <v>#N/A</v>
      </c>
      <c r="AA78" s="20" t="str">
        <f t="shared" si="17"/>
        <v>VII</v>
      </c>
      <c r="AB78" s="64" t="e">
        <f>VLOOKUP(MIN(IFERROR(VLOOKUP(U78,Catalogos!$F:$G,2,0),200),IFERROR(VLOOKUP(V78,Catalogos!$F:$G,2,0),200),IFERROR(VLOOKUP(W78,Catalogos!$F:$G,2,0),200),IFERROR(VLOOKUP(X78,Catalogos!$F:$G,2,0),200)),Catalogos!$G$30:$H$57,2,0)</f>
        <v>#N/A</v>
      </c>
      <c r="AC78" s="65" t="e">
        <f>VLOOKUP($F78,Catalogos!$A:$C,3,0)</f>
        <v>#N/A</v>
      </c>
      <c r="AD78" s="65" t="str">
        <f>IFERROR(VLOOKUP($F78,Catalogos!$A:$B,2,0),"VII")</f>
        <v>VII</v>
      </c>
      <c r="AE78" s="10" t="e">
        <f>VLOOKUP(Y78,Catalogos!$F$30:$I$57,4,0)</f>
        <v>#N/A</v>
      </c>
      <c r="AF78" s="31"/>
    </row>
    <row r="79" spans="1:32" x14ac:dyDescent="0.25">
      <c r="A79" s="45"/>
      <c r="B79" s="46"/>
      <c r="J79" s="45"/>
      <c r="K79" s="45"/>
      <c r="M79" s="57"/>
      <c r="N79" s="57"/>
      <c r="O79" s="59"/>
      <c r="P79" s="13" t="str">
        <f t="shared" si="11"/>
        <v/>
      </c>
      <c r="Q79" s="14">
        <f t="shared" si="12"/>
        <v>0</v>
      </c>
      <c r="R79" s="20">
        <f t="shared" si="13"/>
        <v>0</v>
      </c>
      <c r="S79" s="20">
        <f t="shared" si="14"/>
        <v>0</v>
      </c>
      <c r="T79" s="20" t="e">
        <f>VLOOKUP($P79,Vector!$A:$F,2,0)</f>
        <v>#N/A</v>
      </c>
      <c r="U79" s="56" t="e">
        <f>VLOOKUP($P79,Vector!$A:$F,3,0)</f>
        <v>#N/A</v>
      </c>
      <c r="V79" s="56" t="e">
        <f>VLOOKUP($P79,Vector!$A:$F,4,0)</f>
        <v>#N/A</v>
      </c>
      <c r="W79" s="56" t="e">
        <f>VLOOKUP($P79,Vector!$A:$F,5,0)</f>
        <v>#N/A</v>
      </c>
      <c r="X79" s="56" t="e">
        <f>VLOOKUP($P79,Vector!$A:$F,6,0)</f>
        <v>#N/A</v>
      </c>
      <c r="Y79" s="20" t="e">
        <f t="shared" si="15"/>
        <v>#N/A</v>
      </c>
      <c r="Z79" s="20" t="e">
        <f t="shared" si="16"/>
        <v>#N/A</v>
      </c>
      <c r="AA79" s="20" t="str">
        <f t="shared" si="17"/>
        <v>VII</v>
      </c>
      <c r="AB79" s="64" t="e">
        <f>VLOOKUP(MIN(IFERROR(VLOOKUP(U79,Catalogos!$F:$G,2,0),200),IFERROR(VLOOKUP(V79,Catalogos!$F:$G,2,0),200),IFERROR(VLOOKUP(W79,Catalogos!$F:$G,2,0),200),IFERROR(VLOOKUP(X79,Catalogos!$F:$G,2,0),200)),Catalogos!$G$30:$H$57,2,0)</f>
        <v>#N/A</v>
      </c>
      <c r="AC79" s="65" t="e">
        <f>VLOOKUP($F79,Catalogos!$A:$C,3,0)</f>
        <v>#N/A</v>
      </c>
      <c r="AD79" s="65" t="str">
        <f>IFERROR(VLOOKUP($F79,Catalogos!$A:$B,2,0),"VII")</f>
        <v>VII</v>
      </c>
      <c r="AE79" s="10" t="e">
        <f>VLOOKUP(Y79,Catalogos!$F$30:$I$57,4,0)</f>
        <v>#N/A</v>
      </c>
      <c r="AF79" s="31"/>
    </row>
    <row r="80" spans="1:32" x14ac:dyDescent="0.25">
      <c r="A80" s="45"/>
      <c r="B80" s="46"/>
      <c r="J80" s="45"/>
      <c r="K80" s="45"/>
      <c r="M80" s="57"/>
      <c r="N80" s="57"/>
      <c r="O80" s="59"/>
      <c r="P80" s="13" t="str">
        <f t="shared" si="11"/>
        <v/>
      </c>
      <c r="Q80" s="14">
        <f t="shared" si="12"/>
        <v>0</v>
      </c>
      <c r="R80" s="20">
        <f t="shared" si="13"/>
        <v>0</v>
      </c>
      <c r="S80" s="20">
        <f t="shared" si="14"/>
        <v>0</v>
      </c>
      <c r="T80" s="20" t="e">
        <f>VLOOKUP($P80,Vector!$A:$F,2,0)</f>
        <v>#N/A</v>
      </c>
      <c r="U80" s="56" t="e">
        <f>VLOOKUP($P80,Vector!$A:$F,3,0)</f>
        <v>#N/A</v>
      </c>
      <c r="V80" s="56" t="e">
        <f>VLOOKUP($P80,Vector!$A:$F,4,0)</f>
        <v>#N/A</v>
      </c>
      <c r="W80" s="56" t="e">
        <f>VLOOKUP($P80,Vector!$A:$F,5,0)</f>
        <v>#N/A</v>
      </c>
      <c r="X80" s="56" t="e">
        <f>VLOOKUP($P80,Vector!$A:$F,6,0)</f>
        <v>#N/A</v>
      </c>
      <c r="Y80" s="20" t="e">
        <f t="shared" si="15"/>
        <v>#N/A</v>
      </c>
      <c r="Z80" s="20" t="e">
        <f t="shared" si="16"/>
        <v>#N/A</v>
      </c>
      <c r="AA80" s="20" t="str">
        <f t="shared" si="17"/>
        <v>VII</v>
      </c>
      <c r="AB80" s="64" t="e">
        <f>VLOOKUP(MIN(IFERROR(VLOOKUP(U80,Catalogos!$F:$G,2,0),200),IFERROR(VLOOKUP(V80,Catalogos!$F:$G,2,0),200),IFERROR(VLOOKUP(W80,Catalogos!$F:$G,2,0),200),IFERROR(VLOOKUP(X80,Catalogos!$F:$G,2,0),200)),Catalogos!$G$30:$H$57,2,0)</f>
        <v>#N/A</v>
      </c>
      <c r="AC80" s="65" t="e">
        <f>VLOOKUP($F80,Catalogos!$A:$C,3,0)</f>
        <v>#N/A</v>
      </c>
      <c r="AD80" s="65" t="str">
        <f>IFERROR(VLOOKUP($F80,Catalogos!$A:$B,2,0),"VII")</f>
        <v>VII</v>
      </c>
      <c r="AE80" s="10" t="e">
        <f>VLOOKUP(Y80,Catalogos!$F$30:$I$57,4,0)</f>
        <v>#N/A</v>
      </c>
      <c r="AF80" s="31"/>
    </row>
    <row r="81" spans="1:32" x14ac:dyDescent="0.25">
      <c r="A81" s="45"/>
      <c r="B81" s="46"/>
      <c r="J81" s="45"/>
      <c r="K81" s="45"/>
      <c r="M81" s="57"/>
      <c r="N81" s="57"/>
      <c r="O81" s="59"/>
      <c r="P81" s="13" t="str">
        <f t="shared" si="11"/>
        <v/>
      </c>
      <c r="Q81" s="14">
        <f t="shared" si="12"/>
        <v>0</v>
      </c>
      <c r="R81" s="20">
        <f t="shared" si="13"/>
        <v>0</v>
      </c>
      <c r="S81" s="20">
        <f t="shared" si="14"/>
        <v>0</v>
      </c>
      <c r="T81" s="20" t="e">
        <f>VLOOKUP($P81,Vector!$A:$F,2,0)</f>
        <v>#N/A</v>
      </c>
      <c r="U81" s="56" t="e">
        <f>VLOOKUP($P81,Vector!$A:$F,3,0)</f>
        <v>#N/A</v>
      </c>
      <c r="V81" s="56" t="e">
        <f>VLOOKUP($P81,Vector!$A:$F,4,0)</f>
        <v>#N/A</v>
      </c>
      <c r="W81" s="56" t="e">
        <f>VLOOKUP($P81,Vector!$A:$F,5,0)</f>
        <v>#N/A</v>
      </c>
      <c r="X81" s="56" t="e">
        <f>VLOOKUP($P81,Vector!$A:$F,6,0)</f>
        <v>#N/A</v>
      </c>
      <c r="Y81" s="20" t="e">
        <f t="shared" si="15"/>
        <v>#N/A</v>
      </c>
      <c r="Z81" s="20" t="e">
        <f t="shared" si="16"/>
        <v>#N/A</v>
      </c>
      <c r="AA81" s="20" t="str">
        <f t="shared" si="17"/>
        <v>VII</v>
      </c>
      <c r="AB81" s="64" t="e">
        <f>VLOOKUP(MIN(IFERROR(VLOOKUP(U81,Catalogos!$F:$G,2,0),200),IFERROR(VLOOKUP(V81,Catalogos!$F:$G,2,0),200),IFERROR(VLOOKUP(W81,Catalogos!$F:$G,2,0),200),IFERROR(VLOOKUP(X81,Catalogos!$F:$G,2,0),200)),Catalogos!$G$30:$H$57,2,0)</f>
        <v>#N/A</v>
      </c>
      <c r="AC81" s="65" t="e">
        <f>VLOOKUP($F81,Catalogos!$A:$C,3,0)</f>
        <v>#N/A</v>
      </c>
      <c r="AD81" s="65" t="str">
        <f>IFERROR(VLOOKUP($F81,Catalogos!$A:$B,2,0),"VII")</f>
        <v>VII</v>
      </c>
      <c r="AE81" s="10" t="e">
        <f>VLOOKUP(Y81,Catalogos!$F$30:$I$57,4,0)</f>
        <v>#N/A</v>
      </c>
      <c r="AF81" s="31"/>
    </row>
    <row r="82" spans="1:32" x14ac:dyDescent="0.25">
      <c r="A82" s="45"/>
      <c r="B82" s="46"/>
      <c r="J82" s="45"/>
      <c r="K82" s="45"/>
      <c r="M82" s="57"/>
      <c r="N82" s="57"/>
      <c r="O82" s="59"/>
      <c r="P82" s="13" t="str">
        <f t="shared" si="11"/>
        <v/>
      </c>
      <c r="Q82" s="14">
        <f t="shared" si="12"/>
        <v>0</v>
      </c>
      <c r="R82" s="20">
        <f t="shared" si="13"/>
        <v>0</v>
      </c>
      <c r="S82" s="20">
        <f t="shared" si="14"/>
        <v>0</v>
      </c>
      <c r="T82" s="20" t="e">
        <f>VLOOKUP($P82,Vector!$A:$F,2,0)</f>
        <v>#N/A</v>
      </c>
      <c r="U82" s="56" t="e">
        <f>VLOOKUP($P82,Vector!$A:$F,3,0)</f>
        <v>#N/A</v>
      </c>
      <c r="V82" s="56" t="e">
        <f>VLOOKUP($P82,Vector!$A:$F,4,0)</f>
        <v>#N/A</v>
      </c>
      <c r="W82" s="56" t="e">
        <f>VLOOKUP($P82,Vector!$A:$F,5,0)</f>
        <v>#N/A</v>
      </c>
      <c r="X82" s="56" t="e">
        <f>VLOOKUP($P82,Vector!$A:$F,6,0)</f>
        <v>#N/A</v>
      </c>
      <c r="Y82" s="20" t="e">
        <f t="shared" si="15"/>
        <v>#N/A</v>
      </c>
      <c r="Z82" s="20" t="e">
        <f t="shared" si="16"/>
        <v>#N/A</v>
      </c>
      <c r="AA82" s="20" t="str">
        <f t="shared" si="17"/>
        <v>VII</v>
      </c>
      <c r="AB82" s="64" t="e">
        <f>VLOOKUP(MIN(IFERROR(VLOOKUP(U82,Catalogos!$F:$G,2,0),200),IFERROR(VLOOKUP(V82,Catalogos!$F:$G,2,0),200),IFERROR(VLOOKUP(W82,Catalogos!$F:$G,2,0),200),IFERROR(VLOOKUP(X82,Catalogos!$F:$G,2,0),200)),Catalogos!$G$30:$H$57,2,0)</f>
        <v>#N/A</v>
      </c>
      <c r="AC82" s="65" t="e">
        <f>VLOOKUP($F82,Catalogos!$A:$C,3,0)</f>
        <v>#N/A</v>
      </c>
      <c r="AD82" s="65" t="str">
        <f>IFERROR(VLOOKUP($F82,Catalogos!$A:$B,2,0),"VII")</f>
        <v>VII</v>
      </c>
      <c r="AE82" s="10" t="e">
        <f>VLOOKUP(Y82,Catalogos!$F$30:$I$57,4,0)</f>
        <v>#N/A</v>
      </c>
      <c r="AF82" s="31"/>
    </row>
    <row r="83" spans="1:32" x14ac:dyDescent="0.25">
      <c r="A83" s="45"/>
      <c r="B83" s="46"/>
      <c r="J83" s="45"/>
      <c r="K83" s="45"/>
      <c r="M83" s="57"/>
      <c r="N83" s="57"/>
      <c r="O83" s="59"/>
      <c r="P83" s="13" t="str">
        <f t="shared" si="11"/>
        <v/>
      </c>
      <c r="Q83" s="14">
        <f t="shared" si="12"/>
        <v>0</v>
      </c>
      <c r="R83" s="20">
        <f t="shared" si="13"/>
        <v>0</v>
      </c>
      <c r="S83" s="20">
        <f t="shared" si="14"/>
        <v>0</v>
      </c>
      <c r="T83" s="20" t="e">
        <f>VLOOKUP($P83,Vector!$A:$F,2,0)</f>
        <v>#N/A</v>
      </c>
      <c r="U83" s="56" t="e">
        <f>VLOOKUP($P83,Vector!$A:$F,3,0)</f>
        <v>#N/A</v>
      </c>
      <c r="V83" s="56" t="e">
        <f>VLOOKUP($P83,Vector!$A:$F,4,0)</f>
        <v>#N/A</v>
      </c>
      <c r="W83" s="56" t="e">
        <f>VLOOKUP($P83,Vector!$A:$F,5,0)</f>
        <v>#N/A</v>
      </c>
      <c r="X83" s="56" t="e">
        <f>VLOOKUP($P83,Vector!$A:$F,6,0)</f>
        <v>#N/A</v>
      </c>
      <c r="Y83" s="20" t="e">
        <f t="shared" si="15"/>
        <v>#N/A</v>
      </c>
      <c r="Z83" s="20" t="e">
        <f t="shared" si="16"/>
        <v>#N/A</v>
      </c>
      <c r="AA83" s="20" t="str">
        <f t="shared" si="17"/>
        <v>VII</v>
      </c>
      <c r="AB83" s="64" t="e">
        <f>VLOOKUP(MIN(IFERROR(VLOOKUP(U83,Catalogos!$F:$G,2,0),200),IFERROR(VLOOKUP(V83,Catalogos!$F:$G,2,0),200),IFERROR(VLOOKUP(W83,Catalogos!$F:$G,2,0),200),IFERROR(VLOOKUP(X83,Catalogos!$F:$G,2,0),200)),Catalogos!$G$30:$H$57,2,0)</f>
        <v>#N/A</v>
      </c>
      <c r="AC83" s="65" t="e">
        <f>VLOOKUP($F83,Catalogos!$A:$C,3,0)</f>
        <v>#N/A</v>
      </c>
      <c r="AD83" s="65" t="str">
        <f>IFERROR(VLOOKUP($F83,Catalogos!$A:$B,2,0),"VII")</f>
        <v>VII</v>
      </c>
      <c r="AE83" s="10" t="e">
        <f>VLOOKUP(Y83,Catalogos!$F$30:$I$57,4,0)</f>
        <v>#N/A</v>
      </c>
      <c r="AF83" s="31"/>
    </row>
    <row r="84" spans="1:32" x14ac:dyDescent="0.25">
      <c r="A84" s="45"/>
      <c r="B84" s="46"/>
      <c r="J84" s="45"/>
      <c r="K84" s="45"/>
      <c r="M84" s="57"/>
      <c r="N84" s="57"/>
      <c r="O84" s="59"/>
      <c r="P84" s="13" t="str">
        <f t="shared" si="11"/>
        <v/>
      </c>
      <c r="Q84" s="14">
        <f t="shared" si="12"/>
        <v>0</v>
      </c>
      <c r="R84" s="20">
        <f t="shared" si="13"/>
        <v>0</v>
      </c>
      <c r="S84" s="20">
        <f t="shared" si="14"/>
        <v>0</v>
      </c>
      <c r="T84" s="20"/>
      <c r="U84" s="56" t="e">
        <f>VLOOKUP($P84,Vector!$A:$F,3,0)</f>
        <v>#N/A</v>
      </c>
      <c r="V84" s="56" t="e">
        <f>VLOOKUP($P84,Vector!$A:$F,4,0)</f>
        <v>#N/A</v>
      </c>
      <c r="W84" s="56" t="e">
        <f>VLOOKUP($P84,Vector!$A:$F,5,0)</f>
        <v>#N/A</v>
      </c>
      <c r="X84" s="56" t="e">
        <f>VLOOKUP($P84,Vector!$A:$F,6,0)</f>
        <v>#N/A</v>
      </c>
      <c r="Y84" s="20" t="e">
        <f t="shared" si="15"/>
        <v>#N/A</v>
      </c>
      <c r="Z84" s="20" t="e">
        <f t="shared" si="16"/>
        <v>#N/A</v>
      </c>
      <c r="AA84" s="20" t="str">
        <f t="shared" si="17"/>
        <v>VII</v>
      </c>
      <c r="AB84" s="64" t="e">
        <f>VLOOKUP(MIN(IFERROR(VLOOKUP(U84,Catalogos!$F:$G,2,0),200),IFERROR(VLOOKUP(V84,Catalogos!$F:$G,2,0),200),IFERROR(VLOOKUP(W84,Catalogos!$F:$G,2,0),200),IFERROR(VLOOKUP(X84,Catalogos!$F:$G,2,0),200)),Catalogos!$G$30:$H$57,2,0)</f>
        <v>#N/A</v>
      </c>
      <c r="AC84" s="65" t="e">
        <f>VLOOKUP($F84,Catalogos!$A:$C,3,0)</f>
        <v>#N/A</v>
      </c>
      <c r="AD84" s="65" t="str">
        <f>IFERROR(VLOOKUP($F84,Catalogos!$A:$B,2,0),"VII")</f>
        <v>VII</v>
      </c>
      <c r="AE84" s="10" t="e">
        <f>VLOOKUP(Y84,Catalogos!$F$30:$I$57,4,0)</f>
        <v>#N/A</v>
      </c>
      <c r="AF84" s="31"/>
    </row>
    <row r="85" spans="1:32" x14ac:dyDescent="0.25">
      <c r="A85" s="45"/>
      <c r="B85" s="46"/>
      <c r="J85" s="45"/>
      <c r="K85" s="45"/>
      <c r="M85" s="57"/>
      <c r="N85" s="57"/>
      <c r="O85" s="59"/>
      <c r="P85" s="13" t="str">
        <f t="shared" si="11"/>
        <v/>
      </c>
      <c r="Q85" s="14">
        <f t="shared" si="12"/>
        <v>0</v>
      </c>
      <c r="R85" s="20">
        <f t="shared" si="13"/>
        <v>0</v>
      </c>
      <c r="S85" s="20">
        <f t="shared" si="14"/>
        <v>0</v>
      </c>
      <c r="T85" s="20"/>
      <c r="U85" s="56" t="e">
        <f>VLOOKUP($P85,Vector!$A:$F,3,0)</f>
        <v>#N/A</v>
      </c>
      <c r="V85" s="56" t="e">
        <f>VLOOKUP($P85,Vector!$A:$F,4,0)</f>
        <v>#N/A</v>
      </c>
      <c r="W85" s="56" t="e">
        <f>VLOOKUP($P85,Vector!$A:$F,5,0)</f>
        <v>#N/A</v>
      </c>
      <c r="X85" s="56" t="e">
        <f>VLOOKUP($P85,Vector!$A:$F,6,0)</f>
        <v>#N/A</v>
      </c>
      <c r="Y85" s="20" t="e">
        <f t="shared" si="15"/>
        <v>#N/A</v>
      </c>
      <c r="Z85" s="20" t="e">
        <f t="shared" si="16"/>
        <v>#N/A</v>
      </c>
      <c r="AA85" s="20" t="str">
        <f t="shared" si="17"/>
        <v>VII</v>
      </c>
      <c r="AB85" s="64" t="e">
        <f>VLOOKUP(MIN(IFERROR(VLOOKUP(U85,Catalogos!$F:$G,2,0),200),IFERROR(VLOOKUP(V85,Catalogos!$F:$G,2,0),200),IFERROR(VLOOKUP(W85,Catalogos!$F:$G,2,0),200),IFERROR(VLOOKUP(X85,Catalogos!$F:$G,2,0),200)),Catalogos!$G$30:$H$57,2,0)</f>
        <v>#N/A</v>
      </c>
      <c r="AC85" s="65" t="e">
        <f>VLOOKUP($F85,Catalogos!$A:$C,3,0)</f>
        <v>#N/A</v>
      </c>
      <c r="AD85" s="65" t="str">
        <f>IFERROR(VLOOKUP($F85,Catalogos!$A:$B,2,0),"VII")</f>
        <v>VII</v>
      </c>
      <c r="AE85" s="10" t="e">
        <f>VLOOKUP(Y85,Catalogos!$F$30:$I$57,4,0)</f>
        <v>#N/A</v>
      </c>
      <c r="AF85" s="31"/>
    </row>
    <row r="86" spans="1:32" x14ac:dyDescent="0.25">
      <c r="A86" s="45"/>
      <c r="B86" s="46"/>
      <c r="J86" s="45"/>
      <c r="K86" s="45"/>
      <c r="M86" s="57"/>
      <c r="N86" s="57"/>
      <c r="O86" s="59"/>
      <c r="P86" s="13" t="str">
        <f t="shared" si="11"/>
        <v/>
      </c>
      <c r="Q86" s="14">
        <f t="shared" si="12"/>
        <v>0</v>
      </c>
      <c r="R86" s="20">
        <f t="shared" si="13"/>
        <v>0</v>
      </c>
      <c r="S86" s="20">
        <f t="shared" si="14"/>
        <v>0</v>
      </c>
      <c r="T86" s="20"/>
      <c r="U86" s="56" t="e">
        <f>VLOOKUP($P86,Vector!$A:$F,3,0)</f>
        <v>#N/A</v>
      </c>
      <c r="V86" s="56" t="e">
        <f>VLOOKUP($P86,Vector!$A:$F,4,0)</f>
        <v>#N/A</v>
      </c>
      <c r="W86" s="56" t="e">
        <f>VLOOKUP($P86,Vector!$A:$F,5,0)</f>
        <v>#N/A</v>
      </c>
      <c r="X86" s="56" t="e">
        <f>VLOOKUP($P86,Vector!$A:$F,6,0)</f>
        <v>#N/A</v>
      </c>
      <c r="Y86" s="20" t="e">
        <f t="shared" si="15"/>
        <v>#N/A</v>
      </c>
      <c r="Z86" s="20" t="e">
        <f t="shared" si="16"/>
        <v>#N/A</v>
      </c>
      <c r="AA86" s="20" t="str">
        <f t="shared" si="17"/>
        <v>VII</v>
      </c>
      <c r="AB86" s="64" t="e">
        <f>VLOOKUP(MIN(IFERROR(VLOOKUP(U86,Catalogos!$F:$G,2,0),200),IFERROR(VLOOKUP(V86,Catalogos!$F:$G,2,0),200),IFERROR(VLOOKUP(W86,Catalogos!$F:$G,2,0),200),IFERROR(VLOOKUP(X86,Catalogos!$F:$G,2,0),200)),Catalogos!$G$30:$H$57,2,0)</f>
        <v>#N/A</v>
      </c>
      <c r="AC86" s="65" t="e">
        <f>VLOOKUP($F86,Catalogos!$A:$C,3,0)</f>
        <v>#N/A</v>
      </c>
      <c r="AD86" s="65" t="str">
        <f>IFERROR(VLOOKUP($F86,Catalogos!$A:$B,2,0),"VII")</f>
        <v>VII</v>
      </c>
      <c r="AE86" s="10" t="e">
        <f>VLOOKUP(Y86,Catalogos!$F$30:$I$57,4,0)</f>
        <v>#N/A</v>
      </c>
      <c r="AF86" s="31"/>
    </row>
    <row r="87" spans="1:32" x14ac:dyDescent="0.25">
      <c r="A87" s="45"/>
      <c r="B87" s="46"/>
      <c r="J87" s="45"/>
      <c r="K87" s="45"/>
      <c r="M87" s="57"/>
      <c r="N87" s="57"/>
      <c r="O87" s="59"/>
      <c r="P87" s="13" t="str">
        <f t="shared" si="11"/>
        <v/>
      </c>
      <c r="Q87" s="14">
        <f t="shared" si="12"/>
        <v>0</v>
      </c>
      <c r="R87" s="20">
        <f t="shared" si="13"/>
        <v>0</v>
      </c>
      <c r="S87" s="20">
        <f t="shared" si="14"/>
        <v>0</v>
      </c>
      <c r="T87" s="20"/>
      <c r="U87" s="56" t="e">
        <f>VLOOKUP($P87,Vector!$A:$F,3,0)</f>
        <v>#N/A</v>
      </c>
      <c r="V87" s="56" t="e">
        <f>VLOOKUP($P87,Vector!$A:$F,4,0)</f>
        <v>#N/A</v>
      </c>
      <c r="W87" s="56" t="e">
        <f>VLOOKUP($P87,Vector!$A:$F,5,0)</f>
        <v>#N/A</v>
      </c>
      <c r="X87" s="56" t="e">
        <f>VLOOKUP($P87,Vector!$A:$F,6,0)</f>
        <v>#N/A</v>
      </c>
      <c r="Y87" s="20" t="e">
        <f t="shared" si="15"/>
        <v>#N/A</v>
      </c>
      <c r="Z87" s="20" t="e">
        <f t="shared" si="16"/>
        <v>#N/A</v>
      </c>
      <c r="AA87" s="20" t="str">
        <f t="shared" si="17"/>
        <v>VII</v>
      </c>
      <c r="AB87" s="64" t="e">
        <f>VLOOKUP(MIN(IFERROR(VLOOKUP(U87,Catalogos!$F:$G,2,0),200),IFERROR(VLOOKUP(V87,Catalogos!$F:$G,2,0),200),IFERROR(VLOOKUP(W87,Catalogos!$F:$G,2,0),200),IFERROR(VLOOKUP(X87,Catalogos!$F:$G,2,0),200)),Catalogos!$G$30:$H$57,2,0)</f>
        <v>#N/A</v>
      </c>
      <c r="AC87" s="65" t="e">
        <f>VLOOKUP($F87,Catalogos!$A:$C,3,0)</f>
        <v>#N/A</v>
      </c>
      <c r="AD87" s="65" t="str">
        <f>IFERROR(VLOOKUP($F87,Catalogos!$A:$B,2,0),"VII")</f>
        <v>VII</v>
      </c>
      <c r="AE87" s="10" t="e">
        <f>VLOOKUP(Y87,Catalogos!$F$30:$I$57,4,0)</f>
        <v>#N/A</v>
      </c>
      <c r="AF87" s="31"/>
    </row>
    <row r="88" spans="1:32" x14ac:dyDescent="0.25">
      <c r="A88" s="45"/>
      <c r="B88" s="46"/>
      <c r="J88" s="45"/>
      <c r="K88" s="45"/>
      <c r="M88" s="57"/>
      <c r="N88" s="57"/>
      <c r="O88" s="59"/>
      <c r="P88" s="13" t="str">
        <f t="shared" si="11"/>
        <v/>
      </c>
      <c r="Q88" s="14">
        <f t="shared" si="12"/>
        <v>0</v>
      </c>
      <c r="R88" s="20">
        <f t="shared" si="13"/>
        <v>0</v>
      </c>
      <c r="S88" s="20">
        <f t="shared" si="14"/>
        <v>0</v>
      </c>
      <c r="T88" s="20"/>
      <c r="U88" s="56" t="e">
        <f>VLOOKUP($P88,Vector!$A:$F,3,0)</f>
        <v>#N/A</v>
      </c>
      <c r="V88" s="56" t="e">
        <f>VLOOKUP($P88,Vector!$A:$F,4,0)</f>
        <v>#N/A</v>
      </c>
      <c r="W88" s="56" t="e">
        <f>VLOOKUP($P88,Vector!$A:$F,5,0)</f>
        <v>#N/A</v>
      </c>
      <c r="X88" s="56" t="e">
        <f>VLOOKUP($P88,Vector!$A:$F,6,0)</f>
        <v>#N/A</v>
      </c>
      <c r="Y88" s="20" t="e">
        <f t="shared" si="15"/>
        <v>#N/A</v>
      </c>
      <c r="Z88" s="20" t="e">
        <f t="shared" si="16"/>
        <v>#N/A</v>
      </c>
      <c r="AA88" s="20" t="str">
        <f t="shared" si="17"/>
        <v>VII</v>
      </c>
      <c r="AB88" s="64" t="e">
        <f>VLOOKUP(MIN(IFERROR(VLOOKUP(U88,Catalogos!$F:$G,2,0),200),IFERROR(VLOOKUP(V88,Catalogos!$F:$G,2,0),200),IFERROR(VLOOKUP(W88,Catalogos!$F:$G,2,0),200),IFERROR(VLOOKUP(X88,Catalogos!$F:$G,2,0),200)),Catalogos!$G$30:$H$57,2,0)</f>
        <v>#N/A</v>
      </c>
      <c r="AC88" s="65" t="e">
        <f>VLOOKUP($F88,Catalogos!$A:$C,3,0)</f>
        <v>#N/A</v>
      </c>
      <c r="AD88" s="65" t="str">
        <f>IFERROR(VLOOKUP($F88,Catalogos!$A:$B,2,0),"VII")</f>
        <v>VII</v>
      </c>
      <c r="AE88" s="10" t="e">
        <f>VLOOKUP(Y88,Catalogos!$F$30:$I$57,4,0)</f>
        <v>#N/A</v>
      </c>
      <c r="AF88" s="31"/>
    </row>
    <row r="89" spans="1:32" x14ac:dyDescent="0.25">
      <c r="A89" s="45"/>
      <c r="B89" s="46"/>
      <c r="J89" s="45"/>
      <c r="K89" s="45"/>
      <c r="M89" s="57"/>
      <c r="N89" s="57"/>
      <c r="O89" s="59"/>
      <c r="P89" s="13" t="str">
        <f t="shared" si="11"/>
        <v/>
      </c>
      <c r="Q89" s="14">
        <f t="shared" si="12"/>
        <v>0</v>
      </c>
      <c r="R89" s="20">
        <f t="shared" si="13"/>
        <v>0</v>
      </c>
      <c r="S89" s="20">
        <f t="shared" si="14"/>
        <v>0</v>
      </c>
      <c r="T89" s="20"/>
      <c r="U89" s="56" t="e">
        <f>VLOOKUP($P89,Vector!$A:$F,3,0)</f>
        <v>#N/A</v>
      </c>
      <c r="V89" s="56" t="e">
        <f>VLOOKUP($P89,Vector!$A:$F,4,0)</f>
        <v>#N/A</v>
      </c>
      <c r="W89" s="56" t="e">
        <f>VLOOKUP($P89,Vector!$A:$F,5,0)</f>
        <v>#N/A</v>
      </c>
      <c r="X89" s="56" t="e">
        <f>VLOOKUP($P89,Vector!$A:$F,6,0)</f>
        <v>#N/A</v>
      </c>
      <c r="Y89" s="20" t="e">
        <f t="shared" si="15"/>
        <v>#N/A</v>
      </c>
      <c r="Z89" s="20" t="e">
        <f t="shared" si="16"/>
        <v>#N/A</v>
      </c>
      <c r="AA89" s="20" t="str">
        <f t="shared" si="17"/>
        <v>VII</v>
      </c>
      <c r="AB89" s="64" t="e">
        <f>VLOOKUP(MIN(IFERROR(VLOOKUP(U89,Catalogos!$F:$G,2,0),200),IFERROR(VLOOKUP(V89,Catalogos!$F:$G,2,0),200),IFERROR(VLOOKUP(W89,Catalogos!$F:$G,2,0),200),IFERROR(VLOOKUP(X89,Catalogos!$F:$G,2,0),200)),Catalogos!$G$30:$H$57,2,0)</f>
        <v>#N/A</v>
      </c>
      <c r="AC89" s="65" t="e">
        <f>VLOOKUP($F89,Catalogos!$A:$C,3,0)</f>
        <v>#N/A</v>
      </c>
      <c r="AD89" s="65" t="str">
        <f>IFERROR(VLOOKUP($F89,Catalogos!$A:$B,2,0),"VII")</f>
        <v>VII</v>
      </c>
      <c r="AE89" s="10" t="e">
        <f>VLOOKUP(Y89,Catalogos!$F$30:$I$57,4,0)</f>
        <v>#N/A</v>
      </c>
      <c r="AF89" s="31"/>
    </row>
    <row r="90" spans="1:32" x14ac:dyDescent="0.25">
      <c r="A90" s="45"/>
      <c r="B90" s="46"/>
      <c r="J90" s="45"/>
      <c r="K90" s="45"/>
      <c r="M90" s="57"/>
      <c r="N90" s="57"/>
      <c r="O90" s="59"/>
      <c r="P90" s="13" t="str">
        <f t="shared" si="11"/>
        <v/>
      </c>
      <c r="Q90" s="14">
        <f t="shared" si="12"/>
        <v>0</v>
      </c>
      <c r="R90" s="20">
        <f t="shared" si="13"/>
        <v>0</v>
      </c>
      <c r="S90" s="20">
        <f t="shared" si="14"/>
        <v>0</v>
      </c>
      <c r="T90" s="20"/>
      <c r="U90" s="56" t="e">
        <f>VLOOKUP($P90,Vector!$A:$F,3,0)</f>
        <v>#N/A</v>
      </c>
      <c r="V90" s="56" t="e">
        <f>VLOOKUP($P90,Vector!$A:$F,4,0)</f>
        <v>#N/A</v>
      </c>
      <c r="W90" s="56" t="e">
        <f>VLOOKUP($P90,Vector!$A:$F,5,0)</f>
        <v>#N/A</v>
      </c>
      <c r="X90" s="56" t="e">
        <f>VLOOKUP($P90,Vector!$A:$F,6,0)</f>
        <v>#N/A</v>
      </c>
      <c r="Y90" s="20" t="e">
        <f t="shared" si="15"/>
        <v>#N/A</v>
      </c>
      <c r="Z90" s="20" t="e">
        <f t="shared" si="16"/>
        <v>#N/A</v>
      </c>
      <c r="AA90" s="20" t="str">
        <f t="shared" si="17"/>
        <v>VII</v>
      </c>
      <c r="AB90" s="64" t="e">
        <f>VLOOKUP(MIN(IFERROR(VLOOKUP(U90,Catalogos!$F:$G,2,0),200),IFERROR(VLOOKUP(V90,Catalogos!$F:$G,2,0),200),IFERROR(VLOOKUP(W90,Catalogos!$F:$G,2,0),200),IFERROR(VLOOKUP(X90,Catalogos!$F:$G,2,0),200)),Catalogos!$G$30:$H$57,2,0)</f>
        <v>#N/A</v>
      </c>
      <c r="AC90" s="65" t="e">
        <f>VLOOKUP($F90,Catalogos!$A:$C,3,0)</f>
        <v>#N/A</v>
      </c>
      <c r="AD90" s="65" t="str">
        <f>IFERROR(VLOOKUP($F90,Catalogos!$A:$B,2,0),"VII")</f>
        <v>VII</v>
      </c>
      <c r="AE90" s="10" t="e">
        <f>VLOOKUP(Y90,Catalogos!$F$30:$I$57,4,0)</f>
        <v>#N/A</v>
      </c>
      <c r="AF90" s="31"/>
    </row>
    <row r="91" spans="1:32" x14ac:dyDescent="0.25">
      <c r="A91" s="45"/>
      <c r="B91" s="46"/>
      <c r="J91" s="45"/>
      <c r="K91" s="45"/>
      <c r="M91" s="57"/>
      <c r="N91" s="57"/>
      <c r="O91" s="59"/>
      <c r="P91" s="13" t="str">
        <f t="shared" si="11"/>
        <v/>
      </c>
      <c r="Q91" s="14">
        <f t="shared" si="12"/>
        <v>0</v>
      </c>
      <c r="R91" s="20">
        <f t="shared" si="13"/>
        <v>0</v>
      </c>
      <c r="S91" s="20">
        <f t="shared" si="14"/>
        <v>0</v>
      </c>
      <c r="T91" s="20"/>
      <c r="U91" s="56" t="e">
        <f>VLOOKUP($P91,Vector!$A:$F,3,0)</f>
        <v>#N/A</v>
      </c>
      <c r="V91" s="56" t="e">
        <f>VLOOKUP($P91,Vector!$A:$F,4,0)</f>
        <v>#N/A</v>
      </c>
      <c r="W91" s="56" t="e">
        <f>VLOOKUP($P91,Vector!$A:$F,5,0)</f>
        <v>#N/A</v>
      </c>
      <c r="X91" s="56" t="e">
        <f>VLOOKUP($P91,Vector!$A:$F,6,0)</f>
        <v>#N/A</v>
      </c>
      <c r="Y91" s="20" t="e">
        <f t="shared" si="15"/>
        <v>#N/A</v>
      </c>
      <c r="Z91" s="20" t="e">
        <f t="shared" si="16"/>
        <v>#N/A</v>
      </c>
      <c r="AA91" s="20" t="str">
        <f t="shared" si="17"/>
        <v>VII</v>
      </c>
      <c r="AB91" s="64" t="e">
        <f>VLOOKUP(MIN(IFERROR(VLOOKUP(U91,Catalogos!$F:$G,2,0),200),IFERROR(VLOOKUP(V91,Catalogos!$F:$G,2,0),200),IFERROR(VLOOKUP(W91,Catalogos!$F:$G,2,0),200),IFERROR(VLOOKUP(X91,Catalogos!$F:$G,2,0),200)),Catalogos!$G$30:$H$57,2,0)</f>
        <v>#N/A</v>
      </c>
      <c r="AC91" s="65" t="e">
        <f>VLOOKUP($F91,Catalogos!$A:$C,3,0)</f>
        <v>#N/A</v>
      </c>
      <c r="AD91" s="65" t="str">
        <f>IFERROR(VLOOKUP($F91,Catalogos!$A:$B,2,0),"VII")</f>
        <v>VII</v>
      </c>
      <c r="AE91" s="10" t="e">
        <f>VLOOKUP(Y91,Catalogos!$F$30:$I$57,4,0)</f>
        <v>#N/A</v>
      </c>
      <c r="AF91" s="31"/>
    </row>
    <row r="92" spans="1:32" x14ac:dyDescent="0.25">
      <c r="A92" s="45"/>
      <c r="B92" s="46"/>
      <c r="J92" s="45"/>
      <c r="K92" s="45"/>
      <c r="M92" s="57"/>
      <c r="N92" s="57"/>
      <c r="O92" s="59"/>
      <c r="P92" s="13" t="str">
        <f t="shared" si="11"/>
        <v/>
      </c>
      <c r="Q92" s="14">
        <f t="shared" si="12"/>
        <v>0</v>
      </c>
      <c r="R92" s="20">
        <f t="shared" si="13"/>
        <v>0</v>
      </c>
      <c r="S92" s="20">
        <f t="shared" si="14"/>
        <v>0</v>
      </c>
      <c r="T92" s="20"/>
      <c r="U92" s="56" t="e">
        <f>VLOOKUP($P92,Vector!$A:$F,3,0)</f>
        <v>#N/A</v>
      </c>
      <c r="V92" s="56" t="e">
        <f>VLOOKUP($P92,Vector!$A:$F,4,0)</f>
        <v>#N/A</v>
      </c>
      <c r="W92" s="56" t="e">
        <f>VLOOKUP($P92,Vector!$A:$F,5,0)</f>
        <v>#N/A</v>
      </c>
      <c r="X92" s="56" t="e">
        <f>VLOOKUP($P92,Vector!$A:$F,6,0)</f>
        <v>#N/A</v>
      </c>
      <c r="Y92" s="20" t="e">
        <f t="shared" si="15"/>
        <v>#N/A</v>
      </c>
      <c r="Z92" s="20" t="e">
        <f t="shared" si="16"/>
        <v>#N/A</v>
      </c>
      <c r="AA92" s="20" t="str">
        <f t="shared" si="17"/>
        <v>VII</v>
      </c>
      <c r="AB92" s="64" t="e">
        <f>VLOOKUP(MIN(IFERROR(VLOOKUP(U92,Catalogos!$F:$G,2,0),200),IFERROR(VLOOKUP(V92,Catalogos!$F:$G,2,0),200),IFERROR(VLOOKUP(W92,Catalogos!$F:$G,2,0),200),IFERROR(VLOOKUP(X92,Catalogos!$F:$G,2,0),200)),Catalogos!$G$30:$H$57,2,0)</f>
        <v>#N/A</v>
      </c>
      <c r="AC92" s="65" t="e">
        <f>VLOOKUP($F92,Catalogos!$A:$C,3,0)</f>
        <v>#N/A</v>
      </c>
      <c r="AD92" s="65" t="str">
        <f>IFERROR(VLOOKUP($F92,Catalogos!$A:$B,2,0),"VII")</f>
        <v>VII</v>
      </c>
      <c r="AE92" s="10" t="e">
        <f>VLOOKUP(Y92,Catalogos!$F$30:$I$57,4,0)</f>
        <v>#N/A</v>
      </c>
      <c r="AF92" s="31"/>
    </row>
    <row r="93" spans="1:32" x14ac:dyDescent="0.25">
      <c r="A93" s="45"/>
      <c r="B93" s="46"/>
      <c r="J93" s="45"/>
      <c r="K93" s="45"/>
      <c r="M93" s="57"/>
      <c r="N93" s="57"/>
      <c r="O93" s="59"/>
      <c r="P93" s="13" t="str">
        <f t="shared" si="11"/>
        <v/>
      </c>
      <c r="Q93" s="14">
        <f t="shared" si="12"/>
        <v>0</v>
      </c>
      <c r="R93" s="20">
        <f t="shared" si="13"/>
        <v>0</v>
      </c>
      <c r="S93" s="20">
        <f t="shared" si="14"/>
        <v>0</v>
      </c>
      <c r="T93" s="20"/>
      <c r="U93" s="56" t="e">
        <f>VLOOKUP($P93,Vector!$A:$F,3,0)</f>
        <v>#N/A</v>
      </c>
      <c r="V93" s="56" t="e">
        <f>VLOOKUP($P93,Vector!$A:$F,4,0)</f>
        <v>#N/A</v>
      </c>
      <c r="W93" s="56" t="e">
        <f>VLOOKUP($P93,Vector!$A:$F,5,0)</f>
        <v>#N/A</v>
      </c>
      <c r="X93" s="56" t="e">
        <f>VLOOKUP($P93,Vector!$A:$F,6,0)</f>
        <v>#N/A</v>
      </c>
      <c r="Y93" s="20" t="e">
        <f t="shared" si="15"/>
        <v>#N/A</v>
      </c>
      <c r="Z93" s="20" t="e">
        <f t="shared" si="16"/>
        <v>#N/A</v>
      </c>
      <c r="AA93" s="20" t="str">
        <f t="shared" si="17"/>
        <v>VII</v>
      </c>
      <c r="AB93" s="64" t="e">
        <f>VLOOKUP(MIN(IFERROR(VLOOKUP(U93,Catalogos!$F:$G,2,0),200),IFERROR(VLOOKUP(V93,Catalogos!$F:$G,2,0),200),IFERROR(VLOOKUP(W93,Catalogos!$F:$G,2,0),200),IFERROR(VLOOKUP(X93,Catalogos!$F:$G,2,0),200)),Catalogos!$G$30:$H$57,2,0)</f>
        <v>#N/A</v>
      </c>
      <c r="AC93" s="65" t="e">
        <f>VLOOKUP($F93,Catalogos!$A:$C,3,0)</f>
        <v>#N/A</v>
      </c>
      <c r="AD93" s="65" t="str">
        <f>IFERROR(VLOOKUP($F93,Catalogos!$A:$B,2,0),"VII")</f>
        <v>VII</v>
      </c>
      <c r="AE93" s="10" t="e">
        <f>VLOOKUP(Y93,Catalogos!$F$30:$I$57,4,0)</f>
        <v>#N/A</v>
      </c>
      <c r="AF93" s="31"/>
    </row>
    <row r="94" spans="1:32" x14ac:dyDescent="0.25">
      <c r="A94" s="45"/>
      <c r="B94" s="46"/>
      <c r="J94" s="45"/>
      <c r="K94" s="45"/>
      <c r="M94" s="57"/>
      <c r="N94" s="57"/>
      <c r="O94" s="59"/>
      <c r="P94" s="13" t="str">
        <f t="shared" si="11"/>
        <v/>
      </c>
      <c r="Q94" s="14">
        <f t="shared" si="12"/>
        <v>0</v>
      </c>
      <c r="R94" s="20">
        <f t="shared" si="13"/>
        <v>0</v>
      </c>
      <c r="S94" s="20">
        <f t="shared" si="14"/>
        <v>0</v>
      </c>
      <c r="T94" s="20"/>
      <c r="U94" s="56" t="e">
        <f>VLOOKUP($P94,Vector!$A:$F,3,0)</f>
        <v>#N/A</v>
      </c>
      <c r="V94" s="56" t="e">
        <f>VLOOKUP($P94,Vector!$A:$F,4,0)</f>
        <v>#N/A</v>
      </c>
      <c r="W94" s="56" t="e">
        <f>VLOOKUP($P94,Vector!$A:$F,5,0)</f>
        <v>#N/A</v>
      </c>
      <c r="X94" s="56" t="e">
        <f>VLOOKUP($P94,Vector!$A:$F,6,0)</f>
        <v>#N/A</v>
      </c>
      <c r="Y94" s="20" t="e">
        <f t="shared" si="15"/>
        <v>#N/A</v>
      </c>
      <c r="Z94" s="20" t="e">
        <f t="shared" si="16"/>
        <v>#N/A</v>
      </c>
      <c r="AA94" s="20" t="str">
        <f t="shared" si="17"/>
        <v>VII</v>
      </c>
      <c r="AB94" s="64" t="e">
        <f>VLOOKUP(MIN(IFERROR(VLOOKUP(U94,Catalogos!$F:$G,2,0),200),IFERROR(VLOOKUP(V94,Catalogos!$F:$G,2,0),200),IFERROR(VLOOKUP(W94,Catalogos!$F:$G,2,0),200),IFERROR(VLOOKUP(X94,Catalogos!$F:$G,2,0),200)),Catalogos!$G$30:$H$57,2,0)</f>
        <v>#N/A</v>
      </c>
      <c r="AC94" s="65" t="e">
        <f>VLOOKUP($F94,Catalogos!$A:$C,3,0)</f>
        <v>#N/A</v>
      </c>
      <c r="AD94" s="65" t="str">
        <f>IFERROR(VLOOKUP($F94,Catalogos!$A:$B,2,0),"VII")</f>
        <v>VII</v>
      </c>
      <c r="AE94" s="10" t="e">
        <f>VLOOKUP(Y94,Catalogos!$F$30:$I$57,4,0)</f>
        <v>#N/A</v>
      </c>
      <c r="AF94" s="31"/>
    </row>
    <row r="95" spans="1:32" x14ac:dyDescent="0.25">
      <c r="A95" s="45"/>
      <c r="B95" s="46"/>
      <c r="J95" s="45"/>
      <c r="K95" s="45"/>
      <c r="M95" s="57"/>
      <c r="N95" s="57"/>
      <c r="O95" s="59"/>
      <c r="P95" s="13" t="str">
        <f t="shared" si="11"/>
        <v/>
      </c>
      <c r="Q95" s="14">
        <f t="shared" si="12"/>
        <v>0</v>
      </c>
      <c r="R95" s="20">
        <f t="shared" si="13"/>
        <v>0</v>
      </c>
      <c r="S95" s="20">
        <f t="shared" si="14"/>
        <v>0</v>
      </c>
      <c r="T95" s="20"/>
      <c r="U95" s="56" t="e">
        <f>VLOOKUP($P95,Vector!$A:$F,3,0)</f>
        <v>#N/A</v>
      </c>
      <c r="V95" s="56" t="e">
        <f>VLOOKUP($P95,Vector!$A:$F,4,0)</f>
        <v>#N/A</v>
      </c>
      <c r="W95" s="56" t="e">
        <f>VLOOKUP($P95,Vector!$A:$F,5,0)</f>
        <v>#N/A</v>
      </c>
      <c r="X95" s="56" t="e">
        <f>VLOOKUP($P95,Vector!$A:$F,6,0)</f>
        <v>#N/A</v>
      </c>
      <c r="Y95" s="20" t="e">
        <f t="shared" si="15"/>
        <v>#N/A</v>
      </c>
      <c r="Z95" s="20" t="e">
        <f t="shared" si="16"/>
        <v>#N/A</v>
      </c>
      <c r="AA95" s="20" t="str">
        <f t="shared" si="17"/>
        <v>VII</v>
      </c>
      <c r="AB95" s="64" t="e">
        <f>VLOOKUP(MIN(IFERROR(VLOOKUP(U95,Catalogos!$F:$G,2,0),200),IFERROR(VLOOKUP(V95,Catalogos!$F:$G,2,0),200),IFERROR(VLOOKUP(W95,Catalogos!$F:$G,2,0),200),IFERROR(VLOOKUP(X95,Catalogos!$F:$G,2,0),200)),Catalogos!$G$30:$H$57,2,0)</f>
        <v>#N/A</v>
      </c>
      <c r="AC95" s="65" t="e">
        <f>VLOOKUP($F95,Catalogos!$A:$C,3,0)</f>
        <v>#N/A</v>
      </c>
      <c r="AD95" s="65" t="str">
        <f>IFERROR(VLOOKUP($F95,Catalogos!$A:$B,2,0),"VII")</f>
        <v>VII</v>
      </c>
      <c r="AE95" s="10" t="e">
        <f>VLOOKUP(Y95,Catalogos!$F$30:$I$57,4,0)</f>
        <v>#N/A</v>
      </c>
      <c r="AF95" s="31"/>
    </row>
    <row r="96" spans="1:32" x14ac:dyDescent="0.25">
      <c r="A96" s="45"/>
      <c r="B96" s="46"/>
      <c r="J96" s="45"/>
      <c r="K96" s="45"/>
      <c r="M96" s="57"/>
      <c r="N96" s="57"/>
      <c r="O96" s="59"/>
      <c r="P96" s="13" t="str">
        <f t="shared" si="11"/>
        <v/>
      </c>
      <c r="Q96" s="14">
        <f t="shared" si="12"/>
        <v>0</v>
      </c>
      <c r="R96" s="20">
        <f t="shared" si="13"/>
        <v>0</v>
      </c>
      <c r="S96" s="20">
        <f t="shared" si="14"/>
        <v>0</v>
      </c>
      <c r="T96" s="20"/>
      <c r="U96" s="56" t="e">
        <f>VLOOKUP($P96,Vector!$A:$F,3,0)</f>
        <v>#N/A</v>
      </c>
      <c r="V96" s="56" t="e">
        <f>VLOOKUP($P96,Vector!$A:$F,4,0)</f>
        <v>#N/A</v>
      </c>
      <c r="W96" s="56" t="e">
        <f>VLOOKUP($P96,Vector!$A:$F,5,0)</f>
        <v>#N/A</v>
      </c>
      <c r="X96" s="56" t="e">
        <f>VLOOKUP($P96,Vector!$A:$F,6,0)</f>
        <v>#N/A</v>
      </c>
      <c r="Y96" s="20" t="e">
        <f t="shared" si="15"/>
        <v>#N/A</v>
      </c>
      <c r="Z96" s="20" t="e">
        <f t="shared" si="16"/>
        <v>#N/A</v>
      </c>
      <c r="AA96" s="20" t="str">
        <f t="shared" si="17"/>
        <v>VII</v>
      </c>
      <c r="AB96" s="64" t="e">
        <f>VLOOKUP(MIN(IFERROR(VLOOKUP(U96,Catalogos!$F:$G,2,0),200),IFERROR(VLOOKUP(V96,Catalogos!$F:$G,2,0),200),IFERROR(VLOOKUP(W96,Catalogos!$F:$G,2,0),200),IFERROR(VLOOKUP(X96,Catalogos!$F:$G,2,0),200)),Catalogos!$G$30:$H$57,2,0)</f>
        <v>#N/A</v>
      </c>
      <c r="AC96" s="65" t="e">
        <f>VLOOKUP($F96,Catalogos!$A:$C,3,0)</f>
        <v>#N/A</v>
      </c>
      <c r="AD96" s="65" t="str">
        <f>IFERROR(VLOOKUP($F96,Catalogos!$A:$B,2,0),"VII")</f>
        <v>VII</v>
      </c>
      <c r="AE96" s="10" t="e">
        <f>VLOOKUP(Y96,Catalogos!$F$30:$I$57,4,0)</f>
        <v>#N/A</v>
      </c>
      <c r="AF96" s="31"/>
    </row>
    <row r="97" spans="1:32" x14ac:dyDescent="0.25">
      <c r="A97" s="45"/>
      <c r="B97" s="46"/>
      <c r="J97" s="45"/>
      <c r="K97" s="45"/>
      <c r="M97" s="57"/>
      <c r="N97" s="57"/>
      <c r="O97" s="59"/>
      <c r="P97" s="13" t="str">
        <f t="shared" si="11"/>
        <v/>
      </c>
      <c r="Q97" s="14">
        <f t="shared" si="12"/>
        <v>0</v>
      </c>
      <c r="R97" s="20">
        <f t="shared" si="13"/>
        <v>0</v>
      </c>
      <c r="S97" s="20">
        <f t="shared" si="14"/>
        <v>0</v>
      </c>
      <c r="T97" s="20"/>
      <c r="U97" s="56" t="e">
        <f>VLOOKUP($P97,Vector!$A:$F,3,0)</f>
        <v>#N/A</v>
      </c>
      <c r="V97" s="56" t="e">
        <f>VLOOKUP($P97,Vector!$A:$F,4,0)</f>
        <v>#N/A</v>
      </c>
      <c r="W97" s="56" t="e">
        <f>VLOOKUP($P97,Vector!$A:$F,5,0)</f>
        <v>#N/A</v>
      </c>
      <c r="X97" s="56" t="e">
        <f>VLOOKUP($P97,Vector!$A:$F,6,0)</f>
        <v>#N/A</v>
      </c>
      <c r="Y97" s="20" t="e">
        <f t="shared" si="15"/>
        <v>#N/A</v>
      </c>
      <c r="Z97" s="20" t="e">
        <f t="shared" si="16"/>
        <v>#N/A</v>
      </c>
      <c r="AA97" s="20" t="str">
        <f t="shared" si="17"/>
        <v>VII</v>
      </c>
      <c r="AB97" s="64" t="e">
        <f>VLOOKUP(MIN(IFERROR(VLOOKUP(U97,Catalogos!$F:$G,2,0),200),IFERROR(VLOOKUP(V97,Catalogos!$F:$G,2,0),200),IFERROR(VLOOKUP(W97,Catalogos!$F:$G,2,0),200),IFERROR(VLOOKUP(X97,Catalogos!$F:$G,2,0),200)),Catalogos!$G$30:$H$57,2,0)</f>
        <v>#N/A</v>
      </c>
      <c r="AC97" s="65" t="e">
        <f>VLOOKUP($F97,Catalogos!$A:$C,3,0)</f>
        <v>#N/A</v>
      </c>
      <c r="AD97" s="65" t="str">
        <f>IFERROR(VLOOKUP($F97,Catalogos!$A:$B,2,0),"VII")</f>
        <v>VII</v>
      </c>
      <c r="AE97" s="10" t="e">
        <f>VLOOKUP(Y97,Catalogos!$F$30:$I$57,4,0)</f>
        <v>#N/A</v>
      </c>
      <c r="AF97" s="31"/>
    </row>
    <row r="98" spans="1:32" x14ac:dyDescent="0.25">
      <c r="A98" s="45"/>
      <c r="B98" s="46"/>
      <c r="J98" s="45"/>
      <c r="K98" s="45"/>
      <c r="M98" s="57"/>
      <c r="N98" s="57"/>
      <c r="O98" s="59"/>
      <c r="P98" s="13" t="str">
        <f t="shared" ref="P98:P161" si="18">E98&amp;F98&amp;G98</f>
        <v/>
      </c>
      <c r="Q98" s="14">
        <f t="shared" ref="Q98:Q161" si="19">+H98*D98</f>
        <v>0</v>
      </c>
      <c r="R98" s="20">
        <f t="shared" ref="R98:R161" si="20">+K98-A98</f>
        <v>0</v>
      </c>
      <c r="S98" s="20">
        <f t="shared" ref="S98:S161" si="21">+J98-A98</f>
        <v>0</v>
      </c>
      <c r="T98" s="20"/>
      <c r="U98" s="56" t="e">
        <f>VLOOKUP($P98,Vector!$A:$F,3,0)</f>
        <v>#N/A</v>
      </c>
      <c r="V98" s="56" t="e">
        <f>VLOOKUP($P98,Vector!$A:$F,4,0)</f>
        <v>#N/A</v>
      </c>
      <c r="W98" s="56" t="e">
        <f>VLOOKUP($P98,Vector!$A:$F,5,0)</f>
        <v>#N/A</v>
      </c>
      <c r="X98" s="56" t="e">
        <f>VLOOKUP($P98,Vector!$A:$F,6,0)</f>
        <v>#N/A</v>
      </c>
      <c r="Y98" s="20" t="e">
        <f t="shared" si="15"/>
        <v>#N/A</v>
      </c>
      <c r="Z98" s="20" t="e">
        <f t="shared" si="16"/>
        <v>#N/A</v>
      </c>
      <c r="AA98" s="20" t="str">
        <f t="shared" si="17"/>
        <v>VII</v>
      </c>
      <c r="AB98" s="64" t="e">
        <f>VLOOKUP(MIN(IFERROR(VLOOKUP(U98,Catalogos!$F:$G,2,0),200),IFERROR(VLOOKUP(V98,Catalogos!$F:$G,2,0),200),IFERROR(VLOOKUP(W98,Catalogos!$F:$G,2,0),200),IFERROR(VLOOKUP(X98,Catalogos!$F:$G,2,0),200)),Catalogos!$G$30:$H$57,2,0)</f>
        <v>#N/A</v>
      </c>
      <c r="AC98" s="65" t="e">
        <f>VLOOKUP($F98,Catalogos!$A:$C,3,0)</f>
        <v>#N/A</v>
      </c>
      <c r="AD98" s="65" t="str">
        <f>IFERROR(VLOOKUP($F98,Catalogos!$A:$B,2,0),"VII")</f>
        <v>VII</v>
      </c>
      <c r="AE98" s="10" t="e">
        <f>VLOOKUP(Y98,Catalogos!$F$30:$I$57,4,0)</f>
        <v>#N/A</v>
      </c>
      <c r="AF98" s="31"/>
    </row>
    <row r="99" spans="1:32" x14ac:dyDescent="0.25">
      <c r="A99" s="45"/>
      <c r="B99" s="46"/>
      <c r="J99" s="45"/>
      <c r="K99" s="45"/>
      <c r="M99" s="57"/>
      <c r="N99" s="57"/>
      <c r="O99" s="59"/>
      <c r="P99" s="13" t="str">
        <f t="shared" si="18"/>
        <v/>
      </c>
      <c r="Q99" s="14">
        <f t="shared" si="19"/>
        <v>0</v>
      </c>
      <c r="R99" s="20">
        <f t="shared" si="20"/>
        <v>0</v>
      </c>
      <c r="S99" s="20">
        <f t="shared" si="21"/>
        <v>0</v>
      </c>
      <c r="T99" s="20"/>
      <c r="U99" s="56" t="e">
        <f>VLOOKUP($P99,Vector!$A:$F,3,0)</f>
        <v>#N/A</v>
      </c>
      <c r="V99" s="56" t="e">
        <f>VLOOKUP($P99,Vector!$A:$F,4,0)</f>
        <v>#N/A</v>
      </c>
      <c r="W99" s="56" t="e">
        <f>VLOOKUP($P99,Vector!$A:$F,5,0)</f>
        <v>#N/A</v>
      </c>
      <c r="X99" s="56" t="e">
        <f>VLOOKUP($P99,Vector!$A:$F,6,0)</f>
        <v>#N/A</v>
      </c>
      <c r="Y99" s="20" t="e">
        <f t="shared" si="15"/>
        <v>#N/A</v>
      </c>
      <c r="Z99" s="20" t="e">
        <f t="shared" si="16"/>
        <v>#N/A</v>
      </c>
      <c r="AA99" s="20" t="str">
        <f t="shared" si="17"/>
        <v>VII</v>
      </c>
      <c r="AB99" s="64" t="e">
        <f>VLOOKUP(MIN(IFERROR(VLOOKUP(U99,Catalogos!$F:$G,2,0),200),IFERROR(VLOOKUP(V99,Catalogos!$F:$G,2,0),200),IFERROR(VLOOKUP(W99,Catalogos!$F:$G,2,0),200),IFERROR(VLOOKUP(X99,Catalogos!$F:$G,2,0),200)),Catalogos!$G$30:$H$57,2,0)</f>
        <v>#N/A</v>
      </c>
      <c r="AC99" s="65" t="e">
        <f>VLOOKUP($F99,Catalogos!$A:$C,3,0)</f>
        <v>#N/A</v>
      </c>
      <c r="AD99" s="65" t="str">
        <f>IFERROR(VLOOKUP($F99,Catalogos!$A:$B,2,0),"VII")</f>
        <v>VII</v>
      </c>
      <c r="AE99" s="10" t="e">
        <f>VLOOKUP(Y99,Catalogos!$F$30:$I$57,4,0)</f>
        <v>#N/A</v>
      </c>
      <c r="AF99" s="31"/>
    </row>
    <row r="100" spans="1:32" x14ac:dyDescent="0.25">
      <c r="A100" s="45"/>
      <c r="B100" s="46"/>
      <c r="J100" s="45"/>
      <c r="K100" s="45"/>
      <c r="M100" s="57"/>
      <c r="N100" s="57"/>
      <c r="O100" s="59"/>
      <c r="P100" s="13" t="str">
        <f t="shared" si="18"/>
        <v/>
      </c>
      <c r="Q100" s="14">
        <f t="shared" si="19"/>
        <v>0</v>
      </c>
      <c r="R100" s="20">
        <f t="shared" si="20"/>
        <v>0</v>
      </c>
      <c r="S100" s="20">
        <f t="shared" si="21"/>
        <v>0</v>
      </c>
      <c r="T100" s="20"/>
      <c r="U100" s="56" t="e">
        <f>VLOOKUP($P100,Vector!$A:$F,3,0)</f>
        <v>#N/A</v>
      </c>
      <c r="V100" s="56" t="e">
        <f>VLOOKUP($P100,Vector!$A:$F,4,0)</f>
        <v>#N/A</v>
      </c>
      <c r="W100" s="56" t="e">
        <f>VLOOKUP($P100,Vector!$A:$F,5,0)</f>
        <v>#N/A</v>
      </c>
      <c r="X100" s="56" t="e">
        <f>VLOOKUP($P100,Vector!$A:$F,6,0)</f>
        <v>#N/A</v>
      </c>
      <c r="Y100" s="20" t="e">
        <f t="shared" si="15"/>
        <v>#N/A</v>
      </c>
      <c r="Z100" s="20" t="e">
        <f t="shared" si="16"/>
        <v>#N/A</v>
      </c>
      <c r="AA100" s="20" t="str">
        <f t="shared" si="17"/>
        <v>VII</v>
      </c>
      <c r="AB100" s="64" t="e">
        <f>VLOOKUP(MIN(IFERROR(VLOOKUP(U100,Catalogos!$F:$G,2,0),200),IFERROR(VLOOKUP(V100,Catalogos!$F:$G,2,0),200),IFERROR(VLOOKUP(W100,Catalogos!$F:$G,2,0),200),IFERROR(VLOOKUP(X100,Catalogos!$F:$G,2,0),200)),Catalogos!$G$30:$H$57,2,0)</f>
        <v>#N/A</v>
      </c>
      <c r="AC100" s="65" t="e">
        <f>VLOOKUP($F100,Catalogos!$A:$C,3,0)</f>
        <v>#N/A</v>
      </c>
      <c r="AD100" s="65" t="str">
        <f>IFERROR(VLOOKUP($F100,Catalogos!$A:$B,2,0),"VII")</f>
        <v>VII</v>
      </c>
      <c r="AE100" s="10" t="e">
        <f>VLOOKUP(Y100,Catalogos!$F$30:$I$57,4,0)</f>
        <v>#N/A</v>
      </c>
      <c r="AF100" s="31"/>
    </row>
    <row r="101" spans="1:32" x14ac:dyDescent="0.25">
      <c r="A101" s="45"/>
      <c r="B101" s="46"/>
      <c r="J101" s="45"/>
      <c r="K101" s="45"/>
      <c r="M101" s="57"/>
      <c r="N101" s="57"/>
      <c r="O101" s="59"/>
      <c r="P101" s="13" t="str">
        <f t="shared" si="18"/>
        <v/>
      </c>
      <c r="Q101" s="14">
        <f t="shared" si="19"/>
        <v>0</v>
      </c>
      <c r="R101" s="20">
        <f t="shared" si="20"/>
        <v>0</v>
      </c>
      <c r="S101" s="20">
        <f t="shared" si="21"/>
        <v>0</v>
      </c>
      <c r="T101" s="20"/>
      <c r="U101" s="56" t="e">
        <f>VLOOKUP($P101,Vector!$A:$F,3,0)</f>
        <v>#N/A</v>
      </c>
      <c r="V101" s="56" t="e">
        <f>VLOOKUP($P101,Vector!$A:$F,4,0)</f>
        <v>#N/A</v>
      </c>
      <c r="W101" s="56" t="e">
        <f>VLOOKUP($P101,Vector!$A:$F,5,0)</f>
        <v>#N/A</v>
      </c>
      <c r="X101" s="56" t="e">
        <f>VLOOKUP($P101,Vector!$A:$F,6,0)</f>
        <v>#N/A</v>
      </c>
      <c r="Y101" s="20" t="e">
        <f t="shared" si="15"/>
        <v>#N/A</v>
      </c>
      <c r="Z101" s="20" t="e">
        <f t="shared" si="16"/>
        <v>#N/A</v>
      </c>
      <c r="AA101" s="20" t="str">
        <f t="shared" si="17"/>
        <v>VII</v>
      </c>
      <c r="AB101" s="64" t="e">
        <f>VLOOKUP(MIN(IFERROR(VLOOKUP(U101,Catalogos!$F:$G,2,0),200),IFERROR(VLOOKUP(V101,Catalogos!$F:$G,2,0),200),IFERROR(VLOOKUP(W101,Catalogos!$F:$G,2,0),200),IFERROR(VLOOKUP(X101,Catalogos!$F:$G,2,0),200)),Catalogos!$G$30:$H$57,2,0)</f>
        <v>#N/A</v>
      </c>
      <c r="AC101" s="65" t="e">
        <f>VLOOKUP($F101,Catalogos!$A:$C,3,0)</f>
        <v>#N/A</v>
      </c>
      <c r="AD101" s="65" t="str">
        <f>IFERROR(VLOOKUP($F101,Catalogos!$A:$B,2,0),"VII")</f>
        <v>VII</v>
      </c>
      <c r="AE101" s="10" t="e">
        <f>VLOOKUP(Y101,Catalogos!$F$30:$I$57,4,0)</f>
        <v>#N/A</v>
      </c>
      <c r="AF101" s="31"/>
    </row>
    <row r="102" spans="1:32" x14ac:dyDescent="0.25">
      <c r="A102" s="45"/>
      <c r="B102" s="46"/>
      <c r="J102" s="45"/>
      <c r="K102" s="45"/>
      <c r="M102" s="57"/>
      <c r="N102" s="57"/>
      <c r="O102" s="59"/>
      <c r="P102" s="13" t="str">
        <f t="shared" si="18"/>
        <v/>
      </c>
      <c r="Q102" s="14">
        <f t="shared" si="19"/>
        <v>0</v>
      </c>
      <c r="R102" s="20">
        <f t="shared" si="20"/>
        <v>0</v>
      </c>
      <c r="S102" s="20">
        <f t="shared" si="21"/>
        <v>0</v>
      </c>
      <c r="T102" s="20"/>
      <c r="U102" s="56" t="e">
        <f>VLOOKUP($P102,Vector!$A:$F,3,0)</f>
        <v>#N/A</v>
      </c>
      <c r="V102" s="56" t="e">
        <f>VLOOKUP($P102,Vector!$A:$F,4,0)</f>
        <v>#N/A</v>
      </c>
      <c r="W102" s="56" t="e">
        <f>VLOOKUP($P102,Vector!$A:$F,5,0)</f>
        <v>#N/A</v>
      </c>
      <c r="X102" s="56" t="e">
        <f>VLOOKUP($P102,Vector!$A:$F,6,0)</f>
        <v>#N/A</v>
      </c>
      <c r="Y102" s="20" t="e">
        <f t="shared" si="15"/>
        <v>#N/A</v>
      </c>
      <c r="Z102" s="20" t="e">
        <f t="shared" si="16"/>
        <v>#N/A</v>
      </c>
      <c r="AA102" s="20" t="str">
        <f t="shared" si="17"/>
        <v>VII</v>
      </c>
      <c r="AB102" s="64" t="e">
        <f>VLOOKUP(MIN(IFERROR(VLOOKUP(U102,Catalogos!$F:$G,2,0),200),IFERROR(VLOOKUP(V102,Catalogos!$F:$G,2,0),200),IFERROR(VLOOKUP(W102,Catalogos!$F:$G,2,0),200),IFERROR(VLOOKUP(X102,Catalogos!$F:$G,2,0),200)),Catalogos!$G$30:$H$57,2,0)</f>
        <v>#N/A</v>
      </c>
      <c r="AC102" s="65" t="e">
        <f>VLOOKUP($F102,Catalogos!$A:$C,3,0)</f>
        <v>#N/A</v>
      </c>
      <c r="AD102" s="65" t="str">
        <f>IFERROR(VLOOKUP($F102,Catalogos!$A:$B,2,0),"VII")</f>
        <v>VII</v>
      </c>
      <c r="AE102" s="10" t="e">
        <f>VLOOKUP(Y102,Catalogos!$F$30:$I$57,4,0)</f>
        <v>#N/A</v>
      </c>
      <c r="AF102" s="31"/>
    </row>
    <row r="103" spans="1:32" x14ac:dyDescent="0.25">
      <c r="A103" s="45"/>
      <c r="B103" s="46"/>
      <c r="J103" s="45"/>
      <c r="K103" s="45"/>
      <c r="M103" s="57"/>
      <c r="N103" s="57"/>
      <c r="O103" s="59"/>
      <c r="P103" s="13" t="str">
        <f t="shared" si="18"/>
        <v/>
      </c>
      <c r="Q103" s="14">
        <f t="shared" si="19"/>
        <v>0</v>
      </c>
      <c r="R103" s="20">
        <f t="shared" si="20"/>
        <v>0</v>
      </c>
      <c r="S103" s="20">
        <f t="shared" si="21"/>
        <v>0</v>
      </c>
      <c r="T103" s="20"/>
      <c r="U103" s="56" t="e">
        <f>VLOOKUP($P103,Vector!$A:$F,3,0)</f>
        <v>#N/A</v>
      </c>
      <c r="V103" s="56" t="e">
        <f>VLOOKUP($P103,Vector!$A:$F,4,0)</f>
        <v>#N/A</v>
      </c>
      <c r="W103" s="56" t="e">
        <f>VLOOKUP($P103,Vector!$A:$F,5,0)</f>
        <v>#N/A</v>
      </c>
      <c r="X103" s="56" t="e">
        <f>VLOOKUP($P103,Vector!$A:$F,6,0)</f>
        <v>#N/A</v>
      </c>
      <c r="Y103" s="20" t="e">
        <f t="shared" si="15"/>
        <v>#N/A</v>
      </c>
      <c r="Z103" s="20" t="e">
        <f t="shared" si="16"/>
        <v>#N/A</v>
      </c>
      <c r="AA103" s="20" t="str">
        <f t="shared" si="17"/>
        <v>VII</v>
      </c>
      <c r="AB103" s="64" t="e">
        <f>VLOOKUP(MIN(IFERROR(VLOOKUP(U103,Catalogos!$F:$G,2,0),200),IFERROR(VLOOKUP(V103,Catalogos!$F:$G,2,0),200),IFERROR(VLOOKUP(W103,Catalogos!$F:$G,2,0),200),IFERROR(VLOOKUP(X103,Catalogos!$F:$G,2,0),200)),Catalogos!$G$30:$H$57,2,0)</f>
        <v>#N/A</v>
      </c>
      <c r="AC103" s="65" t="e">
        <f>VLOOKUP($F103,Catalogos!$A:$C,3,0)</f>
        <v>#N/A</v>
      </c>
      <c r="AD103" s="65" t="str">
        <f>IFERROR(VLOOKUP($F103,Catalogos!$A:$B,2,0),"VII")</f>
        <v>VII</v>
      </c>
      <c r="AE103" s="10" t="e">
        <f>VLOOKUP(Y103,Catalogos!$F$30:$I$57,4,0)</f>
        <v>#N/A</v>
      </c>
      <c r="AF103" s="31"/>
    </row>
    <row r="104" spans="1:32" x14ac:dyDescent="0.25">
      <c r="A104" s="45"/>
      <c r="B104" s="46"/>
      <c r="J104" s="45"/>
      <c r="K104" s="45"/>
      <c r="M104" s="57"/>
      <c r="N104" s="57"/>
      <c r="O104" s="59"/>
      <c r="P104" s="13" t="str">
        <f t="shared" si="18"/>
        <v/>
      </c>
      <c r="Q104" s="14">
        <f t="shared" si="19"/>
        <v>0</v>
      </c>
      <c r="R104" s="20">
        <f t="shared" si="20"/>
        <v>0</v>
      </c>
      <c r="S104" s="20">
        <f t="shared" si="21"/>
        <v>0</v>
      </c>
      <c r="T104" s="20"/>
      <c r="U104" s="56" t="e">
        <f>VLOOKUP($P104,Vector!$A:$F,3,0)</f>
        <v>#N/A</v>
      </c>
      <c r="V104" s="56" t="e">
        <f>VLOOKUP($P104,Vector!$A:$F,4,0)</f>
        <v>#N/A</v>
      </c>
      <c r="W104" s="56" t="e">
        <f>VLOOKUP($P104,Vector!$A:$F,5,0)</f>
        <v>#N/A</v>
      </c>
      <c r="X104" s="56" t="e">
        <f>VLOOKUP($P104,Vector!$A:$F,6,0)</f>
        <v>#N/A</v>
      </c>
      <c r="Y104" s="20" t="e">
        <f t="shared" si="15"/>
        <v>#N/A</v>
      </c>
      <c r="Z104" s="20" t="e">
        <f t="shared" si="16"/>
        <v>#N/A</v>
      </c>
      <c r="AA104" s="20" t="str">
        <f t="shared" si="17"/>
        <v>VII</v>
      </c>
      <c r="AB104" s="64" t="e">
        <f>VLOOKUP(MIN(IFERROR(VLOOKUP(U104,Catalogos!$F:$G,2,0),200),IFERROR(VLOOKUP(V104,Catalogos!$F:$G,2,0),200),IFERROR(VLOOKUP(W104,Catalogos!$F:$G,2,0),200),IFERROR(VLOOKUP(X104,Catalogos!$F:$G,2,0),200)),Catalogos!$G$30:$H$57,2,0)</f>
        <v>#N/A</v>
      </c>
      <c r="AC104" s="65" t="e">
        <f>VLOOKUP($F104,Catalogos!$A:$C,3,0)</f>
        <v>#N/A</v>
      </c>
      <c r="AD104" s="65" t="str">
        <f>IFERROR(VLOOKUP($F104,Catalogos!$A:$B,2,0),"VII")</f>
        <v>VII</v>
      </c>
      <c r="AE104" s="10" t="e">
        <f>VLOOKUP(Y104,Catalogos!$F$30:$I$57,4,0)</f>
        <v>#N/A</v>
      </c>
      <c r="AF104" s="31"/>
    </row>
    <row r="105" spans="1:32" x14ac:dyDescent="0.25">
      <c r="A105" s="45"/>
      <c r="B105" s="46"/>
      <c r="J105" s="45"/>
      <c r="K105" s="45"/>
      <c r="M105" s="57"/>
      <c r="N105" s="57"/>
      <c r="O105" s="59"/>
      <c r="P105" s="13" t="str">
        <f t="shared" si="18"/>
        <v/>
      </c>
      <c r="Q105" s="14">
        <f t="shared" si="19"/>
        <v>0</v>
      </c>
      <c r="R105" s="20">
        <f t="shared" si="20"/>
        <v>0</v>
      </c>
      <c r="S105" s="20">
        <f t="shared" si="21"/>
        <v>0</v>
      </c>
      <c r="T105" s="20"/>
      <c r="U105" s="56" t="e">
        <f>VLOOKUP($P105,Vector!$A:$F,3,0)</f>
        <v>#N/A</v>
      </c>
      <c r="V105" s="56" t="e">
        <f>VLOOKUP($P105,Vector!$A:$F,4,0)</f>
        <v>#N/A</v>
      </c>
      <c r="W105" s="56" t="e">
        <f>VLOOKUP($P105,Vector!$A:$F,5,0)</f>
        <v>#N/A</v>
      </c>
      <c r="X105" s="56" t="e">
        <f>VLOOKUP($P105,Vector!$A:$F,6,0)</f>
        <v>#N/A</v>
      </c>
      <c r="Y105" s="20" t="e">
        <f t="shared" si="15"/>
        <v>#N/A</v>
      </c>
      <c r="Z105" s="20" t="e">
        <f t="shared" si="16"/>
        <v>#N/A</v>
      </c>
      <c r="AA105" s="20" t="str">
        <f t="shared" si="17"/>
        <v>VII</v>
      </c>
      <c r="AB105" s="64" t="e">
        <f>VLOOKUP(MIN(IFERROR(VLOOKUP(U105,Catalogos!$F:$G,2,0),200),IFERROR(VLOOKUP(V105,Catalogos!$F:$G,2,0),200),IFERROR(VLOOKUP(W105,Catalogos!$F:$G,2,0),200),IFERROR(VLOOKUP(X105,Catalogos!$F:$G,2,0),200)),Catalogos!$G$30:$H$57,2,0)</f>
        <v>#N/A</v>
      </c>
      <c r="AC105" s="65" t="e">
        <f>VLOOKUP($F105,Catalogos!$A:$C,3,0)</f>
        <v>#N/A</v>
      </c>
      <c r="AD105" s="65" t="str">
        <f>IFERROR(VLOOKUP($F105,Catalogos!$A:$B,2,0),"VII")</f>
        <v>VII</v>
      </c>
      <c r="AE105" s="10" t="e">
        <f>VLOOKUP(Y105,Catalogos!$F$30:$I$57,4,0)</f>
        <v>#N/A</v>
      </c>
      <c r="AF105" s="31"/>
    </row>
    <row r="106" spans="1:32" x14ac:dyDescent="0.25">
      <c r="A106" s="45"/>
      <c r="B106" s="46"/>
      <c r="J106" s="45"/>
      <c r="K106" s="45"/>
      <c r="M106" s="57"/>
      <c r="N106" s="57"/>
      <c r="O106" s="59"/>
      <c r="P106" s="13" t="str">
        <f t="shared" si="18"/>
        <v/>
      </c>
      <c r="Q106" s="14">
        <f t="shared" si="19"/>
        <v>0</v>
      </c>
      <c r="R106" s="20">
        <f t="shared" si="20"/>
        <v>0</v>
      </c>
      <c r="S106" s="20">
        <f t="shared" si="21"/>
        <v>0</v>
      </c>
      <c r="T106" s="20"/>
      <c r="U106" s="56" t="e">
        <f>VLOOKUP($P106,Vector!$A:$F,3,0)</f>
        <v>#N/A</v>
      </c>
      <c r="V106" s="56" t="e">
        <f>VLOOKUP($P106,Vector!$A:$F,4,0)</f>
        <v>#N/A</v>
      </c>
      <c r="W106" s="56" t="e">
        <f>VLOOKUP($P106,Vector!$A:$F,5,0)</f>
        <v>#N/A</v>
      </c>
      <c r="X106" s="56" t="e">
        <f>VLOOKUP($P106,Vector!$A:$F,6,0)</f>
        <v>#N/A</v>
      </c>
      <c r="Y106" s="20" t="e">
        <f t="shared" si="15"/>
        <v>#N/A</v>
      </c>
      <c r="Z106" s="20" t="e">
        <f t="shared" si="16"/>
        <v>#N/A</v>
      </c>
      <c r="AA106" s="20" t="str">
        <f t="shared" si="17"/>
        <v>VII</v>
      </c>
      <c r="AB106" s="64" t="e">
        <f>VLOOKUP(MIN(IFERROR(VLOOKUP(U106,Catalogos!$F:$G,2,0),200),IFERROR(VLOOKUP(V106,Catalogos!$F:$G,2,0),200),IFERROR(VLOOKUP(W106,Catalogos!$F:$G,2,0),200),IFERROR(VLOOKUP(X106,Catalogos!$F:$G,2,0),200)),Catalogos!$G$30:$H$57,2,0)</f>
        <v>#N/A</v>
      </c>
      <c r="AC106" s="65" t="e">
        <f>VLOOKUP($F106,Catalogos!$A:$C,3,0)</f>
        <v>#N/A</v>
      </c>
      <c r="AD106" s="65" t="str">
        <f>IFERROR(VLOOKUP($F106,Catalogos!$A:$B,2,0),"VII")</f>
        <v>VII</v>
      </c>
      <c r="AE106" s="10" t="e">
        <f>VLOOKUP(Y106,Catalogos!$F$30:$I$57,4,0)</f>
        <v>#N/A</v>
      </c>
      <c r="AF106" s="31"/>
    </row>
    <row r="107" spans="1:32" x14ac:dyDescent="0.25">
      <c r="A107" s="45"/>
      <c r="B107" s="46"/>
      <c r="J107" s="45"/>
      <c r="K107" s="45"/>
      <c r="M107" s="57"/>
      <c r="N107" s="57"/>
      <c r="O107" s="59"/>
      <c r="P107" s="13" t="str">
        <f t="shared" si="18"/>
        <v/>
      </c>
      <c r="Q107" s="14">
        <f t="shared" si="19"/>
        <v>0</v>
      </c>
      <c r="R107" s="20">
        <f t="shared" si="20"/>
        <v>0</v>
      </c>
      <c r="S107" s="20">
        <f t="shared" si="21"/>
        <v>0</v>
      </c>
      <c r="T107" s="20" t="s">
        <v>128</v>
      </c>
      <c r="U107" s="56" t="e">
        <f>VLOOKUP($P107,Vector!$A:$F,3,0)</f>
        <v>#N/A</v>
      </c>
      <c r="V107" s="56" t="e">
        <f>VLOOKUP($P107,Vector!$A:$F,4,0)</f>
        <v>#N/A</v>
      </c>
      <c r="W107" s="56" t="e">
        <f>VLOOKUP($P107,Vector!$A:$F,5,0)</f>
        <v>#N/A</v>
      </c>
      <c r="X107" s="56" t="e">
        <f>VLOOKUP($P107,Vector!$A:$F,6,0)</f>
        <v>#N/A</v>
      </c>
      <c r="Y107" s="20" t="e">
        <f t="shared" si="15"/>
        <v>#N/A</v>
      </c>
      <c r="Z107" s="20" t="e">
        <f t="shared" si="16"/>
        <v>#N/A</v>
      </c>
      <c r="AA107" s="20" t="str">
        <f t="shared" si="17"/>
        <v>VII</v>
      </c>
      <c r="AB107" s="64" t="e">
        <f>VLOOKUP(MIN(IFERROR(VLOOKUP(U107,Catalogos!$F:$G,2,0),200),IFERROR(VLOOKUP(V107,Catalogos!$F:$G,2,0),200),IFERROR(VLOOKUP(W107,Catalogos!$F:$G,2,0),200),IFERROR(VLOOKUP(X107,Catalogos!$F:$G,2,0),200)),Catalogos!$G$30:$H$57,2,0)</f>
        <v>#N/A</v>
      </c>
      <c r="AC107" s="65" t="e">
        <f>VLOOKUP($F107,Catalogos!$A:$C,3,0)</f>
        <v>#N/A</v>
      </c>
      <c r="AD107" s="65" t="str">
        <f>IFERROR(VLOOKUP($F107,Catalogos!$A:$B,2,0),"VII")</f>
        <v>VII</v>
      </c>
      <c r="AE107" s="10" t="e">
        <f>VLOOKUP(Y107,Catalogos!$F$30:$I$57,4,0)</f>
        <v>#N/A</v>
      </c>
      <c r="AF107" s="31"/>
    </row>
    <row r="108" spans="1:32" x14ac:dyDescent="0.25">
      <c r="A108" s="45"/>
      <c r="B108" s="46"/>
      <c r="J108" s="45"/>
      <c r="K108" s="45"/>
      <c r="M108" s="57"/>
      <c r="N108" s="57"/>
      <c r="O108" s="59"/>
      <c r="P108" s="13" t="str">
        <f t="shared" si="18"/>
        <v/>
      </c>
      <c r="Q108" s="14">
        <f t="shared" si="19"/>
        <v>0</v>
      </c>
      <c r="R108" s="20">
        <f t="shared" si="20"/>
        <v>0</v>
      </c>
      <c r="S108" s="20">
        <f t="shared" si="21"/>
        <v>0</v>
      </c>
      <c r="T108" s="20"/>
      <c r="U108" s="56" t="e">
        <f>VLOOKUP($P108,Vector!$A:$F,3,0)</f>
        <v>#N/A</v>
      </c>
      <c r="V108" s="56" t="e">
        <f>VLOOKUP($P108,Vector!$A:$F,4,0)</f>
        <v>#N/A</v>
      </c>
      <c r="W108" s="56" t="e">
        <f>VLOOKUP($P108,Vector!$A:$F,5,0)</f>
        <v>#N/A</v>
      </c>
      <c r="X108" s="56" t="e">
        <f>VLOOKUP($P108,Vector!$A:$F,6,0)</f>
        <v>#N/A</v>
      </c>
      <c r="Y108" s="20" t="e">
        <f t="shared" si="15"/>
        <v>#N/A</v>
      </c>
      <c r="Z108" s="20" t="e">
        <f t="shared" si="16"/>
        <v>#N/A</v>
      </c>
      <c r="AA108" s="20" t="str">
        <f t="shared" si="17"/>
        <v>VII</v>
      </c>
      <c r="AB108" s="64" t="e">
        <f>VLOOKUP(MIN(IFERROR(VLOOKUP(U108,Catalogos!$F:$G,2,0),200),IFERROR(VLOOKUP(V108,Catalogos!$F:$G,2,0),200),IFERROR(VLOOKUP(W108,Catalogos!$F:$G,2,0),200),IFERROR(VLOOKUP(X108,Catalogos!$F:$G,2,0),200)),Catalogos!$G$30:$H$57,2,0)</f>
        <v>#N/A</v>
      </c>
      <c r="AC108" s="65" t="e">
        <f>VLOOKUP($F108,Catalogos!$A:$C,3,0)</f>
        <v>#N/A</v>
      </c>
      <c r="AD108" s="65" t="str">
        <f>IFERROR(VLOOKUP($F108,Catalogos!$A:$B,2,0),"VII")</f>
        <v>VII</v>
      </c>
      <c r="AE108" s="10" t="e">
        <f>VLOOKUP(Y108,Catalogos!$F$30:$I$57,4,0)</f>
        <v>#N/A</v>
      </c>
      <c r="AF108" s="31"/>
    </row>
    <row r="109" spans="1:32" x14ac:dyDescent="0.25">
      <c r="A109" s="45"/>
      <c r="B109" s="46"/>
      <c r="J109" s="45"/>
      <c r="K109" s="45"/>
      <c r="M109" s="57"/>
      <c r="N109" s="57"/>
      <c r="O109" s="59"/>
      <c r="P109" s="13" t="str">
        <f t="shared" si="18"/>
        <v/>
      </c>
      <c r="Q109" s="14">
        <f t="shared" si="19"/>
        <v>0</v>
      </c>
      <c r="R109" s="20">
        <f t="shared" si="20"/>
        <v>0</v>
      </c>
      <c r="S109" s="20">
        <f t="shared" si="21"/>
        <v>0</v>
      </c>
      <c r="T109" s="20"/>
      <c r="U109" s="56" t="e">
        <f>VLOOKUP($P109,Vector!$A:$F,3,0)</f>
        <v>#N/A</v>
      </c>
      <c r="V109" s="56" t="e">
        <f>VLOOKUP($P109,Vector!$A:$F,4,0)</f>
        <v>#N/A</v>
      </c>
      <c r="W109" s="56" t="e">
        <f>VLOOKUP($P109,Vector!$A:$F,5,0)</f>
        <v>#N/A</v>
      </c>
      <c r="X109" s="56" t="e">
        <f>VLOOKUP($P109,Vector!$A:$F,6,0)</f>
        <v>#N/A</v>
      </c>
      <c r="Y109" s="20" t="e">
        <f t="shared" si="15"/>
        <v>#N/A</v>
      </c>
      <c r="Z109" s="20" t="e">
        <f t="shared" si="16"/>
        <v>#N/A</v>
      </c>
      <c r="AA109" s="20" t="str">
        <f t="shared" si="17"/>
        <v>VII</v>
      </c>
      <c r="AB109" s="64" t="e">
        <f>VLOOKUP(MIN(IFERROR(VLOOKUP(U109,Catalogos!$F:$G,2,0),200),IFERROR(VLOOKUP(V109,Catalogos!$F:$G,2,0),200),IFERROR(VLOOKUP(W109,Catalogos!$F:$G,2,0),200),IFERROR(VLOOKUP(X109,Catalogos!$F:$G,2,0),200)),Catalogos!$G$30:$H$57,2,0)</f>
        <v>#N/A</v>
      </c>
      <c r="AC109" s="65" t="e">
        <f>VLOOKUP($F109,Catalogos!$A:$C,3,0)</f>
        <v>#N/A</v>
      </c>
      <c r="AD109" s="65" t="str">
        <f>IFERROR(VLOOKUP($F109,Catalogos!$A:$B,2,0),"VII")</f>
        <v>VII</v>
      </c>
      <c r="AE109" s="10" t="e">
        <f>VLOOKUP(Y109,Catalogos!$F$30:$I$57,4,0)</f>
        <v>#N/A</v>
      </c>
      <c r="AF109" s="31"/>
    </row>
    <row r="110" spans="1:32" x14ac:dyDescent="0.25">
      <c r="A110" s="45"/>
      <c r="B110" s="46"/>
      <c r="J110" s="45"/>
      <c r="K110" s="45"/>
      <c r="M110" s="57"/>
      <c r="N110" s="57"/>
      <c r="O110" s="59"/>
      <c r="P110" s="13" t="str">
        <f t="shared" si="18"/>
        <v/>
      </c>
      <c r="Q110" s="14">
        <f t="shared" si="19"/>
        <v>0</v>
      </c>
      <c r="R110" s="20">
        <f t="shared" si="20"/>
        <v>0</v>
      </c>
      <c r="S110" s="20">
        <f t="shared" si="21"/>
        <v>0</v>
      </c>
      <c r="T110" s="20" t="s">
        <v>128</v>
      </c>
      <c r="U110" s="56" t="e">
        <f>VLOOKUP($P110,Vector!$A:$F,3,0)</f>
        <v>#N/A</v>
      </c>
      <c r="V110" s="56" t="e">
        <f>VLOOKUP($P110,Vector!$A:$F,4,0)</f>
        <v>#N/A</v>
      </c>
      <c r="W110" s="56" t="e">
        <f>VLOOKUP($P110,Vector!$A:$F,5,0)</f>
        <v>#N/A</v>
      </c>
      <c r="X110" s="56" t="e">
        <f>VLOOKUP($P110,Vector!$A:$F,6,0)</f>
        <v>#N/A</v>
      </c>
      <c r="Y110" s="20" t="e">
        <f t="shared" si="15"/>
        <v>#N/A</v>
      </c>
      <c r="Z110" s="20" t="e">
        <f t="shared" si="16"/>
        <v>#N/A</v>
      </c>
      <c r="AA110" s="20" t="str">
        <f t="shared" si="17"/>
        <v>VII</v>
      </c>
      <c r="AB110" s="64" t="e">
        <f>VLOOKUP(MIN(IFERROR(VLOOKUP(U110,Catalogos!$F:$G,2,0),200),IFERROR(VLOOKUP(V110,Catalogos!$F:$G,2,0),200),IFERROR(VLOOKUP(W110,Catalogos!$F:$G,2,0),200),IFERROR(VLOOKUP(X110,Catalogos!$F:$G,2,0),200)),Catalogos!$G$30:$H$57,2,0)</f>
        <v>#N/A</v>
      </c>
      <c r="AC110" s="65" t="e">
        <f>VLOOKUP($F110,Catalogos!$A:$C,3,0)</f>
        <v>#N/A</v>
      </c>
      <c r="AD110" s="65" t="str">
        <f>IFERROR(VLOOKUP($F110,Catalogos!$A:$B,2,0),"VII")</f>
        <v>VII</v>
      </c>
      <c r="AE110" s="10" t="e">
        <f>VLOOKUP(Y110,Catalogos!$F$30:$I$57,4,0)</f>
        <v>#N/A</v>
      </c>
      <c r="AF110" s="31"/>
    </row>
    <row r="111" spans="1:32" x14ac:dyDescent="0.25">
      <c r="P111" s="13" t="str">
        <f t="shared" si="18"/>
        <v/>
      </c>
      <c r="Q111" s="14">
        <f t="shared" si="19"/>
        <v>0</v>
      </c>
      <c r="R111" s="20">
        <f t="shared" si="20"/>
        <v>0</v>
      </c>
      <c r="S111" s="20">
        <f t="shared" si="21"/>
        <v>0</v>
      </c>
      <c r="T111" s="20" t="s">
        <v>128</v>
      </c>
      <c r="Y111" s="20" t="e">
        <f t="shared" ref="Y111:Y174" si="22">IF(N111="",AB111,N111)</f>
        <v>#N/A</v>
      </c>
      <c r="Z111" s="20" t="e">
        <f t="shared" ref="Z111:Z174" si="23">IF(O111="",AC111,O111)</f>
        <v>#N/A</v>
      </c>
      <c r="AA111" s="20" t="str">
        <f t="shared" ref="AA111:AA174" si="24">+IF(M111="",AD111,M111)</f>
        <v>VII</v>
      </c>
      <c r="AB111" s="64" t="e">
        <f>VLOOKUP(MIN(IFERROR(VLOOKUP(U111,Catalogos!$F:$G,2,0),200),IFERROR(VLOOKUP(V111,Catalogos!$F:$G,2,0),200),IFERROR(VLOOKUP(W111,Catalogos!$F:$G,2,0),200),IFERROR(VLOOKUP(X111,Catalogos!$F:$G,2,0),200)),Catalogos!$G$30:$H$57,2,0)</f>
        <v>#N/A</v>
      </c>
      <c r="AC111" s="65" t="e">
        <f>VLOOKUP($F111,Catalogos!$A:$C,3,0)</f>
        <v>#N/A</v>
      </c>
      <c r="AD111" s="65" t="str">
        <f>IFERROR(VLOOKUP($F111,Catalogos!$A:$B,2,0),"VII")</f>
        <v>VII</v>
      </c>
      <c r="AE111" s="10" t="e">
        <f>VLOOKUP(Y111,Catalogos!$F$30:$I$57,4,0)</f>
        <v>#N/A</v>
      </c>
    </row>
    <row r="112" spans="1:32" x14ac:dyDescent="0.25">
      <c r="P112" s="13" t="str">
        <f t="shared" si="18"/>
        <v/>
      </c>
      <c r="Q112" s="14">
        <f t="shared" si="19"/>
        <v>0</v>
      </c>
      <c r="R112" s="20">
        <f t="shared" si="20"/>
        <v>0</v>
      </c>
      <c r="S112" s="20">
        <f t="shared" si="21"/>
        <v>0</v>
      </c>
      <c r="T112" s="20" t="s">
        <v>128</v>
      </c>
      <c r="Y112" s="20" t="e">
        <f t="shared" si="22"/>
        <v>#N/A</v>
      </c>
      <c r="Z112" s="20" t="e">
        <f t="shared" si="23"/>
        <v>#N/A</v>
      </c>
      <c r="AA112" s="20" t="str">
        <f t="shared" si="24"/>
        <v>VII</v>
      </c>
      <c r="AB112" s="64" t="e">
        <f>VLOOKUP(MIN(IFERROR(VLOOKUP(U112,Catalogos!$F:$G,2,0),200),IFERROR(VLOOKUP(V112,Catalogos!$F:$G,2,0),200),IFERROR(VLOOKUP(W112,Catalogos!$F:$G,2,0),200),IFERROR(VLOOKUP(X112,Catalogos!$F:$G,2,0),200)),Catalogos!$G$30:$H$57,2,0)</f>
        <v>#N/A</v>
      </c>
      <c r="AC112" s="65" t="e">
        <f>VLOOKUP($F112,Catalogos!$A:$C,3,0)</f>
        <v>#N/A</v>
      </c>
      <c r="AD112" s="65" t="str">
        <f>IFERROR(VLOOKUP($F112,Catalogos!$A:$B,2,0),"VII")</f>
        <v>VII</v>
      </c>
      <c r="AE112" s="10" t="e">
        <f>VLOOKUP(Y112,Catalogos!$F$30:$I$57,4,0)</f>
        <v>#N/A</v>
      </c>
    </row>
    <row r="113" spans="16:31" x14ac:dyDescent="0.25">
      <c r="P113" s="13" t="str">
        <f t="shared" si="18"/>
        <v/>
      </c>
      <c r="Q113" s="14">
        <f t="shared" si="19"/>
        <v>0</v>
      </c>
      <c r="R113" s="20">
        <f t="shared" si="20"/>
        <v>0</v>
      </c>
      <c r="S113" s="20">
        <f t="shared" si="21"/>
        <v>0</v>
      </c>
      <c r="T113" s="20" t="s">
        <v>128</v>
      </c>
      <c r="Y113" s="20" t="e">
        <f t="shared" si="22"/>
        <v>#N/A</v>
      </c>
      <c r="Z113" s="20" t="e">
        <f t="shared" si="23"/>
        <v>#N/A</v>
      </c>
      <c r="AA113" s="20" t="str">
        <f t="shared" si="24"/>
        <v>VII</v>
      </c>
      <c r="AB113" s="64" t="e">
        <f>VLOOKUP(MIN(IFERROR(VLOOKUP(U113,Catalogos!$F:$G,2,0),200),IFERROR(VLOOKUP(V113,Catalogos!$F:$G,2,0),200),IFERROR(VLOOKUP(W113,Catalogos!$F:$G,2,0),200),IFERROR(VLOOKUP(X113,Catalogos!$F:$G,2,0),200)),Catalogos!$G$30:$H$57,2,0)</f>
        <v>#N/A</v>
      </c>
      <c r="AC113" s="65" t="e">
        <f>VLOOKUP($F113,Catalogos!$A:$C,3,0)</f>
        <v>#N/A</v>
      </c>
      <c r="AD113" s="65" t="str">
        <f>IFERROR(VLOOKUP($F113,Catalogos!$A:$B,2,0),"VII")</f>
        <v>VII</v>
      </c>
      <c r="AE113" s="10" t="e">
        <f>VLOOKUP(Y113,Catalogos!$F$30:$I$57,4,0)</f>
        <v>#N/A</v>
      </c>
    </row>
    <row r="114" spans="16:31" x14ac:dyDescent="0.25">
      <c r="P114" s="13" t="str">
        <f t="shared" si="18"/>
        <v/>
      </c>
      <c r="Q114" s="14">
        <f t="shared" si="19"/>
        <v>0</v>
      </c>
      <c r="R114" s="20">
        <f t="shared" si="20"/>
        <v>0</v>
      </c>
      <c r="S114" s="20">
        <f t="shared" si="21"/>
        <v>0</v>
      </c>
      <c r="T114" s="20" t="s">
        <v>128</v>
      </c>
      <c r="Y114" s="20" t="e">
        <f t="shared" si="22"/>
        <v>#N/A</v>
      </c>
      <c r="Z114" s="20" t="e">
        <f t="shared" si="23"/>
        <v>#N/A</v>
      </c>
      <c r="AA114" s="20" t="str">
        <f t="shared" si="24"/>
        <v>VII</v>
      </c>
      <c r="AB114" s="64" t="e">
        <f>VLOOKUP(MIN(IFERROR(VLOOKUP(U114,Catalogos!$F:$G,2,0),200),IFERROR(VLOOKUP(V114,Catalogos!$F:$G,2,0),200),IFERROR(VLOOKUP(W114,Catalogos!$F:$G,2,0),200),IFERROR(VLOOKUP(X114,Catalogos!$F:$G,2,0),200)),Catalogos!$G$30:$H$57,2,0)</f>
        <v>#N/A</v>
      </c>
      <c r="AC114" s="65" t="e">
        <f>VLOOKUP($F114,Catalogos!$A:$C,3,0)</f>
        <v>#N/A</v>
      </c>
      <c r="AD114" s="65" t="str">
        <f>IFERROR(VLOOKUP($F114,Catalogos!$A:$B,2,0),"VII")</f>
        <v>VII</v>
      </c>
      <c r="AE114" s="10" t="e">
        <f>VLOOKUP(Y114,Catalogos!$F$30:$I$57,4,0)</f>
        <v>#N/A</v>
      </c>
    </row>
    <row r="115" spans="16:31" x14ac:dyDescent="0.25">
      <c r="P115" s="13" t="str">
        <f t="shared" si="18"/>
        <v/>
      </c>
      <c r="Q115" s="14">
        <f t="shared" si="19"/>
        <v>0</v>
      </c>
      <c r="R115" s="20">
        <f t="shared" si="20"/>
        <v>0</v>
      </c>
      <c r="S115" s="20">
        <f t="shared" si="21"/>
        <v>0</v>
      </c>
      <c r="T115" s="20" t="s">
        <v>128</v>
      </c>
      <c r="Y115" s="20" t="e">
        <f t="shared" si="22"/>
        <v>#N/A</v>
      </c>
      <c r="Z115" s="20" t="e">
        <f t="shared" si="23"/>
        <v>#N/A</v>
      </c>
      <c r="AA115" s="20" t="str">
        <f t="shared" si="24"/>
        <v>VII</v>
      </c>
      <c r="AB115" s="64" t="e">
        <f>VLOOKUP(MIN(IFERROR(VLOOKUP(U115,Catalogos!$F:$G,2,0),200),IFERROR(VLOOKUP(V115,Catalogos!$F:$G,2,0),200),IFERROR(VLOOKUP(W115,Catalogos!$F:$G,2,0),200),IFERROR(VLOOKUP(X115,Catalogos!$F:$G,2,0),200)),Catalogos!$G$30:$H$57,2,0)</f>
        <v>#N/A</v>
      </c>
      <c r="AC115" s="65" t="e">
        <f>VLOOKUP($F115,Catalogos!$A:$C,3,0)</f>
        <v>#N/A</v>
      </c>
      <c r="AD115" s="65" t="str">
        <f>IFERROR(VLOOKUP($F115,Catalogos!$A:$B,2,0),"VII")</f>
        <v>VII</v>
      </c>
      <c r="AE115" s="10" t="e">
        <f>VLOOKUP(Y115,Catalogos!$F$30:$I$57,4,0)</f>
        <v>#N/A</v>
      </c>
    </row>
    <row r="116" spans="16:31" x14ac:dyDescent="0.25">
      <c r="P116" s="13" t="str">
        <f t="shared" si="18"/>
        <v/>
      </c>
      <c r="Q116" s="14">
        <f t="shared" si="19"/>
        <v>0</v>
      </c>
      <c r="R116" s="20">
        <f t="shared" si="20"/>
        <v>0</v>
      </c>
      <c r="S116" s="20">
        <f t="shared" si="21"/>
        <v>0</v>
      </c>
      <c r="T116" s="20" t="s">
        <v>128</v>
      </c>
      <c r="Y116" s="20" t="e">
        <f t="shared" si="22"/>
        <v>#N/A</v>
      </c>
      <c r="Z116" s="20" t="e">
        <f t="shared" si="23"/>
        <v>#N/A</v>
      </c>
      <c r="AA116" s="20" t="str">
        <f t="shared" si="24"/>
        <v>VII</v>
      </c>
      <c r="AB116" s="64" t="e">
        <f>VLOOKUP(MIN(IFERROR(VLOOKUP(U116,Catalogos!$F:$G,2,0),200),IFERROR(VLOOKUP(V116,Catalogos!$F:$G,2,0),200),IFERROR(VLOOKUP(W116,Catalogos!$F:$G,2,0),200),IFERROR(VLOOKUP(X116,Catalogos!$F:$G,2,0),200)),Catalogos!$G$30:$H$57,2,0)</f>
        <v>#N/A</v>
      </c>
      <c r="AC116" s="65" t="e">
        <f>VLOOKUP($F116,Catalogos!$A:$C,3,0)</f>
        <v>#N/A</v>
      </c>
      <c r="AD116" s="65" t="str">
        <f>IFERROR(VLOOKUP($F116,Catalogos!$A:$B,2,0),"VII")</f>
        <v>VII</v>
      </c>
      <c r="AE116" s="10" t="e">
        <f>VLOOKUP(Y116,Catalogos!$F$30:$I$57,4,0)</f>
        <v>#N/A</v>
      </c>
    </row>
    <row r="117" spans="16:31" x14ac:dyDescent="0.25">
      <c r="P117" s="13" t="str">
        <f t="shared" si="18"/>
        <v/>
      </c>
      <c r="Q117" s="14">
        <f t="shared" si="19"/>
        <v>0</v>
      </c>
      <c r="R117" s="20">
        <f t="shared" si="20"/>
        <v>0</v>
      </c>
      <c r="S117" s="20">
        <f t="shared" si="21"/>
        <v>0</v>
      </c>
      <c r="T117" s="20" t="s">
        <v>128</v>
      </c>
      <c r="Y117" s="20" t="e">
        <f t="shared" si="22"/>
        <v>#N/A</v>
      </c>
      <c r="Z117" s="20" t="e">
        <f t="shared" si="23"/>
        <v>#N/A</v>
      </c>
      <c r="AA117" s="20" t="str">
        <f t="shared" si="24"/>
        <v>VII</v>
      </c>
      <c r="AB117" s="64" t="e">
        <f>VLOOKUP(MIN(IFERROR(VLOOKUP(U117,Catalogos!$F:$G,2,0),200),IFERROR(VLOOKUP(V117,Catalogos!$F:$G,2,0),200),IFERROR(VLOOKUP(W117,Catalogos!$F:$G,2,0),200),IFERROR(VLOOKUP(X117,Catalogos!$F:$G,2,0),200)),Catalogos!$G$30:$H$57,2,0)</f>
        <v>#N/A</v>
      </c>
      <c r="AC117" s="65" t="e">
        <f>VLOOKUP($F117,Catalogos!$A:$C,3,0)</f>
        <v>#N/A</v>
      </c>
      <c r="AD117" s="65" t="str">
        <f>IFERROR(VLOOKUP($F117,Catalogos!$A:$B,2,0),"VII")</f>
        <v>VII</v>
      </c>
      <c r="AE117" s="10" t="e">
        <f>VLOOKUP(Y117,Catalogos!$F$30:$I$57,4,0)</f>
        <v>#N/A</v>
      </c>
    </row>
    <row r="118" spans="16:31" x14ac:dyDescent="0.25">
      <c r="P118" s="13" t="str">
        <f t="shared" si="18"/>
        <v/>
      </c>
      <c r="Q118" s="14">
        <f t="shared" si="19"/>
        <v>0</v>
      </c>
      <c r="R118" s="20">
        <f t="shared" si="20"/>
        <v>0</v>
      </c>
      <c r="S118" s="20">
        <f t="shared" si="21"/>
        <v>0</v>
      </c>
      <c r="T118" s="20" t="s">
        <v>128</v>
      </c>
      <c r="Y118" s="20" t="e">
        <f t="shared" si="22"/>
        <v>#N/A</v>
      </c>
      <c r="Z118" s="20" t="e">
        <f t="shared" si="23"/>
        <v>#N/A</v>
      </c>
      <c r="AA118" s="20" t="str">
        <f t="shared" si="24"/>
        <v>VII</v>
      </c>
      <c r="AB118" s="64" t="e">
        <f>VLOOKUP(MIN(IFERROR(VLOOKUP(U118,Catalogos!$F:$G,2,0),200),IFERROR(VLOOKUP(V118,Catalogos!$F:$G,2,0),200),IFERROR(VLOOKUP(W118,Catalogos!$F:$G,2,0),200),IFERROR(VLOOKUP(X118,Catalogos!$F:$G,2,0),200)),Catalogos!$G$30:$H$57,2,0)</f>
        <v>#N/A</v>
      </c>
      <c r="AC118" s="65" t="e">
        <f>VLOOKUP($F118,Catalogos!$A:$C,3,0)</f>
        <v>#N/A</v>
      </c>
      <c r="AD118" s="65" t="str">
        <f>IFERROR(VLOOKUP($F118,Catalogos!$A:$B,2,0),"VII")</f>
        <v>VII</v>
      </c>
      <c r="AE118" s="10" t="e">
        <f>VLOOKUP(Y118,Catalogos!$F$30:$I$57,4,0)</f>
        <v>#N/A</v>
      </c>
    </row>
    <row r="119" spans="16:31" x14ac:dyDescent="0.25">
      <c r="P119" s="13" t="str">
        <f t="shared" si="18"/>
        <v/>
      </c>
      <c r="Q119" s="14">
        <f t="shared" si="19"/>
        <v>0</v>
      </c>
      <c r="R119" s="20">
        <f t="shared" si="20"/>
        <v>0</v>
      </c>
      <c r="S119" s="20">
        <f t="shared" si="21"/>
        <v>0</v>
      </c>
      <c r="T119" s="20" t="s">
        <v>128</v>
      </c>
      <c r="Y119" s="20" t="e">
        <f t="shared" si="22"/>
        <v>#N/A</v>
      </c>
      <c r="Z119" s="20" t="e">
        <f t="shared" si="23"/>
        <v>#N/A</v>
      </c>
      <c r="AA119" s="20" t="str">
        <f t="shared" si="24"/>
        <v>VII</v>
      </c>
      <c r="AB119" s="64" t="e">
        <f>VLOOKUP(MIN(IFERROR(VLOOKUP(U119,Catalogos!$F:$G,2,0),200),IFERROR(VLOOKUP(V119,Catalogos!$F:$G,2,0),200),IFERROR(VLOOKUP(W119,Catalogos!$F:$G,2,0),200),IFERROR(VLOOKUP(X119,Catalogos!$F:$G,2,0),200)),Catalogos!$G$30:$H$57,2,0)</f>
        <v>#N/A</v>
      </c>
      <c r="AC119" s="65" t="e">
        <f>VLOOKUP($F119,Catalogos!$A:$C,3,0)</f>
        <v>#N/A</v>
      </c>
      <c r="AD119" s="65" t="str">
        <f>IFERROR(VLOOKUP($F119,Catalogos!$A:$B,2,0),"VII")</f>
        <v>VII</v>
      </c>
      <c r="AE119" s="10" t="e">
        <f>VLOOKUP(Y119,Catalogos!$F$30:$I$57,4,0)</f>
        <v>#N/A</v>
      </c>
    </row>
    <row r="120" spans="16:31" x14ac:dyDescent="0.25">
      <c r="P120" s="13" t="str">
        <f t="shared" si="18"/>
        <v/>
      </c>
      <c r="Q120" s="14">
        <f t="shared" si="19"/>
        <v>0</v>
      </c>
      <c r="R120" s="20">
        <f t="shared" si="20"/>
        <v>0</v>
      </c>
      <c r="S120" s="20">
        <f t="shared" si="21"/>
        <v>0</v>
      </c>
      <c r="T120" s="20" t="s">
        <v>128</v>
      </c>
      <c r="Y120" s="20" t="e">
        <f t="shared" si="22"/>
        <v>#N/A</v>
      </c>
      <c r="Z120" s="20" t="e">
        <f t="shared" si="23"/>
        <v>#N/A</v>
      </c>
      <c r="AA120" s="20" t="str">
        <f t="shared" si="24"/>
        <v>VII</v>
      </c>
      <c r="AB120" s="64" t="e">
        <f>VLOOKUP(MIN(IFERROR(VLOOKUP(U120,Catalogos!$F:$G,2,0),200),IFERROR(VLOOKUP(V120,Catalogos!$F:$G,2,0),200),IFERROR(VLOOKUP(W120,Catalogos!$F:$G,2,0),200),IFERROR(VLOOKUP(X120,Catalogos!$F:$G,2,0),200)),Catalogos!$G$30:$H$57,2,0)</f>
        <v>#N/A</v>
      </c>
      <c r="AC120" s="65" t="e">
        <f>VLOOKUP($F120,Catalogos!$A:$C,3,0)</f>
        <v>#N/A</v>
      </c>
      <c r="AD120" s="65" t="str">
        <f>IFERROR(VLOOKUP($F120,Catalogos!$A:$B,2,0),"VII")</f>
        <v>VII</v>
      </c>
      <c r="AE120" s="10" t="e">
        <f>VLOOKUP(Y120,Catalogos!$F$30:$I$57,4,0)</f>
        <v>#N/A</v>
      </c>
    </row>
    <row r="121" spans="16:31" x14ac:dyDescent="0.25">
      <c r="P121" s="13" t="str">
        <f t="shared" si="18"/>
        <v/>
      </c>
      <c r="Q121" s="14">
        <f t="shared" si="19"/>
        <v>0</v>
      </c>
      <c r="R121" s="20">
        <f t="shared" si="20"/>
        <v>0</v>
      </c>
      <c r="S121" s="20">
        <f t="shared" si="21"/>
        <v>0</v>
      </c>
      <c r="T121" s="20" t="s">
        <v>128</v>
      </c>
      <c r="Y121" s="20" t="e">
        <f t="shared" si="22"/>
        <v>#N/A</v>
      </c>
      <c r="Z121" s="20" t="e">
        <f t="shared" si="23"/>
        <v>#N/A</v>
      </c>
      <c r="AA121" s="20" t="str">
        <f t="shared" si="24"/>
        <v>VII</v>
      </c>
      <c r="AB121" s="64" t="e">
        <f>VLOOKUP(MIN(IFERROR(VLOOKUP(U121,Catalogos!$F:$G,2,0),200),IFERROR(VLOOKUP(V121,Catalogos!$F:$G,2,0),200),IFERROR(VLOOKUP(W121,Catalogos!$F:$G,2,0),200),IFERROR(VLOOKUP(X121,Catalogos!$F:$G,2,0),200)),Catalogos!$G$30:$H$57,2,0)</f>
        <v>#N/A</v>
      </c>
      <c r="AC121" s="65" t="e">
        <f>VLOOKUP($F121,Catalogos!$A:$C,3,0)</f>
        <v>#N/A</v>
      </c>
      <c r="AD121" s="65" t="str">
        <f>IFERROR(VLOOKUP($F121,Catalogos!$A:$B,2,0),"VII")</f>
        <v>VII</v>
      </c>
      <c r="AE121" s="10" t="e">
        <f>VLOOKUP(Y121,Catalogos!$F$30:$I$57,4,0)</f>
        <v>#N/A</v>
      </c>
    </row>
    <row r="122" spans="16:31" x14ac:dyDescent="0.25">
      <c r="P122" s="13" t="str">
        <f t="shared" si="18"/>
        <v/>
      </c>
      <c r="Q122" s="14">
        <f t="shared" si="19"/>
        <v>0</v>
      </c>
      <c r="R122" s="20">
        <f t="shared" si="20"/>
        <v>0</v>
      </c>
      <c r="S122" s="20">
        <f t="shared" si="21"/>
        <v>0</v>
      </c>
      <c r="T122" s="20" t="s">
        <v>128</v>
      </c>
      <c r="Y122" s="20" t="e">
        <f t="shared" si="22"/>
        <v>#N/A</v>
      </c>
      <c r="Z122" s="20" t="e">
        <f t="shared" si="23"/>
        <v>#N/A</v>
      </c>
      <c r="AA122" s="20" t="str">
        <f t="shared" si="24"/>
        <v>VII</v>
      </c>
      <c r="AB122" s="64" t="e">
        <f>VLOOKUP(MIN(IFERROR(VLOOKUP(U122,Catalogos!$F:$G,2,0),200),IFERROR(VLOOKUP(V122,Catalogos!$F:$G,2,0),200),IFERROR(VLOOKUP(W122,Catalogos!$F:$G,2,0),200),IFERROR(VLOOKUP(X122,Catalogos!$F:$G,2,0),200)),Catalogos!$G$30:$H$57,2,0)</f>
        <v>#N/A</v>
      </c>
      <c r="AC122" s="65" t="e">
        <f>VLOOKUP($F122,Catalogos!$A:$C,3,0)</f>
        <v>#N/A</v>
      </c>
      <c r="AD122" s="65" t="str">
        <f>IFERROR(VLOOKUP($F122,Catalogos!$A:$B,2,0),"VII")</f>
        <v>VII</v>
      </c>
      <c r="AE122" s="10" t="e">
        <f>VLOOKUP(Y122,Catalogos!$F$30:$I$57,4,0)</f>
        <v>#N/A</v>
      </c>
    </row>
    <row r="123" spans="16:31" x14ac:dyDescent="0.25">
      <c r="P123" s="13" t="str">
        <f t="shared" si="18"/>
        <v/>
      </c>
      <c r="Q123" s="14">
        <f t="shared" si="19"/>
        <v>0</v>
      </c>
      <c r="R123" s="20">
        <f t="shared" si="20"/>
        <v>0</v>
      </c>
      <c r="S123" s="20">
        <f t="shared" si="21"/>
        <v>0</v>
      </c>
      <c r="T123" s="20" t="s">
        <v>128</v>
      </c>
      <c r="Y123" s="20" t="e">
        <f t="shared" si="22"/>
        <v>#N/A</v>
      </c>
      <c r="Z123" s="20" t="e">
        <f t="shared" si="23"/>
        <v>#N/A</v>
      </c>
      <c r="AA123" s="20" t="str">
        <f t="shared" si="24"/>
        <v>VII</v>
      </c>
      <c r="AB123" s="64" t="e">
        <f>VLOOKUP(MIN(IFERROR(VLOOKUP(U123,Catalogos!$F:$G,2,0),200),IFERROR(VLOOKUP(V123,Catalogos!$F:$G,2,0),200),IFERROR(VLOOKUP(W123,Catalogos!$F:$G,2,0),200),IFERROR(VLOOKUP(X123,Catalogos!$F:$G,2,0),200)),Catalogos!$G$30:$H$57,2,0)</f>
        <v>#N/A</v>
      </c>
      <c r="AC123" s="65" t="e">
        <f>VLOOKUP($F123,Catalogos!$A:$C,3,0)</f>
        <v>#N/A</v>
      </c>
      <c r="AD123" s="65" t="str">
        <f>IFERROR(VLOOKUP($F123,Catalogos!$A:$B,2,0),"VII")</f>
        <v>VII</v>
      </c>
      <c r="AE123" s="10" t="e">
        <f>VLOOKUP(Y123,Catalogos!$F$30:$I$57,4,0)</f>
        <v>#N/A</v>
      </c>
    </row>
    <row r="124" spans="16:31" x14ac:dyDescent="0.25">
      <c r="P124" s="13" t="str">
        <f t="shared" si="18"/>
        <v/>
      </c>
      <c r="Q124" s="14">
        <f t="shared" si="19"/>
        <v>0</v>
      </c>
      <c r="R124" s="20">
        <f t="shared" si="20"/>
        <v>0</v>
      </c>
      <c r="S124" s="20">
        <f t="shared" si="21"/>
        <v>0</v>
      </c>
      <c r="T124" s="20" t="s">
        <v>128</v>
      </c>
      <c r="Y124" s="20" t="e">
        <f t="shared" si="22"/>
        <v>#N/A</v>
      </c>
      <c r="Z124" s="20" t="e">
        <f t="shared" si="23"/>
        <v>#N/A</v>
      </c>
      <c r="AA124" s="20" t="str">
        <f t="shared" si="24"/>
        <v>VII</v>
      </c>
      <c r="AB124" s="64" t="e">
        <f>VLOOKUP(MIN(IFERROR(VLOOKUP(U124,Catalogos!$F:$G,2,0),200),IFERROR(VLOOKUP(V124,Catalogos!$F:$G,2,0),200),IFERROR(VLOOKUP(W124,Catalogos!$F:$G,2,0),200),IFERROR(VLOOKUP(X124,Catalogos!$F:$G,2,0),200)),Catalogos!$G$30:$H$57,2,0)</f>
        <v>#N/A</v>
      </c>
      <c r="AC124" s="65" t="e">
        <f>VLOOKUP($F124,Catalogos!$A:$C,3,0)</f>
        <v>#N/A</v>
      </c>
      <c r="AD124" s="65" t="str">
        <f>IFERROR(VLOOKUP($F124,Catalogos!$A:$B,2,0),"VII")</f>
        <v>VII</v>
      </c>
      <c r="AE124" s="10" t="e">
        <f>VLOOKUP(Y124,Catalogos!$F$30:$I$57,4,0)</f>
        <v>#N/A</v>
      </c>
    </row>
    <row r="125" spans="16:31" x14ac:dyDescent="0.25">
      <c r="P125" s="13" t="str">
        <f t="shared" si="18"/>
        <v/>
      </c>
      <c r="Q125" s="14">
        <f t="shared" si="19"/>
        <v>0</v>
      </c>
      <c r="R125" s="20">
        <f t="shared" si="20"/>
        <v>0</v>
      </c>
      <c r="S125" s="20">
        <f t="shared" si="21"/>
        <v>0</v>
      </c>
      <c r="T125" s="20" t="s">
        <v>128</v>
      </c>
      <c r="Y125" s="20" t="e">
        <f t="shared" si="22"/>
        <v>#N/A</v>
      </c>
      <c r="Z125" s="20" t="e">
        <f t="shared" si="23"/>
        <v>#N/A</v>
      </c>
      <c r="AA125" s="20" t="str">
        <f t="shared" si="24"/>
        <v>VII</v>
      </c>
      <c r="AB125" s="64" t="e">
        <f>VLOOKUP(MIN(IFERROR(VLOOKUP(U125,Catalogos!$F:$G,2,0),200),IFERROR(VLOOKUP(V125,Catalogos!$F:$G,2,0),200),IFERROR(VLOOKUP(W125,Catalogos!$F:$G,2,0),200),IFERROR(VLOOKUP(X125,Catalogos!$F:$G,2,0),200)),Catalogos!$G$30:$H$57,2,0)</f>
        <v>#N/A</v>
      </c>
      <c r="AC125" s="65" t="e">
        <f>VLOOKUP($F125,Catalogos!$A:$C,3,0)</f>
        <v>#N/A</v>
      </c>
      <c r="AD125" s="65" t="str">
        <f>IFERROR(VLOOKUP($F125,Catalogos!$A:$B,2,0),"VII")</f>
        <v>VII</v>
      </c>
      <c r="AE125" s="10" t="e">
        <f>VLOOKUP(Y125,Catalogos!$F$30:$I$57,4,0)</f>
        <v>#N/A</v>
      </c>
    </row>
    <row r="126" spans="16:31" x14ac:dyDescent="0.25">
      <c r="P126" s="13" t="str">
        <f t="shared" si="18"/>
        <v/>
      </c>
      <c r="Q126" s="14">
        <f t="shared" si="19"/>
        <v>0</v>
      </c>
      <c r="R126" s="20">
        <f t="shared" si="20"/>
        <v>0</v>
      </c>
      <c r="S126" s="20">
        <f t="shared" si="21"/>
        <v>0</v>
      </c>
      <c r="T126" s="20" t="s">
        <v>128</v>
      </c>
      <c r="Y126" s="20" t="e">
        <f t="shared" si="22"/>
        <v>#N/A</v>
      </c>
      <c r="Z126" s="20" t="e">
        <f t="shared" si="23"/>
        <v>#N/A</v>
      </c>
      <c r="AA126" s="20" t="str">
        <f t="shared" si="24"/>
        <v>VII</v>
      </c>
      <c r="AB126" s="64" t="e">
        <f>VLOOKUP(MIN(IFERROR(VLOOKUP(U126,Catalogos!$F:$G,2,0),200),IFERROR(VLOOKUP(V126,Catalogos!$F:$G,2,0),200),IFERROR(VLOOKUP(W126,Catalogos!$F:$G,2,0),200),IFERROR(VLOOKUP(X126,Catalogos!$F:$G,2,0),200)),Catalogos!$G$30:$H$57,2,0)</f>
        <v>#N/A</v>
      </c>
      <c r="AC126" s="65" t="e">
        <f>VLOOKUP($F126,Catalogos!$A:$C,3,0)</f>
        <v>#N/A</v>
      </c>
      <c r="AD126" s="65" t="str">
        <f>IFERROR(VLOOKUP($F126,Catalogos!$A:$B,2,0),"VII")</f>
        <v>VII</v>
      </c>
      <c r="AE126" s="10" t="e">
        <f>VLOOKUP(Y126,Catalogos!$F$30:$I$57,4,0)</f>
        <v>#N/A</v>
      </c>
    </row>
    <row r="127" spans="16:31" x14ac:dyDescent="0.25">
      <c r="P127" s="13" t="str">
        <f t="shared" si="18"/>
        <v/>
      </c>
      <c r="Q127" s="14">
        <f t="shared" si="19"/>
        <v>0</v>
      </c>
      <c r="R127" s="20">
        <f t="shared" si="20"/>
        <v>0</v>
      </c>
      <c r="S127" s="20">
        <f t="shared" si="21"/>
        <v>0</v>
      </c>
      <c r="T127" s="20" t="s">
        <v>128</v>
      </c>
      <c r="Y127" s="20" t="e">
        <f t="shared" si="22"/>
        <v>#N/A</v>
      </c>
      <c r="Z127" s="20" t="e">
        <f t="shared" si="23"/>
        <v>#N/A</v>
      </c>
      <c r="AA127" s="20" t="str">
        <f t="shared" si="24"/>
        <v>VII</v>
      </c>
      <c r="AB127" s="64" t="e">
        <f>VLOOKUP(MIN(IFERROR(VLOOKUP(U127,Catalogos!$F:$G,2,0),200),IFERROR(VLOOKUP(V127,Catalogos!$F:$G,2,0),200),IFERROR(VLOOKUP(W127,Catalogos!$F:$G,2,0),200),IFERROR(VLOOKUP(X127,Catalogos!$F:$G,2,0),200)),Catalogos!$G$30:$H$57,2,0)</f>
        <v>#N/A</v>
      </c>
      <c r="AC127" s="65" t="e">
        <f>VLOOKUP($F127,Catalogos!$A:$C,3,0)</f>
        <v>#N/A</v>
      </c>
      <c r="AD127" s="65" t="str">
        <f>IFERROR(VLOOKUP($F127,Catalogos!$A:$B,2,0),"VII")</f>
        <v>VII</v>
      </c>
      <c r="AE127" s="10" t="e">
        <f>VLOOKUP(Y127,Catalogos!$F$30:$I$57,4,0)</f>
        <v>#N/A</v>
      </c>
    </row>
    <row r="128" spans="16:31" x14ac:dyDescent="0.25">
      <c r="P128" s="13" t="str">
        <f t="shared" si="18"/>
        <v/>
      </c>
      <c r="Q128" s="14">
        <f t="shared" si="19"/>
        <v>0</v>
      </c>
      <c r="R128" s="20">
        <f t="shared" si="20"/>
        <v>0</v>
      </c>
      <c r="S128" s="20">
        <f t="shared" si="21"/>
        <v>0</v>
      </c>
      <c r="T128" s="20" t="s">
        <v>128</v>
      </c>
      <c r="Y128" s="20" t="e">
        <f t="shared" si="22"/>
        <v>#N/A</v>
      </c>
      <c r="Z128" s="20" t="e">
        <f t="shared" si="23"/>
        <v>#N/A</v>
      </c>
      <c r="AA128" s="20" t="str">
        <f t="shared" si="24"/>
        <v>VII</v>
      </c>
      <c r="AB128" s="64" t="e">
        <f>VLOOKUP(MIN(IFERROR(VLOOKUP(U128,Catalogos!$F:$G,2,0),200),IFERROR(VLOOKUP(V128,Catalogos!$F:$G,2,0),200),IFERROR(VLOOKUP(W128,Catalogos!$F:$G,2,0),200),IFERROR(VLOOKUP(X128,Catalogos!$F:$G,2,0),200)),Catalogos!$G$30:$H$57,2,0)</f>
        <v>#N/A</v>
      </c>
      <c r="AC128" s="65" t="e">
        <f>VLOOKUP($F128,Catalogos!$A:$C,3,0)</f>
        <v>#N/A</v>
      </c>
      <c r="AD128" s="65" t="str">
        <f>IFERROR(VLOOKUP($F128,Catalogos!$A:$B,2,0),"VII")</f>
        <v>VII</v>
      </c>
      <c r="AE128" s="10" t="e">
        <f>VLOOKUP(Y128,Catalogos!$F$30:$I$57,4,0)</f>
        <v>#N/A</v>
      </c>
    </row>
    <row r="129" spans="16:31" x14ac:dyDescent="0.25">
      <c r="P129" s="13" t="str">
        <f t="shared" si="18"/>
        <v/>
      </c>
      <c r="Q129" s="14">
        <f t="shared" si="19"/>
        <v>0</v>
      </c>
      <c r="R129" s="20">
        <f t="shared" si="20"/>
        <v>0</v>
      </c>
      <c r="S129" s="20">
        <f t="shared" si="21"/>
        <v>0</v>
      </c>
      <c r="T129" s="20" t="s">
        <v>128</v>
      </c>
      <c r="Y129" s="20" t="e">
        <f t="shared" si="22"/>
        <v>#N/A</v>
      </c>
      <c r="Z129" s="20" t="e">
        <f t="shared" si="23"/>
        <v>#N/A</v>
      </c>
      <c r="AA129" s="20" t="str">
        <f t="shared" si="24"/>
        <v>VII</v>
      </c>
      <c r="AB129" s="64" t="e">
        <f>VLOOKUP(MIN(IFERROR(VLOOKUP(U129,Catalogos!$F:$G,2,0),200),IFERROR(VLOOKUP(V129,Catalogos!$F:$G,2,0),200),IFERROR(VLOOKUP(W129,Catalogos!$F:$G,2,0),200),IFERROR(VLOOKUP(X129,Catalogos!$F:$G,2,0),200)),Catalogos!$G$30:$H$57,2,0)</f>
        <v>#N/A</v>
      </c>
      <c r="AC129" s="65" t="e">
        <f>VLOOKUP($F129,Catalogos!$A:$C,3,0)</f>
        <v>#N/A</v>
      </c>
      <c r="AD129" s="65" t="str">
        <f>IFERROR(VLOOKUP($F129,Catalogos!$A:$B,2,0),"VII")</f>
        <v>VII</v>
      </c>
      <c r="AE129" s="10" t="e">
        <f>VLOOKUP(Y129,Catalogos!$F$30:$I$57,4,0)</f>
        <v>#N/A</v>
      </c>
    </row>
    <row r="130" spans="16:31" x14ac:dyDescent="0.25">
      <c r="P130" s="13" t="str">
        <f t="shared" si="18"/>
        <v/>
      </c>
      <c r="Q130" s="14">
        <f t="shared" si="19"/>
        <v>0</v>
      </c>
      <c r="R130" s="20">
        <f t="shared" si="20"/>
        <v>0</v>
      </c>
      <c r="S130" s="20">
        <f t="shared" si="21"/>
        <v>0</v>
      </c>
      <c r="T130" s="20" t="s">
        <v>128</v>
      </c>
      <c r="Y130" s="20" t="e">
        <f t="shared" si="22"/>
        <v>#N/A</v>
      </c>
      <c r="Z130" s="20" t="e">
        <f t="shared" si="23"/>
        <v>#N/A</v>
      </c>
      <c r="AA130" s="20" t="str">
        <f t="shared" si="24"/>
        <v>VII</v>
      </c>
      <c r="AB130" s="64" t="e">
        <f>VLOOKUP(MIN(IFERROR(VLOOKUP(U130,Catalogos!$F:$G,2,0),200),IFERROR(VLOOKUP(V130,Catalogos!$F:$G,2,0),200),IFERROR(VLOOKUP(W130,Catalogos!$F:$G,2,0),200),IFERROR(VLOOKUP(X130,Catalogos!$F:$G,2,0),200)),Catalogos!$G$30:$H$57,2,0)</f>
        <v>#N/A</v>
      </c>
      <c r="AC130" s="65" t="e">
        <f>VLOOKUP($F130,Catalogos!$A:$C,3,0)</f>
        <v>#N/A</v>
      </c>
      <c r="AD130" s="65" t="str">
        <f>IFERROR(VLOOKUP($F130,Catalogos!$A:$B,2,0),"VII")</f>
        <v>VII</v>
      </c>
      <c r="AE130" s="10" t="e">
        <f>VLOOKUP(Y130,Catalogos!$F$30:$I$57,4,0)</f>
        <v>#N/A</v>
      </c>
    </row>
    <row r="131" spans="16:31" x14ac:dyDescent="0.25">
      <c r="P131" s="13" t="str">
        <f t="shared" si="18"/>
        <v/>
      </c>
      <c r="Q131" s="14">
        <f t="shared" si="19"/>
        <v>0</v>
      </c>
      <c r="R131" s="20">
        <f t="shared" si="20"/>
        <v>0</v>
      </c>
      <c r="S131" s="20">
        <f t="shared" si="21"/>
        <v>0</v>
      </c>
      <c r="T131" s="20" t="s">
        <v>128</v>
      </c>
      <c r="Y131" s="20" t="e">
        <f t="shared" si="22"/>
        <v>#N/A</v>
      </c>
      <c r="Z131" s="20" t="e">
        <f t="shared" si="23"/>
        <v>#N/A</v>
      </c>
      <c r="AA131" s="20" t="str">
        <f t="shared" si="24"/>
        <v>VII</v>
      </c>
      <c r="AB131" s="64" t="e">
        <f>VLOOKUP(MIN(IFERROR(VLOOKUP(U131,Catalogos!$F:$G,2,0),200),IFERROR(VLOOKUP(V131,Catalogos!$F:$G,2,0),200),IFERROR(VLOOKUP(W131,Catalogos!$F:$G,2,0),200),IFERROR(VLOOKUP(X131,Catalogos!$F:$G,2,0),200)),Catalogos!$G$30:$H$57,2,0)</f>
        <v>#N/A</v>
      </c>
      <c r="AC131" s="65" t="e">
        <f>VLOOKUP($F131,Catalogos!$A:$C,3,0)</f>
        <v>#N/A</v>
      </c>
      <c r="AD131" s="65" t="str">
        <f>IFERROR(VLOOKUP($F131,Catalogos!$A:$B,2,0),"VII")</f>
        <v>VII</v>
      </c>
      <c r="AE131" s="10" t="e">
        <f>VLOOKUP(Y131,Catalogos!$F$30:$I$57,4,0)</f>
        <v>#N/A</v>
      </c>
    </row>
    <row r="132" spans="16:31" x14ac:dyDescent="0.25">
      <c r="P132" s="13" t="str">
        <f t="shared" si="18"/>
        <v/>
      </c>
      <c r="Q132" s="14">
        <f t="shared" si="19"/>
        <v>0</v>
      </c>
      <c r="R132" s="20">
        <f t="shared" si="20"/>
        <v>0</v>
      </c>
      <c r="S132" s="20">
        <f t="shared" si="21"/>
        <v>0</v>
      </c>
      <c r="T132" s="20" t="s">
        <v>128</v>
      </c>
      <c r="Y132" s="20" t="e">
        <f t="shared" si="22"/>
        <v>#N/A</v>
      </c>
      <c r="Z132" s="20" t="e">
        <f t="shared" si="23"/>
        <v>#N/A</v>
      </c>
      <c r="AA132" s="20" t="str">
        <f t="shared" si="24"/>
        <v>VII</v>
      </c>
      <c r="AB132" s="64" t="e">
        <f>VLOOKUP(MIN(IFERROR(VLOOKUP(U132,Catalogos!$F:$G,2,0),200),IFERROR(VLOOKUP(V132,Catalogos!$F:$G,2,0),200),IFERROR(VLOOKUP(W132,Catalogos!$F:$G,2,0),200),IFERROR(VLOOKUP(X132,Catalogos!$F:$G,2,0),200)),Catalogos!$G$30:$H$57,2,0)</f>
        <v>#N/A</v>
      </c>
      <c r="AC132" s="65" t="e">
        <f>VLOOKUP($F132,Catalogos!$A:$C,3,0)</f>
        <v>#N/A</v>
      </c>
      <c r="AD132" s="65" t="str">
        <f>IFERROR(VLOOKUP($F132,Catalogos!$A:$B,2,0),"VII")</f>
        <v>VII</v>
      </c>
      <c r="AE132" s="10" t="e">
        <f>VLOOKUP(Y132,Catalogos!$F$30:$I$57,4,0)</f>
        <v>#N/A</v>
      </c>
    </row>
    <row r="133" spans="16:31" x14ac:dyDescent="0.25">
      <c r="P133" s="13" t="str">
        <f t="shared" si="18"/>
        <v/>
      </c>
      <c r="Q133" s="14">
        <f t="shared" si="19"/>
        <v>0</v>
      </c>
      <c r="R133" s="20">
        <f t="shared" si="20"/>
        <v>0</v>
      </c>
      <c r="S133" s="20">
        <f t="shared" si="21"/>
        <v>0</v>
      </c>
      <c r="T133" s="20" t="s">
        <v>128</v>
      </c>
      <c r="Y133" s="20" t="e">
        <f t="shared" si="22"/>
        <v>#N/A</v>
      </c>
      <c r="Z133" s="20" t="e">
        <f t="shared" si="23"/>
        <v>#N/A</v>
      </c>
      <c r="AA133" s="20" t="str">
        <f t="shared" si="24"/>
        <v>VII</v>
      </c>
      <c r="AB133" s="64" t="e">
        <f>VLOOKUP(MIN(IFERROR(VLOOKUP(U133,Catalogos!$F:$G,2,0),200),IFERROR(VLOOKUP(V133,Catalogos!$F:$G,2,0),200),IFERROR(VLOOKUP(W133,Catalogos!$F:$G,2,0),200),IFERROR(VLOOKUP(X133,Catalogos!$F:$G,2,0),200)),Catalogos!$G$30:$H$57,2,0)</f>
        <v>#N/A</v>
      </c>
      <c r="AC133" s="65" t="e">
        <f>VLOOKUP($F133,Catalogos!$A:$C,3,0)</f>
        <v>#N/A</v>
      </c>
      <c r="AD133" s="65" t="str">
        <f>IFERROR(VLOOKUP($F133,Catalogos!$A:$B,2,0),"VII")</f>
        <v>VII</v>
      </c>
      <c r="AE133" s="10" t="e">
        <f>VLOOKUP(Y133,Catalogos!$F$30:$I$57,4,0)</f>
        <v>#N/A</v>
      </c>
    </row>
    <row r="134" spans="16:31" x14ac:dyDescent="0.25">
      <c r="P134" s="13" t="str">
        <f t="shared" si="18"/>
        <v/>
      </c>
      <c r="Q134" s="14">
        <f t="shared" si="19"/>
        <v>0</v>
      </c>
      <c r="R134" s="20">
        <f t="shared" si="20"/>
        <v>0</v>
      </c>
      <c r="S134" s="20">
        <f t="shared" si="21"/>
        <v>0</v>
      </c>
      <c r="T134" s="20" t="s">
        <v>128</v>
      </c>
      <c r="Y134" s="20" t="e">
        <f t="shared" si="22"/>
        <v>#N/A</v>
      </c>
      <c r="Z134" s="20" t="e">
        <f t="shared" si="23"/>
        <v>#N/A</v>
      </c>
      <c r="AA134" s="20" t="str">
        <f t="shared" si="24"/>
        <v>VII</v>
      </c>
      <c r="AB134" s="64" t="e">
        <f>VLOOKUP(MIN(IFERROR(VLOOKUP(U134,Catalogos!$F:$G,2,0),200),IFERROR(VLOOKUP(V134,Catalogos!$F:$G,2,0),200),IFERROR(VLOOKUP(W134,Catalogos!$F:$G,2,0),200),IFERROR(VLOOKUP(X134,Catalogos!$F:$G,2,0),200)),Catalogos!$G$30:$H$57,2,0)</f>
        <v>#N/A</v>
      </c>
      <c r="AC134" s="65" t="e">
        <f>VLOOKUP($F134,Catalogos!$A:$C,3,0)</f>
        <v>#N/A</v>
      </c>
      <c r="AD134" s="65" t="str">
        <f>IFERROR(VLOOKUP($F134,Catalogos!$A:$B,2,0),"VII")</f>
        <v>VII</v>
      </c>
      <c r="AE134" s="10" t="e">
        <f>VLOOKUP(Y134,Catalogos!$F$30:$I$57,4,0)</f>
        <v>#N/A</v>
      </c>
    </row>
    <row r="135" spans="16:31" x14ac:dyDescent="0.25">
      <c r="P135" s="13" t="str">
        <f t="shared" si="18"/>
        <v/>
      </c>
      <c r="Q135" s="14">
        <f t="shared" si="19"/>
        <v>0</v>
      </c>
      <c r="R135" s="20">
        <f t="shared" si="20"/>
        <v>0</v>
      </c>
      <c r="S135" s="20">
        <f t="shared" si="21"/>
        <v>0</v>
      </c>
      <c r="T135" s="20" t="s">
        <v>128</v>
      </c>
      <c r="Y135" s="20" t="e">
        <f t="shared" si="22"/>
        <v>#N/A</v>
      </c>
      <c r="Z135" s="20" t="e">
        <f t="shared" si="23"/>
        <v>#N/A</v>
      </c>
      <c r="AA135" s="20" t="str">
        <f t="shared" si="24"/>
        <v>VII</v>
      </c>
      <c r="AB135" s="64" t="e">
        <f>VLOOKUP(MIN(IFERROR(VLOOKUP(U135,Catalogos!$F:$G,2,0),200),IFERROR(VLOOKUP(V135,Catalogos!$F:$G,2,0),200),IFERROR(VLOOKUP(W135,Catalogos!$F:$G,2,0),200),IFERROR(VLOOKUP(X135,Catalogos!$F:$G,2,0),200)),Catalogos!$G$30:$H$57,2,0)</f>
        <v>#N/A</v>
      </c>
      <c r="AC135" s="65" t="e">
        <f>VLOOKUP($F135,Catalogos!$A:$C,3,0)</f>
        <v>#N/A</v>
      </c>
      <c r="AD135" s="65" t="str">
        <f>IFERROR(VLOOKUP($F135,Catalogos!$A:$B,2,0),"VII")</f>
        <v>VII</v>
      </c>
      <c r="AE135" s="10" t="e">
        <f>VLOOKUP(Y135,Catalogos!$F$30:$I$57,4,0)</f>
        <v>#N/A</v>
      </c>
    </row>
    <row r="136" spans="16:31" x14ac:dyDescent="0.25">
      <c r="P136" s="13" t="str">
        <f t="shared" si="18"/>
        <v/>
      </c>
      <c r="Q136" s="14">
        <f t="shared" si="19"/>
        <v>0</v>
      </c>
      <c r="R136" s="20">
        <f t="shared" si="20"/>
        <v>0</v>
      </c>
      <c r="S136" s="20">
        <f t="shared" si="21"/>
        <v>0</v>
      </c>
      <c r="T136" s="20" t="s">
        <v>128</v>
      </c>
      <c r="Y136" s="20" t="e">
        <f t="shared" si="22"/>
        <v>#N/A</v>
      </c>
      <c r="Z136" s="20" t="e">
        <f t="shared" si="23"/>
        <v>#N/A</v>
      </c>
      <c r="AA136" s="20" t="str">
        <f t="shared" si="24"/>
        <v>VII</v>
      </c>
      <c r="AB136" s="64" t="e">
        <f>VLOOKUP(MIN(IFERROR(VLOOKUP(U136,Catalogos!$F:$G,2,0),200),IFERROR(VLOOKUP(V136,Catalogos!$F:$G,2,0),200),IFERROR(VLOOKUP(W136,Catalogos!$F:$G,2,0),200),IFERROR(VLOOKUP(X136,Catalogos!$F:$G,2,0),200)),Catalogos!$G$30:$H$57,2,0)</f>
        <v>#N/A</v>
      </c>
      <c r="AC136" s="65" t="e">
        <f>VLOOKUP($F136,Catalogos!$A:$C,3,0)</f>
        <v>#N/A</v>
      </c>
      <c r="AD136" s="65" t="str">
        <f>IFERROR(VLOOKUP($F136,Catalogos!$A:$B,2,0),"VII")</f>
        <v>VII</v>
      </c>
      <c r="AE136" s="10" t="e">
        <f>VLOOKUP(Y136,Catalogos!$F$30:$I$57,4,0)</f>
        <v>#N/A</v>
      </c>
    </row>
    <row r="137" spans="16:31" x14ac:dyDescent="0.25">
      <c r="P137" s="13" t="str">
        <f t="shared" si="18"/>
        <v/>
      </c>
      <c r="Q137" s="14">
        <f t="shared" si="19"/>
        <v>0</v>
      </c>
      <c r="R137" s="20">
        <f t="shared" si="20"/>
        <v>0</v>
      </c>
      <c r="S137" s="20">
        <f t="shared" si="21"/>
        <v>0</v>
      </c>
      <c r="T137" s="20" t="s">
        <v>128</v>
      </c>
      <c r="Y137" s="20" t="e">
        <f t="shared" si="22"/>
        <v>#N/A</v>
      </c>
      <c r="Z137" s="20" t="e">
        <f t="shared" si="23"/>
        <v>#N/A</v>
      </c>
      <c r="AA137" s="20" t="str">
        <f t="shared" si="24"/>
        <v>VII</v>
      </c>
      <c r="AB137" s="64" t="e">
        <f>VLOOKUP(MIN(IFERROR(VLOOKUP(U137,Catalogos!$F:$G,2,0),200),IFERROR(VLOOKUP(V137,Catalogos!$F:$G,2,0),200),IFERROR(VLOOKUP(W137,Catalogos!$F:$G,2,0),200),IFERROR(VLOOKUP(X137,Catalogos!$F:$G,2,0),200)),Catalogos!$G$30:$H$57,2,0)</f>
        <v>#N/A</v>
      </c>
      <c r="AC137" s="65" t="e">
        <f>VLOOKUP($F137,Catalogos!$A:$C,3,0)</f>
        <v>#N/A</v>
      </c>
      <c r="AD137" s="65" t="str">
        <f>IFERROR(VLOOKUP($F137,Catalogos!$A:$B,2,0),"VII")</f>
        <v>VII</v>
      </c>
      <c r="AE137" s="10" t="e">
        <f>VLOOKUP(Y137,Catalogos!$F$30:$I$57,4,0)</f>
        <v>#N/A</v>
      </c>
    </row>
    <row r="138" spans="16:31" x14ac:dyDescent="0.25">
      <c r="P138" s="13" t="str">
        <f t="shared" si="18"/>
        <v/>
      </c>
      <c r="Q138" s="14">
        <f t="shared" si="19"/>
        <v>0</v>
      </c>
      <c r="R138" s="20">
        <f t="shared" si="20"/>
        <v>0</v>
      </c>
      <c r="S138" s="20">
        <f t="shared" si="21"/>
        <v>0</v>
      </c>
      <c r="T138" s="20" t="s">
        <v>128</v>
      </c>
      <c r="Y138" s="20" t="e">
        <f t="shared" si="22"/>
        <v>#N/A</v>
      </c>
      <c r="Z138" s="20" t="e">
        <f t="shared" si="23"/>
        <v>#N/A</v>
      </c>
      <c r="AA138" s="20" t="str">
        <f t="shared" si="24"/>
        <v>VII</v>
      </c>
      <c r="AB138" s="64" t="e">
        <f>VLOOKUP(MIN(IFERROR(VLOOKUP(U138,Catalogos!$F:$G,2,0),200),IFERROR(VLOOKUP(V138,Catalogos!$F:$G,2,0),200),IFERROR(VLOOKUP(W138,Catalogos!$F:$G,2,0),200),IFERROR(VLOOKUP(X138,Catalogos!$F:$G,2,0),200)),Catalogos!$G$30:$H$57,2,0)</f>
        <v>#N/A</v>
      </c>
      <c r="AC138" s="65" t="e">
        <f>VLOOKUP($F138,Catalogos!$A:$C,3,0)</f>
        <v>#N/A</v>
      </c>
      <c r="AD138" s="65" t="str">
        <f>IFERROR(VLOOKUP($F138,Catalogos!$A:$B,2,0),"VII")</f>
        <v>VII</v>
      </c>
      <c r="AE138" s="10" t="e">
        <f>VLOOKUP(Y138,Catalogos!$F$30:$I$57,4,0)</f>
        <v>#N/A</v>
      </c>
    </row>
    <row r="139" spans="16:31" x14ac:dyDescent="0.25">
      <c r="P139" s="13" t="str">
        <f t="shared" si="18"/>
        <v/>
      </c>
      <c r="Q139" s="14">
        <f t="shared" si="19"/>
        <v>0</v>
      </c>
      <c r="R139" s="20">
        <f t="shared" si="20"/>
        <v>0</v>
      </c>
      <c r="S139" s="20">
        <f t="shared" si="21"/>
        <v>0</v>
      </c>
      <c r="T139" s="20" t="s">
        <v>128</v>
      </c>
      <c r="Y139" s="20" t="e">
        <f t="shared" si="22"/>
        <v>#N/A</v>
      </c>
      <c r="Z139" s="20" t="e">
        <f t="shared" si="23"/>
        <v>#N/A</v>
      </c>
      <c r="AA139" s="20" t="str">
        <f t="shared" si="24"/>
        <v>VII</v>
      </c>
      <c r="AB139" s="64" t="e">
        <f>VLOOKUP(MIN(IFERROR(VLOOKUP(U139,Catalogos!$F:$G,2,0),200),IFERROR(VLOOKUP(V139,Catalogos!$F:$G,2,0),200),IFERROR(VLOOKUP(W139,Catalogos!$F:$G,2,0),200),IFERROR(VLOOKUP(X139,Catalogos!$F:$G,2,0),200)),Catalogos!$G$30:$H$57,2,0)</f>
        <v>#N/A</v>
      </c>
      <c r="AC139" s="65" t="e">
        <f>VLOOKUP($F139,Catalogos!$A:$C,3,0)</f>
        <v>#N/A</v>
      </c>
      <c r="AD139" s="65" t="str">
        <f>IFERROR(VLOOKUP($F139,Catalogos!$A:$B,2,0),"VII")</f>
        <v>VII</v>
      </c>
      <c r="AE139" s="10" t="e">
        <f>VLOOKUP(Y139,Catalogos!$F$30:$I$57,4,0)</f>
        <v>#N/A</v>
      </c>
    </row>
    <row r="140" spans="16:31" x14ac:dyDescent="0.25">
      <c r="P140" s="13" t="str">
        <f t="shared" si="18"/>
        <v/>
      </c>
      <c r="Q140" s="14">
        <f t="shared" si="19"/>
        <v>0</v>
      </c>
      <c r="R140" s="20">
        <f t="shared" si="20"/>
        <v>0</v>
      </c>
      <c r="S140" s="20">
        <f t="shared" si="21"/>
        <v>0</v>
      </c>
      <c r="T140" s="20" t="s">
        <v>128</v>
      </c>
      <c r="Y140" s="20" t="e">
        <f t="shared" si="22"/>
        <v>#N/A</v>
      </c>
      <c r="Z140" s="20" t="e">
        <f t="shared" si="23"/>
        <v>#N/A</v>
      </c>
      <c r="AA140" s="20" t="str">
        <f t="shared" si="24"/>
        <v>VII</v>
      </c>
      <c r="AB140" s="64" t="e">
        <f>VLOOKUP(MIN(IFERROR(VLOOKUP(U140,Catalogos!$F:$G,2,0),200),IFERROR(VLOOKUP(V140,Catalogos!$F:$G,2,0),200),IFERROR(VLOOKUP(W140,Catalogos!$F:$G,2,0),200),IFERROR(VLOOKUP(X140,Catalogos!$F:$G,2,0),200)),Catalogos!$G$30:$H$57,2,0)</f>
        <v>#N/A</v>
      </c>
      <c r="AC140" s="65" t="e">
        <f>VLOOKUP($F140,Catalogos!$A:$C,3,0)</f>
        <v>#N/A</v>
      </c>
      <c r="AD140" s="65" t="str">
        <f>IFERROR(VLOOKUP($F140,Catalogos!$A:$B,2,0),"VII")</f>
        <v>VII</v>
      </c>
      <c r="AE140" s="10" t="e">
        <f>VLOOKUP(Y140,Catalogos!$F$30:$I$57,4,0)</f>
        <v>#N/A</v>
      </c>
    </row>
    <row r="141" spans="16:31" x14ac:dyDescent="0.25">
      <c r="P141" s="13" t="str">
        <f t="shared" si="18"/>
        <v/>
      </c>
      <c r="Q141" s="14">
        <f t="shared" si="19"/>
        <v>0</v>
      </c>
      <c r="R141" s="20">
        <f t="shared" si="20"/>
        <v>0</v>
      </c>
      <c r="S141" s="20">
        <f t="shared" si="21"/>
        <v>0</v>
      </c>
      <c r="T141" s="20" t="s">
        <v>128</v>
      </c>
      <c r="Y141" s="20" t="e">
        <f t="shared" si="22"/>
        <v>#N/A</v>
      </c>
      <c r="Z141" s="20" t="e">
        <f t="shared" si="23"/>
        <v>#N/A</v>
      </c>
      <c r="AA141" s="20" t="str">
        <f t="shared" si="24"/>
        <v>VII</v>
      </c>
      <c r="AB141" s="64" t="e">
        <f>VLOOKUP(MIN(IFERROR(VLOOKUP(U141,Catalogos!$F:$G,2,0),200),IFERROR(VLOOKUP(V141,Catalogos!$F:$G,2,0),200),IFERROR(VLOOKUP(W141,Catalogos!$F:$G,2,0),200),IFERROR(VLOOKUP(X141,Catalogos!$F:$G,2,0),200)),Catalogos!$G$30:$H$57,2,0)</f>
        <v>#N/A</v>
      </c>
      <c r="AC141" s="65" t="e">
        <f>VLOOKUP($F141,Catalogos!$A:$C,3,0)</f>
        <v>#N/A</v>
      </c>
      <c r="AD141" s="65" t="str">
        <f>IFERROR(VLOOKUP($F141,Catalogos!$A:$B,2,0),"VII")</f>
        <v>VII</v>
      </c>
      <c r="AE141" s="10" t="e">
        <f>VLOOKUP(Y141,Catalogos!$F$30:$I$57,4,0)</f>
        <v>#N/A</v>
      </c>
    </row>
    <row r="142" spans="16:31" x14ac:dyDescent="0.25">
      <c r="P142" s="13" t="str">
        <f t="shared" si="18"/>
        <v/>
      </c>
      <c r="Q142" s="14">
        <f t="shared" si="19"/>
        <v>0</v>
      </c>
      <c r="R142" s="20">
        <f t="shared" si="20"/>
        <v>0</v>
      </c>
      <c r="S142" s="20">
        <f t="shared" si="21"/>
        <v>0</v>
      </c>
      <c r="T142" s="20" t="s">
        <v>128</v>
      </c>
      <c r="Y142" s="20" t="e">
        <f t="shared" si="22"/>
        <v>#N/A</v>
      </c>
      <c r="Z142" s="20" t="e">
        <f t="shared" si="23"/>
        <v>#N/A</v>
      </c>
      <c r="AA142" s="20" t="str">
        <f t="shared" si="24"/>
        <v>VII</v>
      </c>
      <c r="AB142" s="64" t="e">
        <f>VLOOKUP(MIN(IFERROR(VLOOKUP(U142,Catalogos!$F:$G,2,0),200),IFERROR(VLOOKUP(V142,Catalogos!$F:$G,2,0),200),IFERROR(VLOOKUP(W142,Catalogos!$F:$G,2,0),200),IFERROR(VLOOKUP(X142,Catalogos!$F:$G,2,0),200)),Catalogos!$G$30:$H$57,2,0)</f>
        <v>#N/A</v>
      </c>
      <c r="AC142" s="65" t="e">
        <f>VLOOKUP($F142,Catalogos!$A:$C,3,0)</f>
        <v>#N/A</v>
      </c>
      <c r="AD142" s="65" t="str">
        <f>IFERROR(VLOOKUP($F142,Catalogos!$A:$B,2,0),"VII")</f>
        <v>VII</v>
      </c>
      <c r="AE142" s="10" t="e">
        <f>VLOOKUP(Y142,Catalogos!$F$30:$I$57,4,0)</f>
        <v>#N/A</v>
      </c>
    </row>
    <row r="143" spans="16:31" x14ac:dyDescent="0.25">
      <c r="P143" s="13" t="str">
        <f t="shared" si="18"/>
        <v/>
      </c>
      <c r="Q143" s="14">
        <f t="shared" si="19"/>
        <v>0</v>
      </c>
      <c r="R143" s="20">
        <f t="shared" si="20"/>
        <v>0</v>
      </c>
      <c r="S143" s="20">
        <f t="shared" si="21"/>
        <v>0</v>
      </c>
      <c r="T143" s="20" t="s">
        <v>128</v>
      </c>
      <c r="Y143" s="20" t="e">
        <f t="shared" si="22"/>
        <v>#N/A</v>
      </c>
      <c r="Z143" s="20" t="e">
        <f t="shared" si="23"/>
        <v>#N/A</v>
      </c>
      <c r="AA143" s="20" t="str">
        <f t="shared" si="24"/>
        <v>VII</v>
      </c>
      <c r="AB143" s="64" t="e">
        <f>VLOOKUP(MIN(IFERROR(VLOOKUP(U143,Catalogos!$F:$G,2,0),200),IFERROR(VLOOKUP(V143,Catalogos!$F:$G,2,0),200),IFERROR(VLOOKUP(W143,Catalogos!$F:$G,2,0),200),IFERROR(VLOOKUP(X143,Catalogos!$F:$G,2,0),200)),Catalogos!$G$30:$H$57,2,0)</f>
        <v>#N/A</v>
      </c>
      <c r="AC143" s="65" t="e">
        <f>VLOOKUP($F143,Catalogos!$A:$C,3,0)</f>
        <v>#N/A</v>
      </c>
      <c r="AD143" s="65" t="str">
        <f>IFERROR(VLOOKUP($F143,Catalogos!$A:$B,2,0),"VII")</f>
        <v>VII</v>
      </c>
      <c r="AE143" s="10" t="e">
        <f>VLOOKUP(Y143,Catalogos!$F$30:$I$57,4,0)</f>
        <v>#N/A</v>
      </c>
    </row>
    <row r="144" spans="16:31" x14ac:dyDescent="0.25">
      <c r="P144" s="13" t="str">
        <f t="shared" si="18"/>
        <v/>
      </c>
      <c r="Q144" s="14">
        <f t="shared" si="19"/>
        <v>0</v>
      </c>
      <c r="R144" s="20">
        <f t="shared" si="20"/>
        <v>0</v>
      </c>
      <c r="S144" s="20">
        <f t="shared" si="21"/>
        <v>0</v>
      </c>
      <c r="T144" s="20" t="s">
        <v>128</v>
      </c>
      <c r="Y144" s="20" t="e">
        <f t="shared" si="22"/>
        <v>#N/A</v>
      </c>
      <c r="Z144" s="20" t="e">
        <f t="shared" si="23"/>
        <v>#N/A</v>
      </c>
      <c r="AA144" s="20" t="str">
        <f t="shared" si="24"/>
        <v>VII</v>
      </c>
      <c r="AB144" s="64" t="e">
        <f>VLOOKUP(MIN(IFERROR(VLOOKUP(U144,Catalogos!$F:$G,2,0),200),IFERROR(VLOOKUP(V144,Catalogos!$F:$G,2,0),200),IFERROR(VLOOKUP(W144,Catalogos!$F:$G,2,0),200),IFERROR(VLOOKUP(X144,Catalogos!$F:$G,2,0),200)),Catalogos!$G$30:$H$57,2,0)</f>
        <v>#N/A</v>
      </c>
      <c r="AC144" s="65" t="e">
        <f>VLOOKUP($F144,Catalogos!$A:$C,3,0)</f>
        <v>#N/A</v>
      </c>
      <c r="AD144" s="65" t="str">
        <f>IFERROR(VLOOKUP($F144,Catalogos!$A:$B,2,0),"VII")</f>
        <v>VII</v>
      </c>
      <c r="AE144" s="10" t="e">
        <f>VLOOKUP(Y144,Catalogos!$F$30:$I$57,4,0)</f>
        <v>#N/A</v>
      </c>
    </row>
    <row r="145" spans="16:31" x14ac:dyDescent="0.25">
      <c r="P145" s="13" t="str">
        <f t="shared" si="18"/>
        <v/>
      </c>
      <c r="Q145" s="14">
        <f t="shared" si="19"/>
        <v>0</v>
      </c>
      <c r="R145" s="20">
        <f t="shared" si="20"/>
        <v>0</v>
      </c>
      <c r="S145" s="20">
        <f t="shared" si="21"/>
        <v>0</v>
      </c>
      <c r="T145" s="20" t="s">
        <v>128</v>
      </c>
      <c r="Y145" s="20" t="e">
        <f t="shared" si="22"/>
        <v>#N/A</v>
      </c>
      <c r="Z145" s="20" t="e">
        <f t="shared" si="23"/>
        <v>#N/A</v>
      </c>
      <c r="AA145" s="20" t="str">
        <f t="shared" si="24"/>
        <v>VII</v>
      </c>
      <c r="AB145" s="64" t="e">
        <f>VLOOKUP(MIN(IFERROR(VLOOKUP(U145,Catalogos!$F:$G,2,0),200),IFERROR(VLOOKUP(V145,Catalogos!$F:$G,2,0),200),IFERROR(VLOOKUP(W145,Catalogos!$F:$G,2,0),200),IFERROR(VLOOKUP(X145,Catalogos!$F:$G,2,0),200)),Catalogos!$G$30:$H$57,2,0)</f>
        <v>#N/A</v>
      </c>
      <c r="AC145" s="65" t="e">
        <f>VLOOKUP($F145,Catalogos!$A:$C,3,0)</f>
        <v>#N/A</v>
      </c>
      <c r="AD145" s="65" t="str">
        <f>IFERROR(VLOOKUP($F145,Catalogos!$A:$B,2,0),"VII")</f>
        <v>VII</v>
      </c>
      <c r="AE145" s="10" t="e">
        <f>VLOOKUP(Y145,Catalogos!$F$30:$I$57,4,0)</f>
        <v>#N/A</v>
      </c>
    </row>
    <row r="146" spans="16:31" x14ac:dyDescent="0.25">
      <c r="P146" s="13" t="str">
        <f t="shared" si="18"/>
        <v/>
      </c>
      <c r="Q146" s="14">
        <f t="shared" si="19"/>
        <v>0</v>
      </c>
      <c r="R146" s="20">
        <f t="shared" si="20"/>
        <v>0</v>
      </c>
      <c r="S146" s="20">
        <f t="shared" si="21"/>
        <v>0</v>
      </c>
      <c r="T146" s="20" t="s">
        <v>128</v>
      </c>
      <c r="Y146" s="20" t="e">
        <f t="shared" si="22"/>
        <v>#N/A</v>
      </c>
      <c r="Z146" s="20" t="e">
        <f t="shared" si="23"/>
        <v>#N/A</v>
      </c>
      <c r="AA146" s="20" t="str">
        <f t="shared" si="24"/>
        <v>VII</v>
      </c>
      <c r="AB146" s="64" t="e">
        <f>VLOOKUP(MIN(IFERROR(VLOOKUP(U146,Catalogos!$F:$G,2,0),200),IFERROR(VLOOKUP(V146,Catalogos!$F:$G,2,0),200),IFERROR(VLOOKUP(W146,Catalogos!$F:$G,2,0),200),IFERROR(VLOOKUP(X146,Catalogos!$F:$G,2,0),200)),Catalogos!$G$30:$H$57,2,0)</f>
        <v>#N/A</v>
      </c>
      <c r="AC146" s="65" t="e">
        <f>VLOOKUP($F146,Catalogos!$A:$C,3,0)</f>
        <v>#N/A</v>
      </c>
      <c r="AD146" s="65" t="str">
        <f>IFERROR(VLOOKUP($F146,Catalogos!$A:$B,2,0),"VII")</f>
        <v>VII</v>
      </c>
      <c r="AE146" s="10" t="e">
        <f>VLOOKUP(Y146,Catalogos!$F$30:$I$57,4,0)</f>
        <v>#N/A</v>
      </c>
    </row>
    <row r="147" spans="16:31" x14ac:dyDescent="0.25">
      <c r="P147" s="13" t="str">
        <f t="shared" si="18"/>
        <v/>
      </c>
      <c r="Q147" s="14">
        <f t="shared" si="19"/>
        <v>0</v>
      </c>
      <c r="R147" s="20">
        <f t="shared" si="20"/>
        <v>0</v>
      </c>
      <c r="S147" s="20">
        <f t="shared" si="21"/>
        <v>0</v>
      </c>
      <c r="T147" s="20" t="s">
        <v>128</v>
      </c>
      <c r="Y147" s="20" t="e">
        <f t="shared" si="22"/>
        <v>#N/A</v>
      </c>
      <c r="Z147" s="20" t="e">
        <f t="shared" si="23"/>
        <v>#N/A</v>
      </c>
      <c r="AA147" s="20" t="str">
        <f t="shared" si="24"/>
        <v>VII</v>
      </c>
      <c r="AB147" s="64" t="e">
        <f>VLOOKUP(MIN(IFERROR(VLOOKUP(U147,Catalogos!$F:$G,2,0),200),IFERROR(VLOOKUP(V147,Catalogos!$F:$G,2,0),200),IFERROR(VLOOKUP(W147,Catalogos!$F:$G,2,0),200),IFERROR(VLOOKUP(X147,Catalogos!$F:$G,2,0),200)),Catalogos!$G$30:$H$57,2,0)</f>
        <v>#N/A</v>
      </c>
      <c r="AC147" s="65" t="e">
        <f>VLOOKUP($F147,Catalogos!$A:$C,3,0)</f>
        <v>#N/A</v>
      </c>
      <c r="AD147" s="65" t="str">
        <f>IFERROR(VLOOKUP($F147,Catalogos!$A:$B,2,0),"VII")</f>
        <v>VII</v>
      </c>
      <c r="AE147" s="10" t="e">
        <f>VLOOKUP(Y147,Catalogos!$F$30:$I$57,4,0)</f>
        <v>#N/A</v>
      </c>
    </row>
    <row r="148" spans="16:31" x14ac:dyDescent="0.25">
      <c r="P148" s="13" t="str">
        <f t="shared" si="18"/>
        <v/>
      </c>
      <c r="Q148" s="14">
        <f t="shared" si="19"/>
        <v>0</v>
      </c>
      <c r="R148" s="20">
        <f t="shared" si="20"/>
        <v>0</v>
      </c>
      <c r="S148" s="20">
        <f t="shared" si="21"/>
        <v>0</v>
      </c>
      <c r="T148" s="20" t="s">
        <v>128</v>
      </c>
      <c r="Y148" s="20" t="e">
        <f t="shared" si="22"/>
        <v>#N/A</v>
      </c>
      <c r="Z148" s="20" t="e">
        <f t="shared" si="23"/>
        <v>#N/A</v>
      </c>
      <c r="AA148" s="20" t="str">
        <f t="shared" si="24"/>
        <v>VII</v>
      </c>
      <c r="AB148" s="64" t="e">
        <f>VLOOKUP(MIN(IFERROR(VLOOKUP(U148,Catalogos!$F:$G,2,0),200),IFERROR(VLOOKUP(V148,Catalogos!$F:$G,2,0),200),IFERROR(VLOOKUP(W148,Catalogos!$F:$G,2,0),200),IFERROR(VLOOKUP(X148,Catalogos!$F:$G,2,0),200)),Catalogos!$G$30:$H$57,2,0)</f>
        <v>#N/A</v>
      </c>
      <c r="AC148" s="65" t="e">
        <f>VLOOKUP($F148,Catalogos!$A:$C,3,0)</f>
        <v>#N/A</v>
      </c>
      <c r="AD148" s="65" t="str">
        <f>IFERROR(VLOOKUP($F148,Catalogos!$A:$B,2,0),"VII")</f>
        <v>VII</v>
      </c>
      <c r="AE148" s="10" t="e">
        <f>VLOOKUP(Y148,Catalogos!$F$30:$I$57,4,0)</f>
        <v>#N/A</v>
      </c>
    </row>
    <row r="149" spans="16:31" x14ac:dyDescent="0.25">
      <c r="P149" s="13" t="str">
        <f t="shared" si="18"/>
        <v/>
      </c>
      <c r="Q149" s="14">
        <f t="shared" si="19"/>
        <v>0</v>
      </c>
      <c r="R149" s="20">
        <f t="shared" si="20"/>
        <v>0</v>
      </c>
      <c r="S149" s="20">
        <f t="shared" si="21"/>
        <v>0</v>
      </c>
      <c r="T149" s="20" t="s">
        <v>128</v>
      </c>
      <c r="Y149" s="20" t="e">
        <f t="shared" si="22"/>
        <v>#N/A</v>
      </c>
      <c r="Z149" s="20" t="e">
        <f t="shared" si="23"/>
        <v>#N/A</v>
      </c>
      <c r="AA149" s="20" t="str">
        <f t="shared" si="24"/>
        <v>VII</v>
      </c>
      <c r="AB149" s="64" t="e">
        <f>VLOOKUP(MIN(IFERROR(VLOOKUP(U149,Catalogos!$F:$G,2,0),200),IFERROR(VLOOKUP(V149,Catalogos!$F:$G,2,0),200),IFERROR(VLOOKUP(W149,Catalogos!$F:$G,2,0),200),IFERROR(VLOOKUP(X149,Catalogos!$F:$G,2,0),200)),Catalogos!$G$30:$H$57,2,0)</f>
        <v>#N/A</v>
      </c>
      <c r="AC149" s="65" t="e">
        <f>VLOOKUP($F149,Catalogos!$A:$C,3,0)</f>
        <v>#N/A</v>
      </c>
      <c r="AD149" s="65" t="str">
        <f>IFERROR(VLOOKUP($F149,Catalogos!$A:$B,2,0),"VII")</f>
        <v>VII</v>
      </c>
      <c r="AE149" s="10" t="e">
        <f>VLOOKUP(Y149,Catalogos!$F$30:$I$57,4,0)</f>
        <v>#N/A</v>
      </c>
    </row>
    <row r="150" spans="16:31" x14ac:dyDescent="0.25">
      <c r="P150" s="13" t="str">
        <f t="shared" si="18"/>
        <v/>
      </c>
      <c r="Q150" s="14">
        <f t="shared" si="19"/>
        <v>0</v>
      </c>
      <c r="R150" s="20">
        <f t="shared" si="20"/>
        <v>0</v>
      </c>
      <c r="S150" s="20">
        <f t="shared" si="21"/>
        <v>0</v>
      </c>
      <c r="T150" s="20" t="s">
        <v>128</v>
      </c>
      <c r="Y150" s="20" t="e">
        <f t="shared" si="22"/>
        <v>#N/A</v>
      </c>
      <c r="Z150" s="20" t="e">
        <f t="shared" si="23"/>
        <v>#N/A</v>
      </c>
      <c r="AA150" s="20" t="str">
        <f t="shared" si="24"/>
        <v>VII</v>
      </c>
      <c r="AB150" s="64" t="e">
        <f>VLOOKUP(MIN(IFERROR(VLOOKUP(U150,Catalogos!$F:$G,2,0),200),IFERROR(VLOOKUP(V150,Catalogos!$F:$G,2,0),200),IFERROR(VLOOKUP(W150,Catalogos!$F:$G,2,0),200),IFERROR(VLOOKUP(X150,Catalogos!$F:$G,2,0),200)),Catalogos!$G$30:$H$57,2,0)</f>
        <v>#N/A</v>
      </c>
      <c r="AC150" s="65" t="e">
        <f>VLOOKUP($F150,Catalogos!$A:$C,3,0)</f>
        <v>#N/A</v>
      </c>
      <c r="AD150" s="65" t="str">
        <f>IFERROR(VLOOKUP($F150,Catalogos!$A:$B,2,0),"VII")</f>
        <v>VII</v>
      </c>
      <c r="AE150" s="10" t="e">
        <f>VLOOKUP(Y150,Catalogos!$F$30:$I$57,4,0)</f>
        <v>#N/A</v>
      </c>
    </row>
    <row r="151" spans="16:31" x14ac:dyDescent="0.25">
      <c r="P151" s="13" t="str">
        <f t="shared" si="18"/>
        <v/>
      </c>
      <c r="Q151" s="14">
        <f t="shared" si="19"/>
        <v>0</v>
      </c>
      <c r="R151" s="20">
        <f t="shared" si="20"/>
        <v>0</v>
      </c>
      <c r="S151" s="20">
        <f t="shared" si="21"/>
        <v>0</v>
      </c>
      <c r="T151" s="20" t="s">
        <v>128</v>
      </c>
      <c r="Y151" s="20" t="e">
        <f t="shared" si="22"/>
        <v>#N/A</v>
      </c>
      <c r="Z151" s="20" t="e">
        <f t="shared" si="23"/>
        <v>#N/A</v>
      </c>
      <c r="AA151" s="20" t="str">
        <f t="shared" si="24"/>
        <v>VII</v>
      </c>
      <c r="AB151" s="64" t="e">
        <f>VLOOKUP(MIN(IFERROR(VLOOKUP(U151,Catalogos!$F:$G,2,0),200),IFERROR(VLOOKUP(V151,Catalogos!$F:$G,2,0),200),IFERROR(VLOOKUP(W151,Catalogos!$F:$G,2,0),200),IFERROR(VLOOKUP(X151,Catalogos!$F:$G,2,0),200)),Catalogos!$G$30:$H$57,2,0)</f>
        <v>#N/A</v>
      </c>
      <c r="AC151" s="65" t="e">
        <f>VLOOKUP($F151,Catalogos!$A:$C,3,0)</f>
        <v>#N/A</v>
      </c>
      <c r="AD151" s="65" t="str">
        <f>IFERROR(VLOOKUP($F151,Catalogos!$A:$B,2,0),"VII")</f>
        <v>VII</v>
      </c>
      <c r="AE151" s="10" t="e">
        <f>VLOOKUP(Y151,Catalogos!$F$30:$I$57,4,0)</f>
        <v>#N/A</v>
      </c>
    </row>
    <row r="152" spans="16:31" x14ac:dyDescent="0.25">
      <c r="P152" s="13" t="str">
        <f t="shared" si="18"/>
        <v/>
      </c>
      <c r="Q152" s="14">
        <f t="shared" si="19"/>
        <v>0</v>
      </c>
      <c r="R152" s="20">
        <f t="shared" si="20"/>
        <v>0</v>
      </c>
      <c r="S152" s="20">
        <f t="shared" si="21"/>
        <v>0</v>
      </c>
      <c r="T152" s="20" t="s">
        <v>128</v>
      </c>
      <c r="Y152" s="20" t="e">
        <f t="shared" si="22"/>
        <v>#N/A</v>
      </c>
      <c r="Z152" s="20" t="e">
        <f t="shared" si="23"/>
        <v>#N/A</v>
      </c>
      <c r="AA152" s="20" t="str">
        <f t="shared" si="24"/>
        <v>VII</v>
      </c>
      <c r="AB152" s="64" t="e">
        <f>VLOOKUP(MIN(IFERROR(VLOOKUP(U152,Catalogos!$F:$G,2,0),200),IFERROR(VLOOKUP(V152,Catalogos!$F:$G,2,0),200),IFERROR(VLOOKUP(W152,Catalogos!$F:$G,2,0),200),IFERROR(VLOOKUP(X152,Catalogos!$F:$G,2,0),200)),Catalogos!$G$30:$H$57,2,0)</f>
        <v>#N/A</v>
      </c>
      <c r="AC152" s="65" t="e">
        <f>VLOOKUP($F152,Catalogos!$A:$C,3,0)</f>
        <v>#N/A</v>
      </c>
      <c r="AD152" s="65" t="str">
        <f>IFERROR(VLOOKUP($F152,Catalogos!$A:$B,2,0),"VII")</f>
        <v>VII</v>
      </c>
      <c r="AE152" s="10" t="e">
        <f>VLOOKUP(Y152,Catalogos!$F$30:$I$57,4,0)</f>
        <v>#N/A</v>
      </c>
    </row>
    <row r="153" spans="16:31" x14ac:dyDescent="0.25">
      <c r="P153" s="13" t="str">
        <f t="shared" si="18"/>
        <v/>
      </c>
      <c r="Q153" s="14">
        <f t="shared" si="19"/>
        <v>0</v>
      </c>
      <c r="R153" s="20">
        <f t="shared" si="20"/>
        <v>0</v>
      </c>
      <c r="S153" s="20">
        <f t="shared" si="21"/>
        <v>0</v>
      </c>
      <c r="T153" s="20" t="s">
        <v>128</v>
      </c>
      <c r="Y153" s="20" t="e">
        <f t="shared" si="22"/>
        <v>#N/A</v>
      </c>
      <c r="Z153" s="20" t="e">
        <f t="shared" si="23"/>
        <v>#N/A</v>
      </c>
      <c r="AA153" s="20" t="str">
        <f t="shared" si="24"/>
        <v>VII</v>
      </c>
      <c r="AB153" s="64" t="e">
        <f>VLOOKUP(MIN(IFERROR(VLOOKUP(U153,Catalogos!$F:$G,2,0),200),IFERROR(VLOOKUP(V153,Catalogos!$F:$G,2,0),200),IFERROR(VLOOKUP(W153,Catalogos!$F:$G,2,0),200),IFERROR(VLOOKUP(X153,Catalogos!$F:$G,2,0),200)),Catalogos!$G$30:$H$57,2,0)</f>
        <v>#N/A</v>
      </c>
      <c r="AC153" s="65" t="e">
        <f>VLOOKUP($F153,Catalogos!$A:$C,3,0)</f>
        <v>#N/A</v>
      </c>
      <c r="AD153" s="65" t="str">
        <f>IFERROR(VLOOKUP($F153,Catalogos!$A:$B,2,0),"VII")</f>
        <v>VII</v>
      </c>
      <c r="AE153" s="10" t="e">
        <f>VLOOKUP(Y153,Catalogos!$F$30:$I$57,4,0)</f>
        <v>#N/A</v>
      </c>
    </row>
    <row r="154" spans="16:31" x14ac:dyDescent="0.25">
      <c r="P154" s="13" t="str">
        <f t="shared" si="18"/>
        <v/>
      </c>
      <c r="Q154" s="14">
        <f t="shared" si="19"/>
        <v>0</v>
      </c>
      <c r="R154" s="20">
        <f t="shared" si="20"/>
        <v>0</v>
      </c>
      <c r="S154" s="20">
        <f t="shared" si="21"/>
        <v>0</v>
      </c>
      <c r="T154" s="20" t="s">
        <v>128</v>
      </c>
      <c r="Y154" s="20" t="e">
        <f t="shared" si="22"/>
        <v>#N/A</v>
      </c>
      <c r="Z154" s="20" t="e">
        <f t="shared" si="23"/>
        <v>#N/A</v>
      </c>
      <c r="AA154" s="20" t="str">
        <f t="shared" si="24"/>
        <v>VII</v>
      </c>
      <c r="AB154" s="64" t="e">
        <f>VLOOKUP(MIN(IFERROR(VLOOKUP(U154,Catalogos!$F:$G,2,0),200),IFERROR(VLOOKUP(V154,Catalogos!$F:$G,2,0),200),IFERROR(VLOOKUP(W154,Catalogos!$F:$G,2,0),200),IFERROR(VLOOKUP(X154,Catalogos!$F:$G,2,0),200)),Catalogos!$G$30:$H$57,2,0)</f>
        <v>#N/A</v>
      </c>
      <c r="AC154" s="65" t="e">
        <f>VLOOKUP($F154,Catalogos!$A:$C,3,0)</f>
        <v>#N/A</v>
      </c>
      <c r="AD154" s="65" t="str">
        <f>IFERROR(VLOOKUP($F154,Catalogos!$A:$B,2,0),"VII")</f>
        <v>VII</v>
      </c>
      <c r="AE154" s="10" t="e">
        <f>VLOOKUP(Y154,Catalogos!$F$30:$I$57,4,0)</f>
        <v>#N/A</v>
      </c>
    </row>
    <row r="155" spans="16:31" x14ac:dyDescent="0.25">
      <c r="P155" s="13" t="str">
        <f t="shared" si="18"/>
        <v/>
      </c>
      <c r="Q155" s="14">
        <f t="shared" si="19"/>
        <v>0</v>
      </c>
      <c r="R155" s="20">
        <f t="shared" si="20"/>
        <v>0</v>
      </c>
      <c r="S155" s="20">
        <f t="shared" si="21"/>
        <v>0</v>
      </c>
      <c r="T155" s="20" t="s">
        <v>128</v>
      </c>
      <c r="Y155" s="20" t="e">
        <f t="shared" si="22"/>
        <v>#N/A</v>
      </c>
      <c r="Z155" s="20" t="e">
        <f t="shared" si="23"/>
        <v>#N/A</v>
      </c>
      <c r="AA155" s="20" t="str">
        <f t="shared" si="24"/>
        <v>VII</v>
      </c>
      <c r="AB155" s="64" t="e">
        <f>VLOOKUP(MIN(IFERROR(VLOOKUP(U155,Catalogos!$F:$G,2,0),200),IFERROR(VLOOKUP(V155,Catalogos!$F:$G,2,0),200),IFERROR(VLOOKUP(W155,Catalogos!$F:$G,2,0),200),IFERROR(VLOOKUP(X155,Catalogos!$F:$G,2,0),200)),Catalogos!$G$30:$H$57,2,0)</f>
        <v>#N/A</v>
      </c>
      <c r="AC155" s="65" t="e">
        <f>VLOOKUP($F155,Catalogos!$A:$C,3,0)</f>
        <v>#N/A</v>
      </c>
      <c r="AD155" s="65" t="str">
        <f>IFERROR(VLOOKUP($F155,Catalogos!$A:$B,2,0),"VII")</f>
        <v>VII</v>
      </c>
      <c r="AE155" s="10" t="e">
        <f>VLOOKUP(Y155,Catalogos!$F$30:$I$57,4,0)</f>
        <v>#N/A</v>
      </c>
    </row>
    <row r="156" spans="16:31" x14ac:dyDescent="0.25">
      <c r="P156" s="13" t="str">
        <f t="shared" si="18"/>
        <v/>
      </c>
      <c r="Q156" s="14">
        <f t="shared" si="19"/>
        <v>0</v>
      </c>
      <c r="R156" s="20">
        <f t="shared" si="20"/>
        <v>0</v>
      </c>
      <c r="S156" s="20">
        <f t="shared" si="21"/>
        <v>0</v>
      </c>
      <c r="T156" s="20" t="s">
        <v>128</v>
      </c>
      <c r="Y156" s="20" t="e">
        <f t="shared" si="22"/>
        <v>#N/A</v>
      </c>
      <c r="Z156" s="20" t="e">
        <f t="shared" si="23"/>
        <v>#N/A</v>
      </c>
      <c r="AA156" s="20" t="str">
        <f t="shared" si="24"/>
        <v>VII</v>
      </c>
      <c r="AB156" s="64" t="e">
        <f>VLOOKUP(MIN(IFERROR(VLOOKUP(U156,Catalogos!$F:$G,2,0),200),IFERROR(VLOOKUP(V156,Catalogos!$F:$G,2,0),200),IFERROR(VLOOKUP(W156,Catalogos!$F:$G,2,0),200),IFERROR(VLOOKUP(X156,Catalogos!$F:$G,2,0),200)),Catalogos!$G$30:$H$57,2,0)</f>
        <v>#N/A</v>
      </c>
      <c r="AC156" s="65" t="e">
        <f>VLOOKUP($F156,Catalogos!$A:$C,3,0)</f>
        <v>#N/A</v>
      </c>
      <c r="AD156" s="65" t="str">
        <f>IFERROR(VLOOKUP($F156,Catalogos!$A:$B,2,0),"VII")</f>
        <v>VII</v>
      </c>
      <c r="AE156" s="10" t="e">
        <f>VLOOKUP(Y156,Catalogos!$F$30:$I$57,4,0)</f>
        <v>#N/A</v>
      </c>
    </row>
    <row r="157" spans="16:31" x14ac:dyDescent="0.25">
      <c r="P157" s="13" t="str">
        <f t="shared" si="18"/>
        <v/>
      </c>
      <c r="Q157" s="14">
        <f t="shared" si="19"/>
        <v>0</v>
      </c>
      <c r="R157" s="20">
        <f t="shared" si="20"/>
        <v>0</v>
      </c>
      <c r="S157" s="20">
        <f t="shared" si="21"/>
        <v>0</v>
      </c>
      <c r="T157" s="20" t="s">
        <v>128</v>
      </c>
      <c r="Y157" s="20" t="e">
        <f t="shared" si="22"/>
        <v>#N/A</v>
      </c>
      <c r="Z157" s="20" t="e">
        <f t="shared" si="23"/>
        <v>#N/A</v>
      </c>
      <c r="AA157" s="20" t="str">
        <f t="shared" si="24"/>
        <v>VII</v>
      </c>
      <c r="AB157" s="64" t="e">
        <f>VLOOKUP(MIN(IFERROR(VLOOKUP(U157,Catalogos!$F:$G,2,0),200),IFERROR(VLOOKUP(V157,Catalogos!$F:$G,2,0),200),IFERROR(VLOOKUP(W157,Catalogos!$F:$G,2,0),200),IFERROR(VLOOKUP(X157,Catalogos!$F:$G,2,0),200)),Catalogos!$G$30:$H$57,2,0)</f>
        <v>#N/A</v>
      </c>
      <c r="AC157" s="65" t="e">
        <f>VLOOKUP($F157,Catalogos!$A:$C,3,0)</f>
        <v>#N/A</v>
      </c>
      <c r="AD157" s="65" t="str">
        <f>IFERROR(VLOOKUP($F157,Catalogos!$A:$B,2,0),"VII")</f>
        <v>VII</v>
      </c>
      <c r="AE157" s="10" t="e">
        <f>VLOOKUP(Y157,Catalogos!$F$30:$I$57,4,0)</f>
        <v>#N/A</v>
      </c>
    </row>
    <row r="158" spans="16:31" x14ac:dyDescent="0.25">
      <c r="P158" s="13" t="str">
        <f t="shared" si="18"/>
        <v/>
      </c>
      <c r="Q158" s="14">
        <f t="shared" si="19"/>
        <v>0</v>
      </c>
      <c r="R158" s="20">
        <f t="shared" si="20"/>
        <v>0</v>
      </c>
      <c r="S158" s="20">
        <f t="shared" si="21"/>
        <v>0</v>
      </c>
      <c r="T158" s="20" t="s">
        <v>128</v>
      </c>
      <c r="Y158" s="20" t="e">
        <f t="shared" si="22"/>
        <v>#N/A</v>
      </c>
      <c r="Z158" s="20" t="e">
        <f t="shared" si="23"/>
        <v>#N/A</v>
      </c>
      <c r="AA158" s="20" t="str">
        <f t="shared" si="24"/>
        <v>VII</v>
      </c>
      <c r="AB158" s="64" t="e">
        <f>VLOOKUP(MIN(IFERROR(VLOOKUP(U158,Catalogos!$F:$G,2,0),200),IFERROR(VLOOKUP(V158,Catalogos!$F:$G,2,0),200),IFERROR(VLOOKUP(W158,Catalogos!$F:$G,2,0),200),IFERROR(VLOOKUP(X158,Catalogos!$F:$G,2,0),200)),Catalogos!$G$30:$H$57,2,0)</f>
        <v>#N/A</v>
      </c>
      <c r="AC158" s="65" t="e">
        <f>VLOOKUP($F158,Catalogos!$A:$C,3,0)</f>
        <v>#N/A</v>
      </c>
      <c r="AD158" s="65" t="str">
        <f>IFERROR(VLOOKUP($F158,Catalogos!$A:$B,2,0),"VII")</f>
        <v>VII</v>
      </c>
      <c r="AE158" s="10" t="e">
        <f>VLOOKUP(Y158,Catalogos!$F$30:$I$57,4,0)</f>
        <v>#N/A</v>
      </c>
    </row>
    <row r="159" spans="16:31" x14ac:dyDescent="0.25">
      <c r="P159" s="13" t="str">
        <f t="shared" si="18"/>
        <v/>
      </c>
      <c r="Q159" s="14">
        <f t="shared" si="19"/>
        <v>0</v>
      </c>
      <c r="R159" s="20">
        <f t="shared" si="20"/>
        <v>0</v>
      </c>
      <c r="S159" s="20">
        <f t="shared" si="21"/>
        <v>0</v>
      </c>
      <c r="T159" s="20" t="s">
        <v>128</v>
      </c>
      <c r="Y159" s="20" t="e">
        <f t="shared" si="22"/>
        <v>#N/A</v>
      </c>
      <c r="Z159" s="20" t="e">
        <f t="shared" si="23"/>
        <v>#N/A</v>
      </c>
      <c r="AA159" s="20" t="str">
        <f t="shared" si="24"/>
        <v>VII</v>
      </c>
      <c r="AB159" s="64" t="e">
        <f>VLOOKUP(MIN(IFERROR(VLOOKUP(U159,Catalogos!$F:$G,2,0),200),IFERROR(VLOOKUP(V159,Catalogos!$F:$G,2,0),200),IFERROR(VLOOKUP(W159,Catalogos!$F:$G,2,0),200),IFERROR(VLOOKUP(X159,Catalogos!$F:$G,2,0),200)),Catalogos!$G$30:$H$57,2,0)</f>
        <v>#N/A</v>
      </c>
      <c r="AC159" s="65" t="e">
        <f>VLOOKUP($F159,Catalogos!$A:$C,3,0)</f>
        <v>#N/A</v>
      </c>
      <c r="AD159" s="65" t="str">
        <f>IFERROR(VLOOKUP($F159,Catalogos!$A:$B,2,0),"VII")</f>
        <v>VII</v>
      </c>
      <c r="AE159" s="10" t="e">
        <f>VLOOKUP(Y159,Catalogos!$F$30:$I$57,4,0)</f>
        <v>#N/A</v>
      </c>
    </row>
    <row r="160" spans="16:31" x14ac:dyDescent="0.25">
      <c r="P160" s="13" t="str">
        <f t="shared" si="18"/>
        <v/>
      </c>
      <c r="Q160" s="14">
        <f t="shared" si="19"/>
        <v>0</v>
      </c>
      <c r="R160" s="20">
        <f t="shared" si="20"/>
        <v>0</v>
      </c>
      <c r="S160" s="20">
        <f t="shared" si="21"/>
        <v>0</v>
      </c>
      <c r="T160" s="20" t="s">
        <v>128</v>
      </c>
      <c r="Y160" s="20" t="e">
        <f t="shared" si="22"/>
        <v>#N/A</v>
      </c>
      <c r="Z160" s="20" t="e">
        <f t="shared" si="23"/>
        <v>#N/A</v>
      </c>
      <c r="AA160" s="20" t="str">
        <f t="shared" si="24"/>
        <v>VII</v>
      </c>
      <c r="AB160" s="64" t="e">
        <f>VLOOKUP(MIN(IFERROR(VLOOKUP(U160,Catalogos!$F:$G,2,0),200),IFERROR(VLOOKUP(V160,Catalogos!$F:$G,2,0),200),IFERROR(VLOOKUP(W160,Catalogos!$F:$G,2,0),200),IFERROR(VLOOKUP(X160,Catalogos!$F:$G,2,0),200)),Catalogos!$G$30:$H$57,2,0)</f>
        <v>#N/A</v>
      </c>
      <c r="AC160" s="65" t="e">
        <f>VLOOKUP($F160,Catalogos!$A:$C,3,0)</f>
        <v>#N/A</v>
      </c>
      <c r="AD160" s="65" t="str">
        <f>IFERROR(VLOOKUP($F160,Catalogos!$A:$B,2,0),"VII")</f>
        <v>VII</v>
      </c>
      <c r="AE160" s="10" t="e">
        <f>VLOOKUP(Y160,Catalogos!$F$30:$I$57,4,0)</f>
        <v>#N/A</v>
      </c>
    </row>
    <row r="161" spans="16:31" x14ac:dyDescent="0.25">
      <c r="P161" s="13" t="str">
        <f t="shared" si="18"/>
        <v/>
      </c>
      <c r="Q161" s="14">
        <f t="shared" si="19"/>
        <v>0</v>
      </c>
      <c r="R161" s="20">
        <f t="shared" si="20"/>
        <v>0</v>
      </c>
      <c r="S161" s="20">
        <f t="shared" si="21"/>
        <v>0</v>
      </c>
      <c r="T161" s="20" t="s">
        <v>128</v>
      </c>
      <c r="Y161" s="20" t="e">
        <f t="shared" si="22"/>
        <v>#N/A</v>
      </c>
      <c r="Z161" s="20" t="e">
        <f t="shared" si="23"/>
        <v>#N/A</v>
      </c>
      <c r="AA161" s="20" t="str">
        <f t="shared" si="24"/>
        <v>VII</v>
      </c>
      <c r="AB161" s="64" t="e">
        <f>VLOOKUP(MIN(IFERROR(VLOOKUP(U161,Catalogos!$F:$G,2,0),200),IFERROR(VLOOKUP(V161,Catalogos!$F:$G,2,0),200),IFERROR(VLOOKUP(W161,Catalogos!$F:$G,2,0),200),IFERROR(VLOOKUP(X161,Catalogos!$F:$G,2,0),200)),Catalogos!$G$30:$H$57,2,0)</f>
        <v>#N/A</v>
      </c>
      <c r="AC161" s="65" t="e">
        <f>VLOOKUP($F161,Catalogos!$A:$C,3,0)</f>
        <v>#N/A</v>
      </c>
      <c r="AD161" s="65" t="str">
        <f>IFERROR(VLOOKUP($F161,Catalogos!$A:$B,2,0),"VII")</f>
        <v>VII</v>
      </c>
      <c r="AE161" s="10" t="e">
        <f>VLOOKUP(Y161,Catalogos!$F$30:$I$57,4,0)</f>
        <v>#N/A</v>
      </c>
    </row>
    <row r="162" spans="16:31" x14ac:dyDescent="0.25">
      <c r="P162" s="13" t="str">
        <f t="shared" ref="P162:P225" si="25">E162&amp;F162&amp;G162</f>
        <v/>
      </c>
      <c r="Q162" s="14">
        <f t="shared" ref="Q162:Q225" si="26">+H162*D162</f>
        <v>0</v>
      </c>
      <c r="R162" s="20">
        <f t="shared" ref="R162:R225" si="27">+K162-A162</f>
        <v>0</v>
      </c>
      <c r="S162" s="20">
        <f t="shared" ref="S162:S225" si="28">+J162-A162</f>
        <v>0</v>
      </c>
      <c r="T162" s="20" t="s">
        <v>128</v>
      </c>
      <c r="Y162" s="20" t="e">
        <f t="shared" si="22"/>
        <v>#N/A</v>
      </c>
      <c r="Z162" s="20" t="e">
        <f t="shared" si="23"/>
        <v>#N/A</v>
      </c>
      <c r="AA162" s="20" t="str">
        <f t="shared" si="24"/>
        <v>VII</v>
      </c>
      <c r="AB162" s="64" t="e">
        <f>VLOOKUP(MIN(IFERROR(VLOOKUP(U162,Catalogos!$F:$G,2,0),200),IFERROR(VLOOKUP(V162,Catalogos!$F:$G,2,0),200),IFERROR(VLOOKUP(W162,Catalogos!$F:$G,2,0),200),IFERROR(VLOOKUP(X162,Catalogos!$F:$G,2,0),200)),Catalogos!$G$30:$H$57,2,0)</f>
        <v>#N/A</v>
      </c>
      <c r="AC162" s="65" t="e">
        <f>VLOOKUP($F162,Catalogos!$A:$C,3,0)</f>
        <v>#N/A</v>
      </c>
      <c r="AD162" s="65" t="str">
        <f>IFERROR(VLOOKUP($F162,Catalogos!$A:$B,2,0),"VII")</f>
        <v>VII</v>
      </c>
      <c r="AE162" s="10" t="e">
        <f>VLOOKUP(Y162,Catalogos!$F$30:$I$57,4,0)</f>
        <v>#N/A</v>
      </c>
    </row>
    <row r="163" spans="16:31" x14ac:dyDescent="0.25">
      <c r="P163" s="13" t="str">
        <f t="shared" si="25"/>
        <v/>
      </c>
      <c r="Q163" s="14">
        <f t="shared" si="26"/>
        <v>0</v>
      </c>
      <c r="R163" s="20">
        <f t="shared" si="27"/>
        <v>0</v>
      </c>
      <c r="S163" s="20">
        <f t="shared" si="28"/>
        <v>0</v>
      </c>
      <c r="T163" s="20" t="s">
        <v>128</v>
      </c>
      <c r="Y163" s="20" t="e">
        <f t="shared" si="22"/>
        <v>#N/A</v>
      </c>
      <c r="Z163" s="20" t="e">
        <f t="shared" si="23"/>
        <v>#N/A</v>
      </c>
      <c r="AA163" s="20" t="str">
        <f t="shared" si="24"/>
        <v>VII</v>
      </c>
      <c r="AB163" s="64" t="e">
        <f>VLOOKUP(MIN(IFERROR(VLOOKUP(U163,Catalogos!$F:$G,2,0),200),IFERROR(VLOOKUP(V163,Catalogos!$F:$G,2,0),200),IFERROR(VLOOKUP(W163,Catalogos!$F:$G,2,0),200),IFERROR(VLOOKUP(X163,Catalogos!$F:$G,2,0),200)),Catalogos!$G$30:$H$57,2,0)</f>
        <v>#N/A</v>
      </c>
      <c r="AC163" s="65" t="e">
        <f>VLOOKUP($F163,Catalogos!$A:$C,3,0)</f>
        <v>#N/A</v>
      </c>
      <c r="AD163" s="65" t="str">
        <f>IFERROR(VLOOKUP($F163,Catalogos!$A:$B,2,0),"VII")</f>
        <v>VII</v>
      </c>
      <c r="AE163" s="10" t="e">
        <f>VLOOKUP(Y163,Catalogos!$F$30:$I$57,4,0)</f>
        <v>#N/A</v>
      </c>
    </row>
    <row r="164" spans="16:31" x14ac:dyDescent="0.25">
      <c r="P164" s="13" t="str">
        <f t="shared" si="25"/>
        <v/>
      </c>
      <c r="Q164" s="14">
        <f t="shared" si="26"/>
        <v>0</v>
      </c>
      <c r="R164" s="20">
        <f t="shared" si="27"/>
        <v>0</v>
      </c>
      <c r="S164" s="20">
        <f t="shared" si="28"/>
        <v>0</v>
      </c>
      <c r="T164" s="20" t="s">
        <v>128</v>
      </c>
      <c r="Y164" s="20" t="e">
        <f t="shared" si="22"/>
        <v>#N/A</v>
      </c>
      <c r="Z164" s="20" t="e">
        <f t="shared" si="23"/>
        <v>#N/A</v>
      </c>
      <c r="AA164" s="20" t="str">
        <f t="shared" si="24"/>
        <v>VII</v>
      </c>
      <c r="AB164" s="64" t="e">
        <f>VLOOKUP(MIN(IFERROR(VLOOKUP(U164,Catalogos!$F:$G,2,0),200),IFERROR(VLOOKUP(V164,Catalogos!$F:$G,2,0),200),IFERROR(VLOOKUP(W164,Catalogos!$F:$G,2,0),200),IFERROR(VLOOKUP(X164,Catalogos!$F:$G,2,0),200)),Catalogos!$G$30:$H$57,2,0)</f>
        <v>#N/A</v>
      </c>
      <c r="AC164" s="65" t="e">
        <f>VLOOKUP($F164,Catalogos!$A:$C,3,0)</f>
        <v>#N/A</v>
      </c>
      <c r="AD164" s="65" t="str">
        <f>IFERROR(VLOOKUP($F164,Catalogos!$A:$B,2,0),"VII")</f>
        <v>VII</v>
      </c>
      <c r="AE164" s="10" t="e">
        <f>VLOOKUP(Y164,Catalogos!$F$30:$I$57,4,0)</f>
        <v>#N/A</v>
      </c>
    </row>
    <row r="165" spans="16:31" x14ac:dyDescent="0.25">
      <c r="P165" s="13" t="str">
        <f t="shared" si="25"/>
        <v/>
      </c>
      <c r="Q165" s="14">
        <f t="shared" si="26"/>
        <v>0</v>
      </c>
      <c r="R165" s="20">
        <f t="shared" si="27"/>
        <v>0</v>
      </c>
      <c r="S165" s="20">
        <f t="shared" si="28"/>
        <v>0</v>
      </c>
      <c r="T165" s="20" t="s">
        <v>128</v>
      </c>
      <c r="Y165" s="20" t="e">
        <f t="shared" si="22"/>
        <v>#N/A</v>
      </c>
      <c r="Z165" s="20" t="e">
        <f t="shared" si="23"/>
        <v>#N/A</v>
      </c>
      <c r="AA165" s="20" t="str">
        <f t="shared" si="24"/>
        <v>VII</v>
      </c>
      <c r="AB165" s="64" t="e">
        <f>VLOOKUP(MIN(IFERROR(VLOOKUP(U165,Catalogos!$F:$G,2,0),200),IFERROR(VLOOKUP(V165,Catalogos!$F:$G,2,0),200),IFERROR(VLOOKUP(W165,Catalogos!$F:$G,2,0),200),IFERROR(VLOOKUP(X165,Catalogos!$F:$G,2,0),200)),Catalogos!$G$30:$H$57,2,0)</f>
        <v>#N/A</v>
      </c>
      <c r="AC165" s="65" t="e">
        <f>VLOOKUP($F165,Catalogos!$A:$C,3,0)</f>
        <v>#N/A</v>
      </c>
      <c r="AD165" s="65" t="str">
        <f>IFERROR(VLOOKUP($F165,Catalogos!$A:$B,2,0),"VII")</f>
        <v>VII</v>
      </c>
      <c r="AE165" s="10" t="e">
        <f>VLOOKUP(Y165,Catalogos!$F$30:$I$57,4,0)</f>
        <v>#N/A</v>
      </c>
    </row>
    <row r="166" spans="16:31" x14ac:dyDescent="0.25">
      <c r="P166" s="13" t="str">
        <f t="shared" si="25"/>
        <v/>
      </c>
      <c r="Q166" s="14">
        <f t="shared" si="26"/>
        <v>0</v>
      </c>
      <c r="R166" s="20">
        <f t="shared" si="27"/>
        <v>0</v>
      </c>
      <c r="S166" s="20">
        <f t="shared" si="28"/>
        <v>0</v>
      </c>
      <c r="T166" s="20" t="s">
        <v>128</v>
      </c>
      <c r="Y166" s="20" t="e">
        <f t="shared" si="22"/>
        <v>#N/A</v>
      </c>
      <c r="Z166" s="20" t="e">
        <f t="shared" si="23"/>
        <v>#N/A</v>
      </c>
      <c r="AA166" s="20" t="str">
        <f t="shared" si="24"/>
        <v>VII</v>
      </c>
      <c r="AB166" s="64" t="e">
        <f>VLOOKUP(MIN(IFERROR(VLOOKUP(U166,Catalogos!$F:$G,2,0),200),IFERROR(VLOOKUP(V166,Catalogos!$F:$G,2,0),200),IFERROR(VLOOKUP(W166,Catalogos!$F:$G,2,0),200),IFERROR(VLOOKUP(X166,Catalogos!$F:$G,2,0),200)),Catalogos!$G$30:$H$57,2,0)</f>
        <v>#N/A</v>
      </c>
      <c r="AC166" s="65" t="e">
        <f>VLOOKUP($F166,Catalogos!$A:$C,3,0)</f>
        <v>#N/A</v>
      </c>
      <c r="AD166" s="65" t="str">
        <f>IFERROR(VLOOKUP($F166,Catalogos!$A:$B,2,0),"VII")</f>
        <v>VII</v>
      </c>
      <c r="AE166" s="10" t="e">
        <f>VLOOKUP(Y166,Catalogos!$F$30:$I$57,4,0)</f>
        <v>#N/A</v>
      </c>
    </row>
    <row r="167" spans="16:31" x14ac:dyDescent="0.25">
      <c r="P167" s="13" t="str">
        <f t="shared" si="25"/>
        <v/>
      </c>
      <c r="Q167" s="14">
        <f t="shared" si="26"/>
        <v>0</v>
      </c>
      <c r="R167" s="20">
        <f t="shared" si="27"/>
        <v>0</v>
      </c>
      <c r="S167" s="20">
        <f t="shared" si="28"/>
        <v>0</v>
      </c>
      <c r="T167" s="20" t="s">
        <v>128</v>
      </c>
      <c r="Y167" s="20" t="e">
        <f t="shared" si="22"/>
        <v>#N/A</v>
      </c>
      <c r="Z167" s="20" t="e">
        <f t="shared" si="23"/>
        <v>#N/A</v>
      </c>
      <c r="AA167" s="20" t="str">
        <f t="shared" si="24"/>
        <v>VII</v>
      </c>
      <c r="AB167" s="64" t="e">
        <f>VLOOKUP(MIN(IFERROR(VLOOKUP(U167,Catalogos!$F:$G,2,0),200),IFERROR(VLOOKUP(V167,Catalogos!$F:$G,2,0),200),IFERROR(VLOOKUP(W167,Catalogos!$F:$G,2,0),200),IFERROR(VLOOKUP(X167,Catalogos!$F:$G,2,0),200)),Catalogos!$G$30:$H$57,2,0)</f>
        <v>#N/A</v>
      </c>
      <c r="AC167" s="65" t="e">
        <f>VLOOKUP($F167,Catalogos!$A:$C,3,0)</f>
        <v>#N/A</v>
      </c>
      <c r="AD167" s="65" t="str">
        <f>IFERROR(VLOOKUP($F167,Catalogos!$A:$B,2,0),"VII")</f>
        <v>VII</v>
      </c>
      <c r="AE167" s="10" t="e">
        <f>VLOOKUP(Y167,Catalogos!$F$30:$I$57,4,0)</f>
        <v>#N/A</v>
      </c>
    </row>
    <row r="168" spans="16:31" x14ac:dyDescent="0.25">
      <c r="P168" s="13" t="str">
        <f t="shared" si="25"/>
        <v/>
      </c>
      <c r="Q168" s="14">
        <f t="shared" si="26"/>
        <v>0</v>
      </c>
      <c r="R168" s="20">
        <f t="shared" si="27"/>
        <v>0</v>
      </c>
      <c r="S168" s="20">
        <f t="shared" si="28"/>
        <v>0</v>
      </c>
      <c r="T168" s="20" t="s">
        <v>128</v>
      </c>
      <c r="Y168" s="20" t="e">
        <f t="shared" si="22"/>
        <v>#N/A</v>
      </c>
      <c r="Z168" s="20" t="e">
        <f t="shared" si="23"/>
        <v>#N/A</v>
      </c>
      <c r="AA168" s="20" t="str">
        <f t="shared" si="24"/>
        <v>VII</v>
      </c>
      <c r="AB168" s="64" t="e">
        <f>VLOOKUP(MIN(IFERROR(VLOOKUP(U168,Catalogos!$F:$G,2,0),200),IFERROR(VLOOKUP(V168,Catalogos!$F:$G,2,0),200),IFERROR(VLOOKUP(W168,Catalogos!$F:$G,2,0),200),IFERROR(VLOOKUP(X168,Catalogos!$F:$G,2,0),200)),Catalogos!$G$30:$H$57,2,0)</f>
        <v>#N/A</v>
      </c>
      <c r="AC168" s="65" t="e">
        <f>VLOOKUP($F168,Catalogos!$A:$C,3,0)</f>
        <v>#N/A</v>
      </c>
      <c r="AD168" s="65" t="str">
        <f>IFERROR(VLOOKUP($F168,Catalogos!$A:$B,2,0),"VII")</f>
        <v>VII</v>
      </c>
      <c r="AE168" s="10" t="e">
        <f>VLOOKUP(Y168,Catalogos!$F$30:$I$57,4,0)</f>
        <v>#N/A</v>
      </c>
    </row>
    <row r="169" spans="16:31" x14ac:dyDescent="0.25">
      <c r="P169" s="13" t="str">
        <f t="shared" si="25"/>
        <v/>
      </c>
      <c r="Q169" s="14">
        <f t="shared" si="26"/>
        <v>0</v>
      </c>
      <c r="R169" s="20">
        <f t="shared" si="27"/>
        <v>0</v>
      </c>
      <c r="S169" s="20">
        <f t="shared" si="28"/>
        <v>0</v>
      </c>
      <c r="T169" s="20" t="s">
        <v>128</v>
      </c>
      <c r="Y169" s="20" t="e">
        <f t="shared" si="22"/>
        <v>#N/A</v>
      </c>
      <c r="Z169" s="20" t="e">
        <f t="shared" si="23"/>
        <v>#N/A</v>
      </c>
      <c r="AA169" s="20" t="str">
        <f t="shared" si="24"/>
        <v>VII</v>
      </c>
      <c r="AB169" s="64" t="e">
        <f>VLOOKUP(MIN(IFERROR(VLOOKUP(U169,Catalogos!$F:$G,2,0),200),IFERROR(VLOOKUP(V169,Catalogos!$F:$G,2,0),200),IFERROR(VLOOKUP(W169,Catalogos!$F:$G,2,0),200),IFERROR(VLOOKUP(X169,Catalogos!$F:$G,2,0),200)),Catalogos!$G$30:$H$57,2,0)</f>
        <v>#N/A</v>
      </c>
      <c r="AC169" s="65" t="e">
        <f>VLOOKUP($F169,Catalogos!$A:$C,3,0)</f>
        <v>#N/A</v>
      </c>
      <c r="AD169" s="65" t="str">
        <f>IFERROR(VLOOKUP($F169,Catalogos!$A:$B,2,0),"VII")</f>
        <v>VII</v>
      </c>
      <c r="AE169" s="10" t="e">
        <f>VLOOKUP(Y169,Catalogos!$F$30:$I$57,4,0)</f>
        <v>#N/A</v>
      </c>
    </row>
    <row r="170" spans="16:31" x14ac:dyDescent="0.25">
      <c r="P170" s="13" t="str">
        <f t="shared" si="25"/>
        <v/>
      </c>
      <c r="Q170" s="14">
        <f t="shared" si="26"/>
        <v>0</v>
      </c>
      <c r="R170" s="20">
        <f t="shared" si="27"/>
        <v>0</v>
      </c>
      <c r="S170" s="20">
        <f t="shared" si="28"/>
        <v>0</v>
      </c>
      <c r="T170" s="20" t="s">
        <v>128</v>
      </c>
      <c r="Y170" s="20" t="e">
        <f t="shared" si="22"/>
        <v>#N/A</v>
      </c>
      <c r="Z170" s="20" t="e">
        <f t="shared" si="23"/>
        <v>#N/A</v>
      </c>
      <c r="AA170" s="20" t="str">
        <f t="shared" si="24"/>
        <v>VII</v>
      </c>
      <c r="AB170" s="64" t="e">
        <f>VLOOKUP(MIN(IFERROR(VLOOKUP(U170,Catalogos!$F:$G,2,0),200),IFERROR(VLOOKUP(V170,Catalogos!$F:$G,2,0),200),IFERROR(VLOOKUP(W170,Catalogos!$F:$G,2,0),200),IFERROR(VLOOKUP(X170,Catalogos!$F:$G,2,0),200)),Catalogos!$G$30:$H$57,2,0)</f>
        <v>#N/A</v>
      </c>
      <c r="AC170" s="65" t="e">
        <f>VLOOKUP($F170,Catalogos!$A:$C,3,0)</f>
        <v>#N/A</v>
      </c>
      <c r="AD170" s="65" t="str">
        <f>IFERROR(VLOOKUP($F170,Catalogos!$A:$B,2,0),"VII")</f>
        <v>VII</v>
      </c>
      <c r="AE170" s="10" t="e">
        <f>VLOOKUP(Y170,Catalogos!$F$30:$I$57,4,0)</f>
        <v>#N/A</v>
      </c>
    </row>
    <row r="171" spans="16:31" x14ac:dyDescent="0.25">
      <c r="P171" s="13" t="str">
        <f t="shared" si="25"/>
        <v/>
      </c>
      <c r="Q171" s="14">
        <f t="shared" si="26"/>
        <v>0</v>
      </c>
      <c r="R171" s="20">
        <f t="shared" si="27"/>
        <v>0</v>
      </c>
      <c r="S171" s="20">
        <f t="shared" si="28"/>
        <v>0</v>
      </c>
      <c r="T171" s="20" t="s">
        <v>128</v>
      </c>
      <c r="Y171" s="20" t="e">
        <f t="shared" si="22"/>
        <v>#N/A</v>
      </c>
      <c r="Z171" s="20" t="e">
        <f t="shared" si="23"/>
        <v>#N/A</v>
      </c>
      <c r="AA171" s="20" t="str">
        <f t="shared" si="24"/>
        <v>VII</v>
      </c>
      <c r="AB171" s="64" t="e">
        <f>VLOOKUP(MIN(IFERROR(VLOOKUP(U171,Catalogos!$F:$G,2,0),200),IFERROR(VLOOKUP(V171,Catalogos!$F:$G,2,0),200),IFERROR(VLOOKUP(W171,Catalogos!$F:$G,2,0),200),IFERROR(VLOOKUP(X171,Catalogos!$F:$G,2,0),200)),Catalogos!$G$30:$H$57,2,0)</f>
        <v>#N/A</v>
      </c>
      <c r="AC171" s="65" t="e">
        <f>VLOOKUP($F171,Catalogos!$A:$C,3,0)</f>
        <v>#N/A</v>
      </c>
      <c r="AD171" s="65" t="str">
        <f>IFERROR(VLOOKUP($F171,Catalogos!$A:$B,2,0),"VII")</f>
        <v>VII</v>
      </c>
      <c r="AE171" s="10" t="e">
        <f>VLOOKUP(Y171,Catalogos!$F$30:$I$57,4,0)</f>
        <v>#N/A</v>
      </c>
    </row>
    <row r="172" spans="16:31" x14ac:dyDescent="0.25">
      <c r="P172" s="13" t="str">
        <f t="shared" si="25"/>
        <v/>
      </c>
      <c r="Q172" s="14">
        <f t="shared" si="26"/>
        <v>0</v>
      </c>
      <c r="R172" s="20">
        <f t="shared" si="27"/>
        <v>0</v>
      </c>
      <c r="S172" s="20">
        <f t="shared" si="28"/>
        <v>0</v>
      </c>
      <c r="T172" s="20" t="s">
        <v>128</v>
      </c>
      <c r="Y172" s="20" t="e">
        <f t="shared" si="22"/>
        <v>#N/A</v>
      </c>
      <c r="Z172" s="20" t="e">
        <f t="shared" si="23"/>
        <v>#N/A</v>
      </c>
      <c r="AA172" s="20" t="str">
        <f t="shared" si="24"/>
        <v>VII</v>
      </c>
      <c r="AB172" s="64" t="e">
        <f>VLOOKUP(MIN(IFERROR(VLOOKUP(U172,Catalogos!$F:$G,2,0),200),IFERROR(VLOOKUP(V172,Catalogos!$F:$G,2,0),200),IFERROR(VLOOKUP(W172,Catalogos!$F:$G,2,0),200),IFERROR(VLOOKUP(X172,Catalogos!$F:$G,2,0),200)),Catalogos!$G$30:$H$57,2,0)</f>
        <v>#N/A</v>
      </c>
      <c r="AC172" s="65" t="e">
        <f>VLOOKUP($F172,Catalogos!$A:$C,3,0)</f>
        <v>#N/A</v>
      </c>
      <c r="AD172" s="65" t="str">
        <f>IFERROR(VLOOKUP($F172,Catalogos!$A:$B,2,0),"VII")</f>
        <v>VII</v>
      </c>
      <c r="AE172" s="10" t="e">
        <f>VLOOKUP(Y172,Catalogos!$F$30:$I$57,4,0)</f>
        <v>#N/A</v>
      </c>
    </row>
    <row r="173" spans="16:31" x14ac:dyDescent="0.25">
      <c r="P173" s="13" t="str">
        <f t="shared" si="25"/>
        <v/>
      </c>
      <c r="Q173" s="14">
        <f t="shared" si="26"/>
        <v>0</v>
      </c>
      <c r="R173" s="20">
        <f t="shared" si="27"/>
        <v>0</v>
      </c>
      <c r="S173" s="20">
        <f t="shared" si="28"/>
        <v>0</v>
      </c>
      <c r="T173" s="20" t="s">
        <v>128</v>
      </c>
      <c r="Y173" s="20" t="e">
        <f t="shared" si="22"/>
        <v>#N/A</v>
      </c>
      <c r="Z173" s="20" t="e">
        <f t="shared" si="23"/>
        <v>#N/A</v>
      </c>
      <c r="AA173" s="20" t="str">
        <f t="shared" si="24"/>
        <v>VII</v>
      </c>
      <c r="AB173" s="64" t="e">
        <f>VLOOKUP(MIN(IFERROR(VLOOKUP(U173,Catalogos!$F:$G,2,0),200),IFERROR(VLOOKUP(V173,Catalogos!$F:$G,2,0),200),IFERROR(VLOOKUP(W173,Catalogos!$F:$G,2,0),200),IFERROR(VLOOKUP(X173,Catalogos!$F:$G,2,0),200)),Catalogos!$G$30:$H$57,2,0)</f>
        <v>#N/A</v>
      </c>
      <c r="AC173" s="65" t="e">
        <f>VLOOKUP($F173,Catalogos!$A:$C,3,0)</f>
        <v>#N/A</v>
      </c>
      <c r="AD173" s="65" t="str">
        <f>IFERROR(VLOOKUP($F173,Catalogos!$A:$B,2,0),"VII")</f>
        <v>VII</v>
      </c>
      <c r="AE173" s="10" t="e">
        <f>VLOOKUP(Y173,Catalogos!$F$30:$I$57,4,0)</f>
        <v>#N/A</v>
      </c>
    </row>
    <row r="174" spans="16:31" x14ac:dyDescent="0.25">
      <c r="P174" s="13" t="str">
        <f t="shared" si="25"/>
        <v/>
      </c>
      <c r="Q174" s="14">
        <f t="shared" si="26"/>
        <v>0</v>
      </c>
      <c r="R174" s="20">
        <f t="shared" si="27"/>
        <v>0</v>
      </c>
      <c r="S174" s="20">
        <f t="shared" si="28"/>
        <v>0</v>
      </c>
      <c r="T174" s="20" t="s">
        <v>128</v>
      </c>
      <c r="Y174" s="20" t="e">
        <f t="shared" si="22"/>
        <v>#N/A</v>
      </c>
      <c r="Z174" s="20" t="e">
        <f t="shared" si="23"/>
        <v>#N/A</v>
      </c>
      <c r="AA174" s="20" t="str">
        <f t="shared" si="24"/>
        <v>VII</v>
      </c>
      <c r="AB174" s="64" t="e">
        <f>VLOOKUP(MIN(IFERROR(VLOOKUP(U174,Catalogos!$F:$G,2,0),200),IFERROR(VLOOKUP(V174,Catalogos!$F:$G,2,0),200),IFERROR(VLOOKUP(W174,Catalogos!$F:$G,2,0),200),IFERROR(VLOOKUP(X174,Catalogos!$F:$G,2,0),200)),Catalogos!$G$30:$H$57,2,0)</f>
        <v>#N/A</v>
      </c>
      <c r="AC174" s="65" t="e">
        <f>VLOOKUP($F174,Catalogos!$A:$C,3,0)</f>
        <v>#N/A</v>
      </c>
      <c r="AD174" s="65" t="str">
        <f>IFERROR(VLOOKUP($F174,Catalogos!$A:$B,2,0),"VII")</f>
        <v>VII</v>
      </c>
      <c r="AE174" s="10" t="e">
        <f>VLOOKUP(Y174,Catalogos!$F$30:$I$57,4,0)</f>
        <v>#N/A</v>
      </c>
    </row>
    <row r="175" spans="16:31" x14ac:dyDescent="0.25">
      <c r="P175" s="13" t="str">
        <f t="shared" si="25"/>
        <v/>
      </c>
      <c r="Q175" s="14">
        <f t="shared" si="26"/>
        <v>0</v>
      </c>
      <c r="R175" s="20">
        <f t="shared" si="27"/>
        <v>0</v>
      </c>
      <c r="S175" s="20">
        <f t="shared" si="28"/>
        <v>0</v>
      </c>
      <c r="T175" s="20" t="s">
        <v>128</v>
      </c>
      <c r="Y175" s="20" t="e">
        <f t="shared" ref="Y175:Y238" si="29">IF(N175="",AB175,N175)</f>
        <v>#N/A</v>
      </c>
      <c r="Z175" s="20" t="e">
        <f t="shared" ref="Z175:Z238" si="30">IF(O175="",AC175,O175)</f>
        <v>#N/A</v>
      </c>
      <c r="AA175" s="20" t="str">
        <f t="shared" ref="AA175:AA238" si="31">+IF(M175="",AD175,M175)</f>
        <v>VII</v>
      </c>
      <c r="AB175" s="64" t="e">
        <f>VLOOKUP(MIN(IFERROR(VLOOKUP(U175,Catalogos!$F:$G,2,0),200),IFERROR(VLOOKUP(V175,Catalogos!$F:$G,2,0),200),IFERROR(VLOOKUP(W175,Catalogos!$F:$G,2,0),200),IFERROR(VLOOKUP(X175,Catalogos!$F:$G,2,0),200)),Catalogos!$G$30:$H$57,2,0)</f>
        <v>#N/A</v>
      </c>
      <c r="AC175" s="65" t="e">
        <f>VLOOKUP($F175,Catalogos!$A:$C,3,0)</f>
        <v>#N/A</v>
      </c>
      <c r="AD175" s="65" t="str">
        <f>IFERROR(VLOOKUP($F175,Catalogos!$A:$B,2,0),"VII")</f>
        <v>VII</v>
      </c>
      <c r="AE175" s="10" t="e">
        <f>VLOOKUP(Y175,Catalogos!$F$30:$I$57,4,0)</f>
        <v>#N/A</v>
      </c>
    </row>
    <row r="176" spans="16:31" x14ac:dyDescent="0.25">
      <c r="P176" s="13" t="str">
        <f t="shared" si="25"/>
        <v/>
      </c>
      <c r="Q176" s="14">
        <f t="shared" si="26"/>
        <v>0</v>
      </c>
      <c r="R176" s="20">
        <f t="shared" si="27"/>
        <v>0</v>
      </c>
      <c r="S176" s="20">
        <f t="shared" si="28"/>
        <v>0</v>
      </c>
      <c r="T176" s="20" t="s">
        <v>128</v>
      </c>
      <c r="Y176" s="20" t="e">
        <f t="shared" si="29"/>
        <v>#N/A</v>
      </c>
      <c r="Z176" s="20" t="e">
        <f t="shared" si="30"/>
        <v>#N/A</v>
      </c>
      <c r="AA176" s="20" t="str">
        <f t="shared" si="31"/>
        <v>VII</v>
      </c>
      <c r="AB176" s="64" t="e">
        <f>VLOOKUP(MIN(IFERROR(VLOOKUP(U176,Catalogos!$F:$G,2,0),200),IFERROR(VLOOKUP(V176,Catalogos!$F:$G,2,0),200),IFERROR(VLOOKUP(W176,Catalogos!$F:$G,2,0),200),IFERROR(VLOOKUP(X176,Catalogos!$F:$G,2,0),200)),Catalogos!$G$30:$H$57,2,0)</f>
        <v>#N/A</v>
      </c>
      <c r="AC176" s="65" t="e">
        <f>VLOOKUP($F176,Catalogos!$A:$C,3,0)</f>
        <v>#N/A</v>
      </c>
      <c r="AD176" s="65" t="str">
        <f>IFERROR(VLOOKUP($F176,Catalogos!$A:$B,2,0),"VII")</f>
        <v>VII</v>
      </c>
      <c r="AE176" s="10" t="e">
        <f>VLOOKUP(Y176,Catalogos!$F$30:$I$57,4,0)</f>
        <v>#N/A</v>
      </c>
    </row>
    <row r="177" spans="16:31" x14ac:dyDescent="0.25">
      <c r="P177" s="13" t="str">
        <f t="shared" si="25"/>
        <v/>
      </c>
      <c r="Q177" s="14">
        <f t="shared" si="26"/>
        <v>0</v>
      </c>
      <c r="R177" s="20">
        <f t="shared" si="27"/>
        <v>0</v>
      </c>
      <c r="S177" s="20">
        <f t="shared" si="28"/>
        <v>0</v>
      </c>
      <c r="T177" s="20" t="s">
        <v>128</v>
      </c>
      <c r="Y177" s="20" t="e">
        <f t="shared" si="29"/>
        <v>#N/A</v>
      </c>
      <c r="Z177" s="20" t="e">
        <f t="shared" si="30"/>
        <v>#N/A</v>
      </c>
      <c r="AA177" s="20" t="str">
        <f t="shared" si="31"/>
        <v>VII</v>
      </c>
      <c r="AB177" s="64" t="e">
        <f>VLOOKUP(MIN(IFERROR(VLOOKUP(U177,Catalogos!$F:$G,2,0),200),IFERROR(VLOOKUP(V177,Catalogos!$F:$G,2,0),200),IFERROR(VLOOKUP(W177,Catalogos!$F:$G,2,0),200),IFERROR(VLOOKUP(X177,Catalogos!$F:$G,2,0),200)),Catalogos!$G$30:$H$57,2,0)</f>
        <v>#N/A</v>
      </c>
      <c r="AC177" s="65" t="e">
        <f>VLOOKUP($F177,Catalogos!$A:$C,3,0)</f>
        <v>#N/A</v>
      </c>
      <c r="AD177" s="65" t="str">
        <f>IFERROR(VLOOKUP($F177,Catalogos!$A:$B,2,0),"VII")</f>
        <v>VII</v>
      </c>
      <c r="AE177" s="10" t="e">
        <f>VLOOKUP(Y177,Catalogos!$F$30:$I$57,4,0)</f>
        <v>#N/A</v>
      </c>
    </row>
    <row r="178" spans="16:31" x14ac:dyDescent="0.25">
      <c r="P178" s="13" t="str">
        <f t="shared" si="25"/>
        <v/>
      </c>
      <c r="Q178" s="14">
        <f t="shared" si="26"/>
        <v>0</v>
      </c>
      <c r="R178" s="20">
        <f t="shared" si="27"/>
        <v>0</v>
      </c>
      <c r="S178" s="20">
        <f t="shared" si="28"/>
        <v>0</v>
      </c>
      <c r="T178" s="20" t="s">
        <v>128</v>
      </c>
      <c r="Y178" s="20" t="e">
        <f t="shared" si="29"/>
        <v>#N/A</v>
      </c>
      <c r="Z178" s="20" t="e">
        <f t="shared" si="30"/>
        <v>#N/A</v>
      </c>
      <c r="AA178" s="20" t="str">
        <f t="shared" si="31"/>
        <v>VII</v>
      </c>
      <c r="AB178" s="64" t="e">
        <f>VLOOKUP(MIN(IFERROR(VLOOKUP(U178,Catalogos!$F:$G,2,0),200),IFERROR(VLOOKUP(V178,Catalogos!$F:$G,2,0),200),IFERROR(VLOOKUP(W178,Catalogos!$F:$G,2,0),200),IFERROR(VLOOKUP(X178,Catalogos!$F:$G,2,0),200)),Catalogos!$G$30:$H$57,2,0)</f>
        <v>#N/A</v>
      </c>
      <c r="AC178" s="65" t="e">
        <f>VLOOKUP($F178,Catalogos!$A:$C,3,0)</f>
        <v>#N/A</v>
      </c>
      <c r="AD178" s="65" t="str">
        <f>IFERROR(VLOOKUP($F178,Catalogos!$A:$B,2,0),"VII")</f>
        <v>VII</v>
      </c>
      <c r="AE178" s="10" t="e">
        <f>VLOOKUP(Y178,Catalogos!$F$30:$I$57,4,0)</f>
        <v>#N/A</v>
      </c>
    </row>
    <row r="179" spans="16:31" x14ac:dyDescent="0.25">
      <c r="P179" s="13" t="str">
        <f t="shared" si="25"/>
        <v/>
      </c>
      <c r="Q179" s="14">
        <f t="shared" si="26"/>
        <v>0</v>
      </c>
      <c r="R179" s="20">
        <f t="shared" si="27"/>
        <v>0</v>
      </c>
      <c r="S179" s="20">
        <f t="shared" si="28"/>
        <v>0</v>
      </c>
      <c r="T179" s="20" t="s">
        <v>128</v>
      </c>
      <c r="Y179" s="20" t="e">
        <f t="shared" si="29"/>
        <v>#N/A</v>
      </c>
      <c r="Z179" s="20" t="e">
        <f t="shared" si="30"/>
        <v>#N/A</v>
      </c>
      <c r="AA179" s="20" t="str">
        <f t="shared" si="31"/>
        <v>VII</v>
      </c>
      <c r="AB179" s="64" t="e">
        <f>VLOOKUP(MIN(IFERROR(VLOOKUP(U179,Catalogos!$F:$G,2,0),200),IFERROR(VLOOKUP(V179,Catalogos!$F:$G,2,0),200),IFERROR(VLOOKUP(W179,Catalogos!$F:$G,2,0),200),IFERROR(VLOOKUP(X179,Catalogos!$F:$G,2,0),200)),Catalogos!$G$30:$H$57,2,0)</f>
        <v>#N/A</v>
      </c>
      <c r="AC179" s="65" t="e">
        <f>VLOOKUP($F179,Catalogos!$A:$C,3,0)</f>
        <v>#N/A</v>
      </c>
      <c r="AD179" s="65" t="str">
        <f>IFERROR(VLOOKUP($F179,Catalogos!$A:$B,2,0),"VII")</f>
        <v>VII</v>
      </c>
      <c r="AE179" s="10" t="e">
        <f>VLOOKUP(Y179,Catalogos!$F$30:$I$57,4,0)</f>
        <v>#N/A</v>
      </c>
    </row>
    <row r="180" spans="16:31" x14ac:dyDescent="0.25">
      <c r="P180" s="13" t="str">
        <f t="shared" si="25"/>
        <v/>
      </c>
      <c r="Q180" s="14">
        <f t="shared" si="26"/>
        <v>0</v>
      </c>
      <c r="R180" s="20">
        <f t="shared" si="27"/>
        <v>0</v>
      </c>
      <c r="S180" s="20">
        <f t="shared" si="28"/>
        <v>0</v>
      </c>
      <c r="T180" s="20" t="s">
        <v>128</v>
      </c>
      <c r="Y180" s="20" t="e">
        <f t="shared" si="29"/>
        <v>#N/A</v>
      </c>
      <c r="Z180" s="20" t="e">
        <f t="shared" si="30"/>
        <v>#N/A</v>
      </c>
      <c r="AA180" s="20" t="str">
        <f t="shared" si="31"/>
        <v>VII</v>
      </c>
      <c r="AB180" s="64" t="e">
        <f>VLOOKUP(MIN(IFERROR(VLOOKUP(U180,Catalogos!$F:$G,2,0),200),IFERROR(VLOOKUP(V180,Catalogos!$F:$G,2,0),200),IFERROR(VLOOKUP(W180,Catalogos!$F:$G,2,0),200),IFERROR(VLOOKUP(X180,Catalogos!$F:$G,2,0),200)),Catalogos!$G$30:$H$57,2,0)</f>
        <v>#N/A</v>
      </c>
      <c r="AC180" s="65" t="e">
        <f>VLOOKUP($F180,Catalogos!$A:$C,3,0)</f>
        <v>#N/A</v>
      </c>
      <c r="AD180" s="65" t="str">
        <f>IFERROR(VLOOKUP($F180,Catalogos!$A:$B,2,0),"VII")</f>
        <v>VII</v>
      </c>
      <c r="AE180" s="10" t="e">
        <f>VLOOKUP(Y180,Catalogos!$F$30:$I$57,4,0)</f>
        <v>#N/A</v>
      </c>
    </row>
    <row r="181" spans="16:31" x14ac:dyDescent="0.25">
      <c r="P181" s="13" t="str">
        <f t="shared" si="25"/>
        <v/>
      </c>
      <c r="Q181" s="14">
        <f t="shared" si="26"/>
        <v>0</v>
      </c>
      <c r="R181" s="20">
        <f t="shared" si="27"/>
        <v>0</v>
      </c>
      <c r="S181" s="20">
        <f t="shared" si="28"/>
        <v>0</v>
      </c>
      <c r="T181" s="20" t="s">
        <v>128</v>
      </c>
      <c r="Y181" s="20" t="e">
        <f t="shared" si="29"/>
        <v>#N/A</v>
      </c>
      <c r="Z181" s="20" t="e">
        <f t="shared" si="30"/>
        <v>#N/A</v>
      </c>
      <c r="AA181" s="20" t="str">
        <f t="shared" si="31"/>
        <v>VII</v>
      </c>
      <c r="AB181" s="64" t="e">
        <f>VLOOKUP(MIN(IFERROR(VLOOKUP(U181,Catalogos!$F:$G,2,0),200),IFERROR(VLOOKUP(V181,Catalogos!$F:$G,2,0),200),IFERROR(VLOOKUP(W181,Catalogos!$F:$G,2,0),200),IFERROR(VLOOKUP(X181,Catalogos!$F:$G,2,0),200)),Catalogos!$G$30:$H$57,2,0)</f>
        <v>#N/A</v>
      </c>
      <c r="AC181" s="65" t="e">
        <f>VLOOKUP($F181,Catalogos!$A:$C,3,0)</f>
        <v>#N/A</v>
      </c>
      <c r="AD181" s="65" t="str">
        <f>IFERROR(VLOOKUP($F181,Catalogos!$A:$B,2,0),"VII")</f>
        <v>VII</v>
      </c>
      <c r="AE181" s="10" t="e">
        <f>VLOOKUP(Y181,Catalogos!$F$30:$I$57,4,0)</f>
        <v>#N/A</v>
      </c>
    </row>
    <row r="182" spans="16:31" x14ac:dyDescent="0.25">
      <c r="P182" s="13" t="str">
        <f t="shared" si="25"/>
        <v/>
      </c>
      <c r="Q182" s="14">
        <f t="shared" si="26"/>
        <v>0</v>
      </c>
      <c r="R182" s="20">
        <f t="shared" si="27"/>
        <v>0</v>
      </c>
      <c r="S182" s="20">
        <f t="shared" si="28"/>
        <v>0</v>
      </c>
      <c r="T182" s="20" t="s">
        <v>128</v>
      </c>
      <c r="Y182" s="20" t="e">
        <f t="shared" si="29"/>
        <v>#N/A</v>
      </c>
      <c r="Z182" s="20" t="e">
        <f t="shared" si="30"/>
        <v>#N/A</v>
      </c>
      <c r="AA182" s="20" t="str">
        <f t="shared" si="31"/>
        <v>VII</v>
      </c>
      <c r="AB182" s="64" t="e">
        <f>VLOOKUP(MIN(IFERROR(VLOOKUP(U182,Catalogos!$F:$G,2,0),200),IFERROR(VLOOKUP(V182,Catalogos!$F:$G,2,0),200),IFERROR(VLOOKUP(W182,Catalogos!$F:$G,2,0),200),IFERROR(VLOOKUP(X182,Catalogos!$F:$G,2,0),200)),Catalogos!$G$30:$H$57,2,0)</f>
        <v>#N/A</v>
      </c>
      <c r="AC182" s="65" t="e">
        <f>VLOOKUP($F182,Catalogos!$A:$C,3,0)</f>
        <v>#N/A</v>
      </c>
      <c r="AD182" s="65" t="str">
        <f>IFERROR(VLOOKUP($F182,Catalogos!$A:$B,2,0),"VII")</f>
        <v>VII</v>
      </c>
      <c r="AE182" s="10" t="e">
        <f>VLOOKUP(Y182,Catalogos!$F$30:$I$57,4,0)</f>
        <v>#N/A</v>
      </c>
    </row>
    <row r="183" spans="16:31" x14ac:dyDescent="0.25">
      <c r="P183" s="13" t="str">
        <f t="shared" si="25"/>
        <v/>
      </c>
      <c r="Q183" s="14">
        <f t="shared" si="26"/>
        <v>0</v>
      </c>
      <c r="R183" s="20">
        <f t="shared" si="27"/>
        <v>0</v>
      </c>
      <c r="S183" s="20">
        <f t="shared" si="28"/>
        <v>0</v>
      </c>
      <c r="T183" s="20" t="s">
        <v>128</v>
      </c>
      <c r="Y183" s="20" t="e">
        <f t="shared" si="29"/>
        <v>#N/A</v>
      </c>
      <c r="Z183" s="20" t="e">
        <f t="shared" si="30"/>
        <v>#N/A</v>
      </c>
      <c r="AA183" s="20" t="str">
        <f t="shared" si="31"/>
        <v>VII</v>
      </c>
      <c r="AB183" s="64" t="e">
        <f>VLOOKUP(MIN(IFERROR(VLOOKUP(U183,Catalogos!$F:$G,2,0),200),IFERROR(VLOOKUP(V183,Catalogos!$F:$G,2,0),200),IFERROR(VLOOKUP(W183,Catalogos!$F:$G,2,0),200),IFERROR(VLOOKUP(X183,Catalogos!$F:$G,2,0),200)),Catalogos!$G$30:$H$57,2,0)</f>
        <v>#N/A</v>
      </c>
      <c r="AC183" s="65" t="e">
        <f>VLOOKUP($F183,Catalogos!$A:$C,3,0)</f>
        <v>#N/A</v>
      </c>
      <c r="AD183" s="65" t="str">
        <f>IFERROR(VLOOKUP($F183,Catalogos!$A:$B,2,0),"VII")</f>
        <v>VII</v>
      </c>
      <c r="AE183" s="10" t="e">
        <f>VLOOKUP(Y183,Catalogos!$F$30:$I$57,4,0)</f>
        <v>#N/A</v>
      </c>
    </row>
    <row r="184" spans="16:31" x14ac:dyDescent="0.25">
      <c r="P184" s="13" t="str">
        <f t="shared" si="25"/>
        <v/>
      </c>
      <c r="Q184" s="14">
        <f t="shared" si="26"/>
        <v>0</v>
      </c>
      <c r="R184" s="20">
        <f t="shared" si="27"/>
        <v>0</v>
      </c>
      <c r="S184" s="20">
        <f t="shared" si="28"/>
        <v>0</v>
      </c>
      <c r="T184" s="20" t="s">
        <v>128</v>
      </c>
      <c r="Y184" s="20" t="e">
        <f t="shared" si="29"/>
        <v>#N/A</v>
      </c>
      <c r="Z184" s="20" t="e">
        <f t="shared" si="30"/>
        <v>#N/A</v>
      </c>
      <c r="AA184" s="20" t="str">
        <f t="shared" si="31"/>
        <v>VII</v>
      </c>
      <c r="AB184" s="64" t="e">
        <f>VLOOKUP(MIN(IFERROR(VLOOKUP(U184,Catalogos!$F:$G,2,0),200),IFERROR(VLOOKUP(V184,Catalogos!$F:$G,2,0),200),IFERROR(VLOOKUP(W184,Catalogos!$F:$G,2,0),200),IFERROR(VLOOKUP(X184,Catalogos!$F:$G,2,0),200)),Catalogos!$G$30:$H$57,2,0)</f>
        <v>#N/A</v>
      </c>
      <c r="AC184" s="65" t="e">
        <f>VLOOKUP($F184,Catalogos!$A:$C,3,0)</f>
        <v>#N/A</v>
      </c>
      <c r="AD184" s="65" t="str">
        <f>IFERROR(VLOOKUP($F184,Catalogos!$A:$B,2,0),"VII")</f>
        <v>VII</v>
      </c>
      <c r="AE184" s="10" t="e">
        <f>VLOOKUP(Y184,Catalogos!$F$30:$I$57,4,0)</f>
        <v>#N/A</v>
      </c>
    </row>
    <row r="185" spans="16:31" x14ac:dyDescent="0.25">
      <c r="P185" s="13" t="str">
        <f t="shared" si="25"/>
        <v/>
      </c>
      <c r="Q185" s="14">
        <f t="shared" si="26"/>
        <v>0</v>
      </c>
      <c r="R185" s="20">
        <f t="shared" si="27"/>
        <v>0</v>
      </c>
      <c r="S185" s="20">
        <f t="shared" si="28"/>
        <v>0</v>
      </c>
      <c r="T185" s="20" t="s">
        <v>128</v>
      </c>
      <c r="Y185" s="20" t="e">
        <f t="shared" si="29"/>
        <v>#N/A</v>
      </c>
      <c r="Z185" s="20" t="e">
        <f t="shared" si="30"/>
        <v>#N/A</v>
      </c>
      <c r="AA185" s="20" t="str">
        <f t="shared" si="31"/>
        <v>VII</v>
      </c>
      <c r="AB185" s="64" t="e">
        <f>VLOOKUP(MIN(IFERROR(VLOOKUP(U185,Catalogos!$F:$G,2,0),200),IFERROR(VLOOKUP(V185,Catalogos!$F:$G,2,0),200),IFERROR(VLOOKUP(W185,Catalogos!$F:$G,2,0),200),IFERROR(VLOOKUP(X185,Catalogos!$F:$G,2,0),200)),Catalogos!$G$30:$H$57,2,0)</f>
        <v>#N/A</v>
      </c>
      <c r="AC185" s="65" t="e">
        <f>VLOOKUP($F185,Catalogos!$A:$C,3,0)</f>
        <v>#N/A</v>
      </c>
      <c r="AD185" s="65" t="str">
        <f>IFERROR(VLOOKUP($F185,Catalogos!$A:$B,2,0),"VII")</f>
        <v>VII</v>
      </c>
      <c r="AE185" s="10" t="e">
        <f>VLOOKUP(Y185,Catalogos!$F$30:$I$57,4,0)</f>
        <v>#N/A</v>
      </c>
    </row>
    <row r="186" spans="16:31" x14ac:dyDescent="0.25">
      <c r="P186" s="13" t="str">
        <f t="shared" si="25"/>
        <v/>
      </c>
      <c r="Q186" s="14">
        <f t="shared" si="26"/>
        <v>0</v>
      </c>
      <c r="R186" s="20">
        <f t="shared" si="27"/>
        <v>0</v>
      </c>
      <c r="S186" s="20">
        <f t="shared" si="28"/>
        <v>0</v>
      </c>
      <c r="T186" s="20" t="s">
        <v>128</v>
      </c>
      <c r="Y186" s="20" t="e">
        <f t="shared" si="29"/>
        <v>#N/A</v>
      </c>
      <c r="Z186" s="20" t="e">
        <f t="shared" si="30"/>
        <v>#N/A</v>
      </c>
      <c r="AA186" s="20" t="str">
        <f t="shared" si="31"/>
        <v>VII</v>
      </c>
      <c r="AB186" s="64" t="e">
        <f>VLOOKUP(MIN(IFERROR(VLOOKUP(U186,Catalogos!$F:$G,2,0),200),IFERROR(VLOOKUP(V186,Catalogos!$F:$G,2,0),200),IFERROR(VLOOKUP(W186,Catalogos!$F:$G,2,0),200),IFERROR(VLOOKUP(X186,Catalogos!$F:$G,2,0),200)),Catalogos!$G$30:$H$57,2,0)</f>
        <v>#N/A</v>
      </c>
      <c r="AC186" s="65" t="e">
        <f>VLOOKUP($F186,Catalogos!$A:$C,3,0)</f>
        <v>#N/A</v>
      </c>
      <c r="AD186" s="65" t="str">
        <f>IFERROR(VLOOKUP($F186,Catalogos!$A:$B,2,0),"VII")</f>
        <v>VII</v>
      </c>
      <c r="AE186" s="10" t="e">
        <f>VLOOKUP(Y186,Catalogos!$F$30:$I$57,4,0)</f>
        <v>#N/A</v>
      </c>
    </row>
    <row r="187" spans="16:31" x14ac:dyDescent="0.25">
      <c r="P187" s="13" t="str">
        <f t="shared" si="25"/>
        <v/>
      </c>
      <c r="Q187" s="14">
        <f t="shared" si="26"/>
        <v>0</v>
      </c>
      <c r="R187" s="20">
        <f t="shared" si="27"/>
        <v>0</v>
      </c>
      <c r="S187" s="20">
        <f t="shared" si="28"/>
        <v>0</v>
      </c>
      <c r="T187" s="20" t="s">
        <v>128</v>
      </c>
      <c r="Y187" s="20" t="e">
        <f t="shared" si="29"/>
        <v>#N/A</v>
      </c>
      <c r="Z187" s="20" t="e">
        <f t="shared" si="30"/>
        <v>#N/A</v>
      </c>
      <c r="AA187" s="20" t="str">
        <f t="shared" si="31"/>
        <v>VII</v>
      </c>
      <c r="AB187" s="64" t="e">
        <f>VLOOKUP(MIN(IFERROR(VLOOKUP(U187,Catalogos!$F:$G,2,0),200),IFERROR(VLOOKUP(V187,Catalogos!$F:$G,2,0),200),IFERROR(VLOOKUP(W187,Catalogos!$F:$G,2,0),200),IFERROR(VLOOKUP(X187,Catalogos!$F:$G,2,0),200)),Catalogos!$G$30:$H$57,2,0)</f>
        <v>#N/A</v>
      </c>
      <c r="AC187" s="65" t="e">
        <f>VLOOKUP($F187,Catalogos!$A:$C,3,0)</f>
        <v>#N/A</v>
      </c>
      <c r="AD187" s="65" t="str">
        <f>IFERROR(VLOOKUP($F187,Catalogos!$A:$B,2,0),"VII")</f>
        <v>VII</v>
      </c>
      <c r="AE187" s="10" t="e">
        <f>VLOOKUP(Y187,Catalogos!$F$30:$I$57,4,0)</f>
        <v>#N/A</v>
      </c>
    </row>
    <row r="188" spans="16:31" x14ac:dyDescent="0.25">
      <c r="P188" s="13" t="str">
        <f t="shared" si="25"/>
        <v/>
      </c>
      <c r="Q188" s="14">
        <f t="shared" si="26"/>
        <v>0</v>
      </c>
      <c r="R188" s="20">
        <f t="shared" si="27"/>
        <v>0</v>
      </c>
      <c r="S188" s="20">
        <f t="shared" si="28"/>
        <v>0</v>
      </c>
      <c r="T188" s="20" t="s">
        <v>128</v>
      </c>
      <c r="Y188" s="20" t="e">
        <f t="shared" si="29"/>
        <v>#N/A</v>
      </c>
      <c r="Z188" s="20" t="e">
        <f t="shared" si="30"/>
        <v>#N/A</v>
      </c>
      <c r="AA188" s="20" t="str">
        <f t="shared" si="31"/>
        <v>VII</v>
      </c>
      <c r="AB188" s="64" t="e">
        <f>VLOOKUP(MIN(IFERROR(VLOOKUP(U188,Catalogos!$F:$G,2,0),200),IFERROR(VLOOKUP(V188,Catalogos!$F:$G,2,0),200),IFERROR(VLOOKUP(W188,Catalogos!$F:$G,2,0),200),IFERROR(VLOOKUP(X188,Catalogos!$F:$G,2,0),200)),Catalogos!$G$30:$H$57,2,0)</f>
        <v>#N/A</v>
      </c>
      <c r="AC188" s="65" t="e">
        <f>VLOOKUP($F188,Catalogos!$A:$C,3,0)</f>
        <v>#N/A</v>
      </c>
      <c r="AD188" s="65" t="str">
        <f>IFERROR(VLOOKUP($F188,Catalogos!$A:$B,2,0),"VII")</f>
        <v>VII</v>
      </c>
      <c r="AE188" s="10" t="e">
        <f>VLOOKUP(Y188,Catalogos!$F$30:$I$57,4,0)</f>
        <v>#N/A</v>
      </c>
    </row>
    <row r="189" spans="16:31" x14ac:dyDescent="0.25">
      <c r="P189" s="13" t="str">
        <f t="shared" si="25"/>
        <v/>
      </c>
      <c r="Q189" s="14">
        <f t="shared" si="26"/>
        <v>0</v>
      </c>
      <c r="R189" s="20">
        <f t="shared" si="27"/>
        <v>0</v>
      </c>
      <c r="S189" s="20">
        <f t="shared" si="28"/>
        <v>0</v>
      </c>
      <c r="T189" s="20" t="s">
        <v>128</v>
      </c>
      <c r="Y189" s="20" t="e">
        <f t="shared" si="29"/>
        <v>#N/A</v>
      </c>
      <c r="Z189" s="20" t="e">
        <f t="shared" si="30"/>
        <v>#N/A</v>
      </c>
      <c r="AA189" s="20" t="str">
        <f t="shared" si="31"/>
        <v>VII</v>
      </c>
      <c r="AB189" s="64" t="e">
        <f>VLOOKUP(MIN(IFERROR(VLOOKUP(U189,Catalogos!$F:$G,2,0),200),IFERROR(VLOOKUP(V189,Catalogos!$F:$G,2,0),200),IFERROR(VLOOKUP(W189,Catalogos!$F:$G,2,0),200),IFERROR(VLOOKUP(X189,Catalogos!$F:$G,2,0),200)),Catalogos!$G$30:$H$57,2,0)</f>
        <v>#N/A</v>
      </c>
      <c r="AC189" s="65" t="e">
        <f>VLOOKUP($F189,Catalogos!$A:$C,3,0)</f>
        <v>#N/A</v>
      </c>
      <c r="AD189" s="65" t="str">
        <f>IFERROR(VLOOKUP($F189,Catalogos!$A:$B,2,0),"VII")</f>
        <v>VII</v>
      </c>
      <c r="AE189" s="10" t="e">
        <f>VLOOKUP(Y189,Catalogos!$F$30:$I$57,4,0)</f>
        <v>#N/A</v>
      </c>
    </row>
    <row r="190" spans="16:31" x14ac:dyDescent="0.25">
      <c r="P190" s="13" t="str">
        <f t="shared" si="25"/>
        <v/>
      </c>
      <c r="Q190" s="14">
        <f t="shared" si="26"/>
        <v>0</v>
      </c>
      <c r="R190" s="20">
        <f t="shared" si="27"/>
        <v>0</v>
      </c>
      <c r="S190" s="20">
        <f t="shared" si="28"/>
        <v>0</v>
      </c>
      <c r="T190" s="20" t="s">
        <v>128</v>
      </c>
      <c r="Y190" s="20" t="e">
        <f t="shared" si="29"/>
        <v>#N/A</v>
      </c>
      <c r="Z190" s="20" t="e">
        <f t="shared" si="30"/>
        <v>#N/A</v>
      </c>
      <c r="AA190" s="20" t="str">
        <f t="shared" si="31"/>
        <v>VII</v>
      </c>
      <c r="AB190" s="64" t="e">
        <f>VLOOKUP(MIN(IFERROR(VLOOKUP(U190,Catalogos!$F:$G,2,0),200),IFERROR(VLOOKUP(V190,Catalogos!$F:$G,2,0),200),IFERROR(VLOOKUP(W190,Catalogos!$F:$G,2,0),200),IFERROR(VLOOKUP(X190,Catalogos!$F:$G,2,0),200)),Catalogos!$G$30:$H$57,2,0)</f>
        <v>#N/A</v>
      </c>
      <c r="AC190" s="65" t="e">
        <f>VLOOKUP($F190,Catalogos!$A:$C,3,0)</f>
        <v>#N/A</v>
      </c>
      <c r="AD190" s="65" t="str">
        <f>IFERROR(VLOOKUP($F190,Catalogos!$A:$B,2,0),"VII")</f>
        <v>VII</v>
      </c>
      <c r="AE190" s="10" t="e">
        <f>VLOOKUP(Y190,Catalogos!$F$30:$I$57,4,0)</f>
        <v>#N/A</v>
      </c>
    </row>
    <row r="191" spans="16:31" x14ac:dyDescent="0.25">
      <c r="P191" s="13" t="str">
        <f t="shared" si="25"/>
        <v/>
      </c>
      <c r="Q191" s="14">
        <f t="shared" si="26"/>
        <v>0</v>
      </c>
      <c r="R191" s="20">
        <f t="shared" si="27"/>
        <v>0</v>
      </c>
      <c r="S191" s="20">
        <f t="shared" si="28"/>
        <v>0</v>
      </c>
      <c r="T191" s="20" t="s">
        <v>128</v>
      </c>
      <c r="Y191" s="20" t="e">
        <f t="shared" si="29"/>
        <v>#N/A</v>
      </c>
      <c r="Z191" s="20" t="e">
        <f t="shared" si="30"/>
        <v>#N/A</v>
      </c>
      <c r="AA191" s="20" t="str">
        <f t="shared" si="31"/>
        <v>VII</v>
      </c>
      <c r="AB191" s="64" t="e">
        <f>VLOOKUP(MIN(IFERROR(VLOOKUP(U191,Catalogos!$F:$G,2,0),200),IFERROR(VLOOKUP(V191,Catalogos!$F:$G,2,0),200),IFERROR(VLOOKUP(W191,Catalogos!$F:$G,2,0),200),IFERROR(VLOOKUP(X191,Catalogos!$F:$G,2,0),200)),Catalogos!$G$30:$H$57,2,0)</f>
        <v>#N/A</v>
      </c>
      <c r="AC191" s="65" t="e">
        <f>VLOOKUP($F191,Catalogos!$A:$C,3,0)</f>
        <v>#N/A</v>
      </c>
      <c r="AD191" s="65" t="str">
        <f>IFERROR(VLOOKUP($F191,Catalogos!$A:$B,2,0),"VII")</f>
        <v>VII</v>
      </c>
      <c r="AE191" s="10" t="e">
        <f>VLOOKUP(Y191,Catalogos!$F$30:$I$57,4,0)</f>
        <v>#N/A</v>
      </c>
    </row>
    <row r="192" spans="16:31" x14ac:dyDescent="0.25">
      <c r="P192" s="13" t="str">
        <f t="shared" si="25"/>
        <v/>
      </c>
      <c r="Q192" s="14">
        <f t="shared" si="26"/>
        <v>0</v>
      </c>
      <c r="R192" s="20">
        <f t="shared" si="27"/>
        <v>0</v>
      </c>
      <c r="S192" s="20">
        <f t="shared" si="28"/>
        <v>0</v>
      </c>
      <c r="T192" s="20" t="s">
        <v>128</v>
      </c>
      <c r="Y192" s="20" t="e">
        <f t="shared" si="29"/>
        <v>#N/A</v>
      </c>
      <c r="Z192" s="20" t="e">
        <f t="shared" si="30"/>
        <v>#N/A</v>
      </c>
      <c r="AA192" s="20" t="str">
        <f t="shared" si="31"/>
        <v>VII</v>
      </c>
      <c r="AB192" s="64" t="e">
        <f>VLOOKUP(MIN(IFERROR(VLOOKUP(U192,Catalogos!$F:$G,2,0),200),IFERROR(VLOOKUP(V192,Catalogos!$F:$G,2,0),200),IFERROR(VLOOKUP(W192,Catalogos!$F:$G,2,0),200),IFERROR(VLOOKUP(X192,Catalogos!$F:$G,2,0),200)),Catalogos!$G$30:$H$57,2,0)</f>
        <v>#N/A</v>
      </c>
      <c r="AC192" s="65" t="e">
        <f>VLOOKUP($F192,Catalogos!$A:$C,3,0)</f>
        <v>#N/A</v>
      </c>
      <c r="AD192" s="65" t="str">
        <f>IFERROR(VLOOKUP($F192,Catalogos!$A:$B,2,0),"VII")</f>
        <v>VII</v>
      </c>
      <c r="AE192" s="10" t="e">
        <f>VLOOKUP(Y192,Catalogos!$F$30:$I$57,4,0)</f>
        <v>#N/A</v>
      </c>
    </row>
    <row r="193" spans="16:31" x14ac:dyDescent="0.25">
      <c r="P193" s="13" t="str">
        <f t="shared" si="25"/>
        <v/>
      </c>
      <c r="Q193" s="14">
        <f t="shared" si="26"/>
        <v>0</v>
      </c>
      <c r="R193" s="20">
        <f t="shared" si="27"/>
        <v>0</v>
      </c>
      <c r="S193" s="20">
        <f t="shared" si="28"/>
        <v>0</v>
      </c>
      <c r="T193" s="20" t="s">
        <v>128</v>
      </c>
      <c r="Y193" s="20" t="e">
        <f t="shared" si="29"/>
        <v>#N/A</v>
      </c>
      <c r="Z193" s="20" t="e">
        <f t="shared" si="30"/>
        <v>#N/A</v>
      </c>
      <c r="AA193" s="20" t="str">
        <f t="shared" si="31"/>
        <v>VII</v>
      </c>
      <c r="AB193" s="64" t="e">
        <f>VLOOKUP(MIN(IFERROR(VLOOKUP(U193,Catalogos!$F:$G,2,0),200),IFERROR(VLOOKUP(V193,Catalogos!$F:$G,2,0),200),IFERROR(VLOOKUP(W193,Catalogos!$F:$G,2,0),200),IFERROR(VLOOKUP(X193,Catalogos!$F:$G,2,0),200)),Catalogos!$G$30:$H$57,2,0)</f>
        <v>#N/A</v>
      </c>
      <c r="AC193" s="65" t="e">
        <f>VLOOKUP($F193,Catalogos!$A:$C,3,0)</f>
        <v>#N/A</v>
      </c>
      <c r="AD193" s="65" t="str">
        <f>IFERROR(VLOOKUP($F193,Catalogos!$A:$B,2,0),"VII")</f>
        <v>VII</v>
      </c>
      <c r="AE193" s="10" t="e">
        <f>VLOOKUP(Y193,Catalogos!$F$30:$I$57,4,0)</f>
        <v>#N/A</v>
      </c>
    </row>
    <row r="194" spans="16:31" x14ac:dyDescent="0.25">
      <c r="P194" s="13" t="str">
        <f t="shared" si="25"/>
        <v/>
      </c>
      <c r="Q194" s="14">
        <f t="shared" si="26"/>
        <v>0</v>
      </c>
      <c r="R194" s="20">
        <f t="shared" si="27"/>
        <v>0</v>
      </c>
      <c r="S194" s="20">
        <f t="shared" si="28"/>
        <v>0</v>
      </c>
      <c r="T194" s="20" t="s">
        <v>128</v>
      </c>
      <c r="Y194" s="20" t="e">
        <f t="shared" si="29"/>
        <v>#N/A</v>
      </c>
      <c r="Z194" s="20" t="e">
        <f t="shared" si="30"/>
        <v>#N/A</v>
      </c>
      <c r="AA194" s="20" t="str">
        <f t="shared" si="31"/>
        <v>VII</v>
      </c>
      <c r="AB194" s="64" t="e">
        <f>VLOOKUP(MIN(IFERROR(VLOOKUP(U194,Catalogos!$F:$G,2,0),200),IFERROR(VLOOKUP(V194,Catalogos!$F:$G,2,0),200),IFERROR(VLOOKUP(W194,Catalogos!$F:$G,2,0),200),IFERROR(VLOOKUP(X194,Catalogos!$F:$G,2,0),200)),Catalogos!$G$30:$H$57,2,0)</f>
        <v>#N/A</v>
      </c>
      <c r="AC194" s="65" t="e">
        <f>VLOOKUP($F194,Catalogos!$A:$C,3,0)</f>
        <v>#N/A</v>
      </c>
      <c r="AD194" s="65" t="str">
        <f>IFERROR(VLOOKUP($F194,Catalogos!$A:$B,2,0),"VII")</f>
        <v>VII</v>
      </c>
      <c r="AE194" s="10" t="e">
        <f>VLOOKUP(Y194,Catalogos!$F$30:$I$57,4,0)</f>
        <v>#N/A</v>
      </c>
    </row>
    <row r="195" spans="16:31" x14ac:dyDescent="0.25">
      <c r="P195" s="13" t="str">
        <f t="shared" si="25"/>
        <v/>
      </c>
      <c r="Q195" s="14">
        <f t="shared" si="26"/>
        <v>0</v>
      </c>
      <c r="R195" s="20">
        <f t="shared" si="27"/>
        <v>0</v>
      </c>
      <c r="S195" s="20">
        <f t="shared" si="28"/>
        <v>0</v>
      </c>
      <c r="T195" s="20" t="s">
        <v>128</v>
      </c>
      <c r="Y195" s="20" t="e">
        <f t="shared" si="29"/>
        <v>#N/A</v>
      </c>
      <c r="Z195" s="20" t="e">
        <f t="shared" si="30"/>
        <v>#N/A</v>
      </c>
      <c r="AA195" s="20" t="str">
        <f t="shared" si="31"/>
        <v>VII</v>
      </c>
      <c r="AB195" s="64" t="e">
        <f>VLOOKUP(MIN(IFERROR(VLOOKUP(U195,Catalogos!$F:$G,2,0),200),IFERROR(VLOOKUP(V195,Catalogos!$F:$G,2,0),200),IFERROR(VLOOKUP(W195,Catalogos!$F:$G,2,0),200),IFERROR(VLOOKUP(X195,Catalogos!$F:$G,2,0),200)),Catalogos!$G$30:$H$57,2,0)</f>
        <v>#N/A</v>
      </c>
      <c r="AC195" s="65" t="e">
        <f>VLOOKUP($F195,Catalogos!$A:$C,3,0)</f>
        <v>#N/A</v>
      </c>
      <c r="AD195" s="65" t="str">
        <f>IFERROR(VLOOKUP($F195,Catalogos!$A:$B,2,0),"VII")</f>
        <v>VII</v>
      </c>
      <c r="AE195" s="10" t="e">
        <f>VLOOKUP(Y195,Catalogos!$F$30:$I$57,4,0)</f>
        <v>#N/A</v>
      </c>
    </row>
    <row r="196" spans="16:31" x14ac:dyDescent="0.25">
      <c r="P196" s="13" t="str">
        <f t="shared" si="25"/>
        <v/>
      </c>
      <c r="Q196" s="14">
        <f t="shared" si="26"/>
        <v>0</v>
      </c>
      <c r="R196" s="20">
        <f t="shared" si="27"/>
        <v>0</v>
      </c>
      <c r="S196" s="20">
        <f t="shared" si="28"/>
        <v>0</v>
      </c>
      <c r="T196" s="20" t="s">
        <v>128</v>
      </c>
      <c r="Y196" s="20" t="e">
        <f t="shared" si="29"/>
        <v>#N/A</v>
      </c>
      <c r="Z196" s="20" t="e">
        <f t="shared" si="30"/>
        <v>#N/A</v>
      </c>
      <c r="AA196" s="20" t="str">
        <f t="shared" si="31"/>
        <v>VII</v>
      </c>
      <c r="AB196" s="64" t="e">
        <f>VLOOKUP(MIN(IFERROR(VLOOKUP(U196,Catalogos!$F:$G,2,0),200),IFERROR(VLOOKUP(V196,Catalogos!$F:$G,2,0),200),IFERROR(VLOOKUP(W196,Catalogos!$F:$G,2,0),200),IFERROR(VLOOKUP(X196,Catalogos!$F:$G,2,0),200)),Catalogos!$G$30:$H$57,2,0)</f>
        <v>#N/A</v>
      </c>
      <c r="AC196" s="65" t="e">
        <f>VLOOKUP($F196,Catalogos!$A:$C,3,0)</f>
        <v>#N/A</v>
      </c>
      <c r="AD196" s="65" t="str">
        <f>IFERROR(VLOOKUP($F196,Catalogos!$A:$B,2,0),"VII")</f>
        <v>VII</v>
      </c>
      <c r="AE196" s="10" t="e">
        <f>VLOOKUP(Y196,Catalogos!$F$30:$I$57,4,0)</f>
        <v>#N/A</v>
      </c>
    </row>
    <row r="197" spans="16:31" x14ac:dyDescent="0.25">
      <c r="P197" s="13" t="str">
        <f t="shared" si="25"/>
        <v/>
      </c>
      <c r="Q197" s="14">
        <f t="shared" si="26"/>
        <v>0</v>
      </c>
      <c r="R197" s="20">
        <f t="shared" si="27"/>
        <v>0</v>
      </c>
      <c r="S197" s="20">
        <f t="shared" si="28"/>
        <v>0</v>
      </c>
      <c r="T197" s="20" t="s">
        <v>128</v>
      </c>
      <c r="Y197" s="20" t="e">
        <f t="shared" si="29"/>
        <v>#N/A</v>
      </c>
      <c r="Z197" s="20" t="e">
        <f t="shared" si="30"/>
        <v>#N/A</v>
      </c>
      <c r="AA197" s="20" t="str">
        <f t="shared" si="31"/>
        <v>VII</v>
      </c>
      <c r="AB197" s="64" t="e">
        <f>VLOOKUP(MIN(IFERROR(VLOOKUP(U197,Catalogos!$F:$G,2,0),200),IFERROR(VLOOKUP(V197,Catalogos!$F:$G,2,0),200),IFERROR(VLOOKUP(W197,Catalogos!$F:$G,2,0),200),IFERROR(VLOOKUP(X197,Catalogos!$F:$G,2,0),200)),Catalogos!$G$30:$H$57,2,0)</f>
        <v>#N/A</v>
      </c>
      <c r="AC197" s="65" t="e">
        <f>VLOOKUP($F197,Catalogos!$A:$C,3,0)</f>
        <v>#N/A</v>
      </c>
      <c r="AD197" s="65" t="str">
        <f>IFERROR(VLOOKUP($F197,Catalogos!$A:$B,2,0),"VII")</f>
        <v>VII</v>
      </c>
      <c r="AE197" s="10" t="e">
        <f>VLOOKUP(Y197,Catalogos!$F$30:$I$57,4,0)</f>
        <v>#N/A</v>
      </c>
    </row>
    <row r="198" spans="16:31" x14ac:dyDescent="0.25">
      <c r="P198" s="13" t="str">
        <f t="shared" si="25"/>
        <v/>
      </c>
      <c r="Q198" s="14">
        <f t="shared" si="26"/>
        <v>0</v>
      </c>
      <c r="R198" s="20">
        <f t="shared" si="27"/>
        <v>0</v>
      </c>
      <c r="S198" s="20">
        <f t="shared" si="28"/>
        <v>0</v>
      </c>
      <c r="T198" s="20" t="s">
        <v>128</v>
      </c>
      <c r="Y198" s="20" t="e">
        <f t="shared" si="29"/>
        <v>#N/A</v>
      </c>
      <c r="Z198" s="20" t="e">
        <f t="shared" si="30"/>
        <v>#N/A</v>
      </c>
      <c r="AA198" s="20" t="str">
        <f t="shared" si="31"/>
        <v>VII</v>
      </c>
      <c r="AB198" s="64" t="e">
        <f>VLOOKUP(MIN(IFERROR(VLOOKUP(U198,Catalogos!$F:$G,2,0),200),IFERROR(VLOOKUP(V198,Catalogos!$F:$G,2,0),200),IFERROR(VLOOKUP(W198,Catalogos!$F:$G,2,0),200),IFERROR(VLOOKUP(X198,Catalogos!$F:$G,2,0),200)),Catalogos!$G$30:$H$57,2,0)</f>
        <v>#N/A</v>
      </c>
      <c r="AC198" s="65" t="e">
        <f>VLOOKUP($F198,Catalogos!$A:$C,3,0)</f>
        <v>#N/A</v>
      </c>
      <c r="AD198" s="65" t="str">
        <f>IFERROR(VLOOKUP($F198,Catalogos!$A:$B,2,0),"VII")</f>
        <v>VII</v>
      </c>
      <c r="AE198" s="10" t="e">
        <f>VLOOKUP(Y198,Catalogos!$F$30:$I$57,4,0)</f>
        <v>#N/A</v>
      </c>
    </row>
    <row r="199" spans="16:31" x14ac:dyDescent="0.25">
      <c r="P199" s="13" t="str">
        <f t="shared" si="25"/>
        <v/>
      </c>
      <c r="Q199" s="14">
        <f t="shared" si="26"/>
        <v>0</v>
      </c>
      <c r="R199" s="20">
        <f t="shared" si="27"/>
        <v>0</v>
      </c>
      <c r="S199" s="20">
        <f t="shared" si="28"/>
        <v>0</v>
      </c>
      <c r="T199" s="20" t="s">
        <v>128</v>
      </c>
      <c r="Y199" s="20" t="e">
        <f t="shared" si="29"/>
        <v>#N/A</v>
      </c>
      <c r="Z199" s="20" t="e">
        <f t="shared" si="30"/>
        <v>#N/A</v>
      </c>
      <c r="AA199" s="20" t="str">
        <f t="shared" si="31"/>
        <v>VII</v>
      </c>
      <c r="AB199" s="64" t="e">
        <f>VLOOKUP(MIN(IFERROR(VLOOKUP(U199,Catalogos!$F:$G,2,0),200),IFERROR(VLOOKUP(V199,Catalogos!$F:$G,2,0),200),IFERROR(VLOOKUP(W199,Catalogos!$F:$G,2,0),200),IFERROR(VLOOKUP(X199,Catalogos!$F:$G,2,0),200)),Catalogos!$G$30:$H$57,2,0)</f>
        <v>#N/A</v>
      </c>
      <c r="AC199" s="65" t="e">
        <f>VLOOKUP($F199,Catalogos!$A:$C,3,0)</f>
        <v>#N/A</v>
      </c>
      <c r="AD199" s="65" t="str">
        <f>IFERROR(VLOOKUP($F199,Catalogos!$A:$B,2,0),"VII")</f>
        <v>VII</v>
      </c>
      <c r="AE199" s="10" t="e">
        <f>VLOOKUP(Y199,Catalogos!$F$30:$I$57,4,0)</f>
        <v>#N/A</v>
      </c>
    </row>
    <row r="200" spans="16:31" x14ac:dyDescent="0.25">
      <c r="P200" s="13" t="str">
        <f t="shared" si="25"/>
        <v/>
      </c>
      <c r="Q200" s="14">
        <f t="shared" si="26"/>
        <v>0</v>
      </c>
      <c r="R200" s="20">
        <f t="shared" si="27"/>
        <v>0</v>
      </c>
      <c r="S200" s="20">
        <f t="shared" si="28"/>
        <v>0</v>
      </c>
      <c r="T200" s="20" t="s">
        <v>128</v>
      </c>
      <c r="Y200" s="20" t="e">
        <f t="shared" si="29"/>
        <v>#N/A</v>
      </c>
      <c r="Z200" s="20" t="e">
        <f t="shared" si="30"/>
        <v>#N/A</v>
      </c>
      <c r="AA200" s="20" t="str">
        <f t="shared" si="31"/>
        <v>VII</v>
      </c>
      <c r="AB200" s="64" t="e">
        <f>VLOOKUP(MIN(IFERROR(VLOOKUP(U200,Catalogos!$F:$G,2,0),200),IFERROR(VLOOKUP(V200,Catalogos!$F:$G,2,0),200),IFERROR(VLOOKUP(W200,Catalogos!$F:$G,2,0),200),IFERROR(VLOOKUP(X200,Catalogos!$F:$G,2,0),200)),Catalogos!$G$30:$H$57,2,0)</f>
        <v>#N/A</v>
      </c>
      <c r="AC200" s="65" t="e">
        <f>VLOOKUP($F200,Catalogos!$A:$C,3,0)</f>
        <v>#N/A</v>
      </c>
      <c r="AD200" s="65" t="str">
        <f>IFERROR(VLOOKUP($F200,Catalogos!$A:$B,2,0),"VII")</f>
        <v>VII</v>
      </c>
      <c r="AE200" s="10" t="e">
        <f>VLOOKUP(Y200,Catalogos!$F$30:$I$57,4,0)</f>
        <v>#N/A</v>
      </c>
    </row>
    <row r="201" spans="16:31" x14ac:dyDescent="0.25">
      <c r="P201" s="13" t="str">
        <f t="shared" si="25"/>
        <v/>
      </c>
      <c r="Q201" s="14">
        <f t="shared" si="26"/>
        <v>0</v>
      </c>
      <c r="R201" s="20">
        <f t="shared" si="27"/>
        <v>0</v>
      </c>
      <c r="S201" s="20">
        <f t="shared" si="28"/>
        <v>0</v>
      </c>
      <c r="T201" s="20" t="s">
        <v>128</v>
      </c>
      <c r="Y201" s="20" t="e">
        <f t="shared" si="29"/>
        <v>#N/A</v>
      </c>
      <c r="Z201" s="20" t="e">
        <f t="shared" si="30"/>
        <v>#N/A</v>
      </c>
      <c r="AA201" s="20" t="str">
        <f t="shared" si="31"/>
        <v>VII</v>
      </c>
      <c r="AB201" s="64" t="e">
        <f>VLOOKUP(MIN(IFERROR(VLOOKUP(U201,Catalogos!$F:$G,2,0),200),IFERROR(VLOOKUP(V201,Catalogos!$F:$G,2,0),200),IFERROR(VLOOKUP(W201,Catalogos!$F:$G,2,0),200),IFERROR(VLOOKUP(X201,Catalogos!$F:$G,2,0),200)),Catalogos!$G$30:$H$57,2,0)</f>
        <v>#N/A</v>
      </c>
      <c r="AC201" s="65" t="e">
        <f>VLOOKUP($F201,Catalogos!$A:$C,3,0)</f>
        <v>#N/A</v>
      </c>
      <c r="AD201" s="65" t="str">
        <f>IFERROR(VLOOKUP($F201,Catalogos!$A:$B,2,0),"VII")</f>
        <v>VII</v>
      </c>
      <c r="AE201" s="10" t="e">
        <f>VLOOKUP(Y201,Catalogos!$F$30:$I$57,4,0)</f>
        <v>#N/A</v>
      </c>
    </row>
    <row r="202" spans="16:31" x14ac:dyDescent="0.25">
      <c r="P202" s="13" t="str">
        <f t="shared" si="25"/>
        <v/>
      </c>
      <c r="Q202" s="14">
        <f t="shared" si="26"/>
        <v>0</v>
      </c>
      <c r="R202" s="20">
        <f t="shared" si="27"/>
        <v>0</v>
      </c>
      <c r="S202" s="20">
        <f t="shared" si="28"/>
        <v>0</v>
      </c>
      <c r="T202" s="20" t="s">
        <v>128</v>
      </c>
      <c r="Y202" s="20" t="e">
        <f t="shared" si="29"/>
        <v>#N/A</v>
      </c>
      <c r="Z202" s="20" t="e">
        <f t="shared" si="30"/>
        <v>#N/A</v>
      </c>
      <c r="AA202" s="20" t="str">
        <f t="shared" si="31"/>
        <v>VII</v>
      </c>
      <c r="AB202" s="64" t="e">
        <f>VLOOKUP(MIN(IFERROR(VLOOKUP(U202,Catalogos!$F:$G,2,0),200),IFERROR(VLOOKUP(V202,Catalogos!$F:$G,2,0),200),IFERROR(VLOOKUP(W202,Catalogos!$F:$G,2,0),200),IFERROR(VLOOKUP(X202,Catalogos!$F:$G,2,0),200)),Catalogos!$G$30:$H$57,2,0)</f>
        <v>#N/A</v>
      </c>
      <c r="AC202" s="65" t="e">
        <f>VLOOKUP($F202,Catalogos!$A:$C,3,0)</f>
        <v>#N/A</v>
      </c>
      <c r="AD202" s="65" t="str">
        <f>IFERROR(VLOOKUP($F202,Catalogos!$A:$B,2,0),"VII")</f>
        <v>VII</v>
      </c>
      <c r="AE202" s="10" t="e">
        <f>VLOOKUP(Y202,Catalogos!$F$30:$I$57,4,0)</f>
        <v>#N/A</v>
      </c>
    </row>
    <row r="203" spans="16:31" x14ac:dyDescent="0.25">
      <c r="P203" s="13" t="str">
        <f t="shared" si="25"/>
        <v/>
      </c>
      <c r="Q203" s="14">
        <f t="shared" si="26"/>
        <v>0</v>
      </c>
      <c r="R203" s="20">
        <f t="shared" si="27"/>
        <v>0</v>
      </c>
      <c r="S203" s="20">
        <f t="shared" si="28"/>
        <v>0</v>
      </c>
      <c r="T203" s="20" t="s">
        <v>128</v>
      </c>
      <c r="Y203" s="20" t="e">
        <f t="shared" si="29"/>
        <v>#N/A</v>
      </c>
      <c r="Z203" s="20" t="e">
        <f t="shared" si="30"/>
        <v>#N/A</v>
      </c>
      <c r="AA203" s="20" t="str">
        <f t="shared" si="31"/>
        <v>VII</v>
      </c>
      <c r="AB203" s="64" t="e">
        <f>VLOOKUP(MIN(IFERROR(VLOOKUP(U203,Catalogos!$F:$G,2,0),200),IFERROR(VLOOKUP(V203,Catalogos!$F:$G,2,0),200),IFERROR(VLOOKUP(W203,Catalogos!$F:$G,2,0),200),IFERROR(VLOOKUP(X203,Catalogos!$F:$G,2,0),200)),Catalogos!$G$30:$H$57,2,0)</f>
        <v>#N/A</v>
      </c>
      <c r="AC203" s="65" t="e">
        <f>VLOOKUP($F203,Catalogos!$A:$C,3,0)</f>
        <v>#N/A</v>
      </c>
      <c r="AD203" s="65" t="str">
        <f>IFERROR(VLOOKUP($F203,Catalogos!$A:$B,2,0),"VII")</f>
        <v>VII</v>
      </c>
      <c r="AE203" s="10" t="e">
        <f>VLOOKUP(Y203,Catalogos!$F$30:$I$57,4,0)</f>
        <v>#N/A</v>
      </c>
    </row>
    <row r="204" spans="16:31" x14ac:dyDescent="0.25">
      <c r="P204" s="13" t="str">
        <f t="shared" si="25"/>
        <v/>
      </c>
      <c r="Q204" s="14">
        <f t="shared" si="26"/>
        <v>0</v>
      </c>
      <c r="R204" s="20">
        <f t="shared" si="27"/>
        <v>0</v>
      </c>
      <c r="S204" s="20">
        <f t="shared" si="28"/>
        <v>0</v>
      </c>
      <c r="T204" s="20" t="s">
        <v>128</v>
      </c>
      <c r="Y204" s="20" t="e">
        <f t="shared" si="29"/>
        <v>#N/A</v>
      </c>
      <c r="Z204" s="20" t="e">
        <f t="shared" si="30"/>
        <v>#N/A</v>
      </c>
      <c r="AA204" s="20" t="str">
        <f t="shared" si="31"/>
        <v>VII</v>
      </c>
      <c r="AB204" s="64" t="e">
        <f>VLOOKUP(MIN(IFERROR(VLOOKUP(U204,Catalogos!$F:$G,2,0),200),IFERROR(VLOOKUP(V204,Catalogos!$F:$G,2,0),200),IFERROR(VLOOKUP(W204,Catalogos!$F:$G,2,0),200),IFERROR(VLOOKUP(X204,Catalogos!$F:$G,2,0),200)),Catalogos!$G$30:$H$57,2,0)</f>
        <v>#N/A</v>
      </c>
      <c r="AC204" s="65" t="e">
        <f>VLOOKUP($F204,Catalogos!$A:$C,3,0)</f>
        <v>#N/A</v>
      </c>
      <c r="AD204" s="65" t="str">
        <f>IFERROR(VLOOKUP($F204,Catalogos!$A:$B,2,0),"VII")</f>
        <v>VII</v>
      </c>
      <c r="AE204" s="10" t="e">
        <f>VLOOKUP(Y204,Catalogos!$F$30:$I$57,4,0)</f>
        <v>#N/A</v>
      </c>
    </row>
    <row r="205" spans="16:31" x14ac:dyDescent="0.25">
      <c r="P205" s="13" t="str">
        <f t="shared" si="25"/>
        <v/>
      </c>
      <c r="Q205" s="14">
        <f t="shared" si="26"/>
        <v>0</v>
      </c>
      <c r="R205" s="20">
        <f t="shared" si="27"/>
        <v>0</v>
      </c>
      <c r="S205" s="20">
        <f t="shared" si="28"/>
        <v>0</v>
      </c>
      <c r="T205" s="20" t="s">
        <v>128</v>
      </c>
      <c r="Y205" s="20" t="e">
        <f t="shared" si="29"/>
        <v>#N/A</v>
      </c>
      <c r="Z205" s="20" t="e">
        <f t="shared" si="30"/>
        <v>#N/A</v>
      </c>
      <c r="AA205" s="20" t="str">
        <f t="shared" si="31"/>
        <v>VII</v>
      </c>
      <c r="AB205" s="64" t="e">
        <f>VLOOKUP(MIN(IFERROR(VLOOKUP(U205,Catalogos!$F:$G,2,0),200),IFERROR(VLOOKUP(V205,Catalogos!$F:$G,2,0),200),IFERROR(VLOOKUP(W205,Catalogos!$F:$G,2,0),200),IFERROR(VLOOKUP(X205,Catalogos!$F:$G,2,0),200)),Catalogos!$G$30:$H$57,2,0)</f>
        <v>#N/A</v>
      </c>
      <c r="AC205" s="65" t="e">
        <f>VLOOKUP($F205,Catalogos!$A:$C,3,0)</f>
        <v>#N/A</v>
      </c>
      <c r="AD205" s="65" t="str">
        <f>IFERROR(VLOOKUP($F205,Catalogos!$A:$B,2,0),"VII")</f>
        <v>VII</v>
      </c>
      <c r="AE205" s="10" t="e">
        <f>VLOOKUP(Y205,Catalogos!$F$30:$I$57,4,0)</f>
        <v>#N/A</v>
      </c>
    </row>
    <row r="206" spans="16:31" x14ac:dyDescent="0.25">
      <c r="P206" s="13" t="str">
        <f t="shared" si="25"/>
        <v/>
      </c>
      <c r="Q206" s="14">
        <f t="shared" si="26"/>
        <v>0</v>
      </c>
      <c r="R206" s="20">
        <f t="shared" si="27"/>
        <v>0</v>
      </c>
      <c r="S206" s="20">
        <f t="shared" si="28"/>
        <v>0</v>
      </c>
      <c r="T206" s="20" t="s">
        <v>128</v>
      </c>
      <c r="Y206" s="20" t="e">
        <f t="shared" si="29"/>
        <v>#N/A</v>
      </c>
      <c r="Z206" s="20" t="e">
        <f t="shared" si="30"/>
        <v>#N/A</v>
      </c>
      <c r="AA206" s="20" t="str">
        <f t="shared" si="31"/>
        <v>VII</v>
      </c>
      <c r="AB206" s="64" t="e">
        <f>VLOOKUP(MIN(IFERROR(VLOOKUP(U206,Catalogos!$F:$G,2,0),200),IFERROR(VLOOKUP(V206,Catalogos!$F:$G,2,0),200),IFERROR(VLOOKUP(W206,Catalogos!$F:$G,2,0),200),IFERROR(VLOOKUP(X206,Catalogos!$F:$G,2,0),200)),Catalogos!$G$30:$H$57,2,0)</f>
        <v>#N/A</v>
      </c>
      <c r="AC206" s="65" t="e">
        <f>VLOOKUP($F206,Catalogos!$A:$C,3,0)</f>
        <v>#N/A</v>
      </c>
      <c r="AD206" s="65" t="str">
        <f>IFERROR(VLOOKUP($F206,Catalogos!$A:$B,2,0),"VII")</f>
        <v>VII</v>
      </c>
      <c r="AE206" s="10" t="e">
        <f>VLOOKUP(Y206,Catalogos!$F$30:$I$57,4,0)</f>
        <v>#N/A</v>
      </c>
    </row>
    <row r="207" spans="16:31" x14ac:dyDescent="0.25">
      <c r="P207" s="13" t="str">
        <f t="shared" si="25"/>
        <v/>
      </c>
      <c r="Q207" s="14">
        <f t="shared" si="26"/>
        <v>0</v>
      </c>
      <c r="R207" s="20">
        <f t="shared" si="27"/>
        <v>0</v>
      </c>
      <c r="S207" s="20">
        <f t="shared" si="28"/>
        <v>0</v>
      </c>
      <c r="T207" s="20" t="s">
        <v>128</v>
      </c>
      <c r="Y207" s="20" t="e">
        <f t="shared" si="29"/>
        <v>#N/A</v>
      </c>
      <c r="Z207" s="20" t="e">
        <f t="shared" si="30"/>
        <v>#N/A</v>
      </c>
      <c r="AA207" s="20" t="str">
        <f t="shared" si="31"/>
        <v>VII</v>
      </c>
      <c r="AB207" s="64" t="e">
        <f>VLOOKUP(MIN(IFERROR(VLOOKUP(U207,Catalogos!$F:$G,2,0),200),IFERROR(VLOOKUP(V207,Catalogos!$F:$G,2,0),200),IFERROR(VLOOKUP(W207,Catalogos!$F:$G,2,0),200),IFERROR(VLOOKUP(X207,Catalogos!$F:$G,2,0),200)),Catalogos!$G$30:$H$57,2,0)</f>
        <v>#N/A</v>
      </c>
      <c r="AC207" s="65" t="e">
        <f>VLOOKUP($F207,Catalogos!$A:$C,3,0)</f>
        <v>#N/A</v>
      </c>
      <c r="AD207" s="65" t="str">
        <f>IFERROR(VLOOKUP($F207,Catalogos!$A:$B,2,0),"VII")</f>
        <v>VII</v>
      </c>
      <c r="AE207" s="10" t="e">
        <f>VLOOKUP(Y207,Catalogos!$F$30:$I$57,4,0)</f>
        <v>#N/A</v>
      </c>
    </row>
    <row r="208" spans="16:31" x14ac:dyDescent="0.25">
      <c r="P208" s="13" t="str">
        <f t="shared" si="25"/>
        <v/>
      </c>
      <c r="Q208" s="14">
        <f t="shared" si="26"/>
        <v>0</v>
      </c>
      <c r="R208" s="20">
        <f t="shared" si="27"/>
        <v>0</v>
      </c>
      <c r="S208" s="20">
        <f t="shared" si="28"/>
        <v>0</v>
      </c>
      <c r="T208" s="20" t="s">
        <v>128</v>
      </c>
      <c r="Y208" s="20" t="e">
        <f t="shared" si="29"/>
        <v>#N/A</v>
      </c>
      <c r="Z208" s="20" t="e">
        <f t="shared" si="30"/>
        <v>#N/A</v>
      </c>
      <c r="AA208" s="20" t="str">
        <f t="shared" si="31"/>
        <v>VII</v>
      </c>
      <c r="AB208" s="64" t="e">
        <f>VLOOKUP(MIN(IFERROR(VLOOKUP(U208,Catalogos!$F:$G,2,0),200),IFERROR(VLOOKUP(V208,Catalogos!$F:$G,2,0),200),IFERROR(VLOOKUP(W208,Catalogos!$F:$G,2,0),200),IFERROR(VLOOKUP(X208,Catalogos!$F:$G,2,0),200)),Catalogos!$G$30:$H$57,2,0)</f>
        <v>#N/A</v>
      </c>
      <c r="AC208" s="65" t="e">
        <f>VLOOKUP($F208,Catalogos!$A:$C,3,0)</f>
        <v>#N/A</v>
      </c>
      <c r="AD208" s="65" t="str">
        <f>IFERROR(VLOOKUP($F208,Catalogos!$A:$B,2,0),"VII")</f>
        <v>VII</v>
      </c>
      <c r="AE208" s="10" t="e">
        <f>VLOOKUP(Y208,Catalogos!$F$30:$I$57,4,0)</f>
        <v>#N/A</v>
      </c>
    </row>
    <row r="209" spans="16:31" x14ac:dyDescent="0.25">
      <c r="P209" s="13" t="str">
        <f t="shared" si="25"/>
        <v/>
      </c>
      <c r="Q209" s="14">
        <f t="shared" si="26"/>
        <v>0</v>
      </c>
      <c r="R209" s="20">
        <f t="shared" si="27"/>
        <v>0</v>
      </c>
      <c r="S209" s="20">
        <f t="shared" si="28"/>
        <v>0</v>
      </c>
      <c r="T209" s="20" t="s">
        <v>128</v>
      </c>
      <c r="Y209" s="20" t="e">
        <f t="shared" si="29"/>
        <v>#N/A</v>
      </c>
      <c r="Z209" s="20" t="e">
        <f t="shared" si="30"/>
        <v>#N/A</v>
      </c>
      <c r="AA209" s="20" t="str">
        <f t="shared" si="31"/>
        <v>VII</v>
      </c>
      <c r="AB209" s="64" t="e">
        <f>VLOOKUP(MIN(IFERROR(VLOOKUP(U209,Catalogos!$F:$G,2,0),200),IFERROR(VLOOKUP(V209,Catalogos!$F:$G,2,0),200),IFERROR(VLOOKUP(W209,Catalogos!$F:$G,2,0),200),IFERROR(VLOOKUP(X209,Catalogos!$F:$G,2,0),200)),Catalogos!$G$30:$H$57,2,0)</f>
        <v>#N/A</v>
      </c>
      <c r="AC209" s="65" t="e">
        <f>VLOOKUP($F209,Catalogos!$A:$C,3,0)</f>
        <v>#N/A</v>
      </c>
      <c r="AD209" s="65" t="str">
        <f>IFERROR(VLOOKUP($F209,Catalogos!$A:$B,2,0),"VII")</f>
        <v>VII</v>
      </c>
      <c r="AE209" s="10" t="e">
        <f>VLOOKUP(Y209,Catalogos!$F$30:$I$57,4,0)</f>
        <v>#N/A</v>
      </c>
    </row>
    <row r="210" spans="16:31" x14ac:dyDescent="0.25">
      <c r="P210" s="13" t="str">
        <f t="shared" si="25"/>
        <v/>
      </c>
      <c r="Q210" s="14">
        <f t="shared" si="26"/>
        <v>0</v>
      </c>
      <c r="R210" s="20">
        <f t="shared" si="27"/>
        <v>0</v>
      </c>
      <c r="S210" s="20">
        <f t="shared" si="28"/>
        <v>0</v>
      </c>
      <c r="T210" s="20" t="s">
        <v>128</v>
      </c>
      <c r="Y210" s="20" t="e">
        <f t="shared" si="29"/>
        <v>#N/A</v>
      </c>
      <c r="Z210" s="20" t="e">
        <f t="shared" si="30"/>
        <v>#N/A</v>
      </c>
      <c r="AA210" s="20" t="str">
        <f t="shared" si="31"/>
        <v>VII</v>
      </c>
      <c r="AB210" s="64" t="e">
        <f>VLOOKUP(MIN(IFERROR(VLOOKUP(U210,Catalogos!$F:$G,2,0),200),IFERROR(VLOOKUP(V210,Catalogos!$F:$G,2,0),200),IFERROR(VLOOKUP(W210,Catalogos!$F:$G,2,0),200),IFERROR(VLOOKUP(X210,Catalogos!$F:$G,2,0),200)),Catalogos!$G$30:$H$57,2,0)</f>
        <v>#N/A</v>
      </c>
      <c r="AC210" s="65" t="e">
        <f>VLOOKUP($F210,Catalogos!$A:$C,3,0)</f>
        <v>#N/A</v>
      </c>
      <c r="AD210" s="65" t="str">
        <f>IFERROR(VLOOKUP($F210,Catalogos!$A:$B,2,0),"VII")</f>
        <v>VII</v>
      </c>
      <c r="AE210" s="10" t="e">
        <f>VLOOKUP(Y210,Catalogos!$F$30:$I$57,4,0)</f>
        <v>#N/A</v>
      </c>
    </row>
    <row r="211" spans="16:31" x14ac:dyDescent="0.25">
      <c r="P211" s="13" t="str">
        <f t="shared" si="25"/>
        <v/>
      </c>
      <c r="Q211" s="14">
        <f t="shared" si="26"/>
        <v>0</v>
      </c>
      <c r="R211" s="20">
        <f t="shared" si="27"/>
        <v>0</v>
      </c>
      <c r="S211" s="20">
        <f t="shared" si="28"/>
        <v>0</v>
      </c>
      <c r="T211" s="20" t="s">
        <v>128</v>
      </c>
      <c r="Y211" s="20" t="e">
        <f t="shared" si="29"/>
        <v>#N/A</v>
      </c>
      <c r="Z211" s="20" t="e">
        <f t="shared" si="30"/>
        <v>#N/A</v>
      </c>
      <c r="AA211" s="20" t="str">
        <f t="shared" si="31"/>
        <v>VII</v>
      </c>
      <c r="AB211" s="64" t="e">
        <f>VLOOKUP(MIN(IFERROR(VLOOKUP(U211,Catalogos!$F:$G,2,0),200),IFERROR(VLOOKUP(V211,Catalogos!$F:$G,2,0),200),IFERROR(VLOOKUP(W211,Catalogos!$F:$G,2,0),200),IFERROR(VLOOKUP(X211,Catalogos!$F:$G,2,0),200)),Catalogos!$G$30:$H$57,2,0)</f>
        <v>#N/A</v>
      </c>
      <c r="AC211" s="65" t="e">
        <f>VLOOKUP($F211,Catalogos!$A:$C,3,0)</f>
        <v>#N/A</v>
      </c>
      <c r="AD211" s="65" t="str">
        <f>IFERROR(VLOOKUP($F211,Catalogos!$A:$B,2,0),"VII")</f>
        <v>VII</v>
      </c>
      <c r="AE211" s="10" t="e">
        <f>VLOOKUP(Y211,Catalogos!$F$30:$I$57,4,0)</f>
        <v>#N/A</v>
      </c>
    </row>
    <row r="212" spans="16:31" x14ac:dyDescent="0.25">
      <c r="P212" s="13" t="str">
        <f t="shared" si="25"/>
        <v/>
      </c>
      <c r="Q212" s="14">
        <f t="shared" si="26"/>
        <v>0</v>
      </c>
      <c r="R212" s="20">
        <f t="shared" si="27"/>
        <v>0</v>
      </c>
      <c r="S212" s="20">
        <f t="shared" si="28"/>
        <v>0</v>
      </c>
      <c r="T212" s="20" t="s">
        <v>128</v>
      </c>
      <c r="Y212" s="20" t="e">
        <f t="shared" si="29"/>
        <v>#N/A</v>
      </c>
      <c r="Z212" s="20" t="e">
        <f t="shared" si="30"/>
        <v>#N/A</v>
      </c>
      <c r="AA212" s="20" t="str">
        <f t="shared" si="31"/>
        <v>VII</v>
      </c>
      <c r="AB212" s="64" t="e">
        <f>VLOOKUP(MIN(IFERROR(VLOOKUP(U212,Catalogos!$F:$G,2,0),200),IFERROR(VLOOKUP(V212,Catalogos!$F:$G,2,0),200),IFERROR(VLOOKUP(W212,Catalogos!$F:$G,2,0),200),IFERROR(VLOOKUP(X212,Catalogos!$F:$G,2,0),200)),Catalogos!$G$30:$H$57,2,0)</f>
        <v>#N/A</v>
      </c>
      <c r="AC212" s="65" t="e">
        <f>VLOOKUP($F212,Catalogos!$A:$C,3,0)</f>
        <v>#N/A</v>
      </c>
      <c r="AD212" s="65" t="str">
        <f>IFERROR(VLOOKUP($F212,Catalogos!$A:$B,2,0),"VII")</f>
        <v>VII</v>
      </c>
      <c r="AE212" s="10" t="e">
        <f>VLOOKUP(Y212,Catalogos!$F$30:$I$57,4,0)</f>
        <v>#N/A</v>
      </c>
    </row>
    <row r="213" spans="16:31" x14ac:dyDescent="0.25">
      <c r="P213" s="13" t="str">
        <f t="shared" si="25"/>
        <v/>
      </c>
      <c r="Q213" s="14">
        <f t="shared" si="26"/>
        <v>0</v>
      </c>
      <c r="R213" s="20">
        <f t="shared" si="27"/>
        <v>0</v>
      </c>
      <c r="S213" s="20">
        <f t="shared" si="28"/>
        <v>0</v>
      </c>
      <c r="T213" s="20" t="s">
        <v>128</v>
      </c>
      <c r="Y213" s="20" t="e">
        <f t="shared" si="29"/>
        <v>#N/A</v>
      </c>
      <c r="Z213" s="20" t="e">
        <f t="shared" si="30"/>
        <v>#N/A</v>
      </c>
      <c r="AA213" s="20" t="str">
        <f t="shared" si="31"/>
        <v>VII</v>
      </c>
      <c r="AB213" s="64" t="e">
        <f>VLOOKUP(MIN(IFERROR(VLOOKUP(U213,Catalogos!$F:$G,2,0),200),IFERROR(VLOOKUP(V213,Catalogos!$F:$G,2,0),200),IFERROR(VLOOKUP(W213,Catalogos!$F:$G,2,0),200),IFERROR(VLOOKUP(X213,Catalogos!$F:$G,2,0),200)),Catalogos!$G$30:$H$57,2,0)</f>
        <v>#N/A</v>
      </c>
      <c r="AC213" s="65" t="e">
        <f>VLOOKUP($F213,Catalogos!$A:$C,3,0)</f>
        <v>#N/A</v>
      </c>
      <c r="AD213" s="65" t="str">
        <f>IFERROR(VLOOKUP($F213,Catalogos!$A:$B,2,0),"VII")</f>
        <v>VII</v>
      </c>
      <c r="AE213" s="10" t="e">
        <f>VLOOKUP(Y213,Catalogos!$F$30:$I$57,4,0)</f>
        <v>#N/A</v>
      </c>
    </row>
    <row r="214" spans="16:31" x14ac:dyDescent="0.25">
      <c r="P214" s="13" t="str">
        <f t="shared" si="25"/>
        <v/>
      </c>
      <c r="Q214" s="14">
        <f t="shared" si="26"/>
        <v>0</v>
      </c>
      <c r="R214" s="20">
        <f t="shared" si="27"/>
        <v>0</v>
      </c>
      <c r="S214" s="20">
        <f t="shared" si="28"/>
        <v>0</v>
      </c>
      <c r="T214" s="20" t="s">
        <v>128</v>
      </c>
      <c r="Y214" s="20" t="e">
        <f t="shared" si="29"/>
        <v>#N/A</v>
      </c>
      <c r="Z214" s="20" t="e">
        <f t="shared" si="30"/>
        <v>#N/A</v>
      </c>
      <c r="AA214" s="20" t="str">
        <f t="shared" si="31"/>
        <v>VII</v>
      </c>
      <c r="AB214" s="64" t="e">
        <f>VLOOKUP(MIN(IFERROR(VLOOKUP(U214,Catalogos!$F:$G,2,0),200),IFERROR(VLOOKUP(V214,Catalogos!$F:$G,2,0),200),IFERROR(VLOOKUP(W214,Catalogos!$F:$G,2,0),200),IFERROR(VLOOKUP(X214,Catalogos!$F:$G,2,0),200)),Catalogos!$G$30:$H$57,2,0)</f>
        <v>#N/A</v>
      </c>
      <c r="AC214" s="65" t="e">
        <f>VLOOKUP($F214,Catalogos!$A:$C,3,0)</f>
        <v>#N/A</v>
      </c>
      <c r="AD214" s="65" t="str">
        <f>IFERROR(VLOOKUP($F214,Catalogos!$A:$B,2,0),"VII")</f>
        <v>VII</v>
      </c>
      <c r="AE214" s="10" t="e">
        <f>VLOOKUP(Y214,Catalogos!$F$30:$I$57,4,0)</f>
        <v>#N/A</v>
      </c>
    </row>
    <row r="215" spans="16:31" x14ac:dyDescent="0.25">
      <c r="P215" s="13" t="str">
        <f t="shared" si="25"/>
        <v/>
      </c>
      <c r="Q215" s="14">
        <f t="shared" si="26"/>
        <v>0</v>
      </c>
      <c r="R215" s="20">
        <f t="shared" si="27"/>
        <v>0</v>
      </c>
      <c r="S215" s="20">
        <f t="shared" si="28"/>
        <v>0</v>
      </c>
      <c r="T215" s="20" t="s">
        <v>128</v>
      </c>
      <c r="Y215" s="20" t="e">
        <f t="shared" si="29"/>
        <v>#N/A</v>
      </c>
      <c r="Z215" s="20" t="e">
        <f t="shared" si="30"/>
        <v>#N/A</v>
      </c>
      <c r="AA215" s="20" t="str">
        <f t="shared" si="31"/>
        <v>VII</v>
      </c>
      <c r="AB215" s="64" t="e">
        <f>VLOOKUP(MIN(IFERROR(VLOOKUP(U215,Catalogos!$F:$G,2,0),200),IFERROR(VLOOKUP(V215,Catalogos!$F:$G,2,0),200),IFERROR(VLOOKUP(W215,Catalogos!$F:$G,2,0),200),IFERROR(VLOOKUP(X215,Catalogos!$F:$G,2,0),200)),Catalogos!$G$30:$H$57,2,0)</f>
        <v>#N/A</v>
      </c>
      <c r="AC215" s="65" t="e">
        <f>VLOOKUP($F215,Catalogos!$A:$C,3,0)</f>
        <v>#N/A</v>
      </c>
      <c r="AD215" s="65" t="str">
        <f>IFERROR(VLOOKUP($F215,Catalogos!$A:$B,2,0),"VII")</f>
        <v>VII</v>
      </c>
      <c r="AE215" s="10" t="e">
        <f>VLOOKUP(Y215,Catalogos!$F$30:$I$57,4,0)</f>
        <v>#N/A</v>
      </c>
    </row>
    <row r="216" spans="16:31" x14ac:dyDescent="0.25">
      <c r="P216" s="13" t="str">
        <f t="shared" si="25"/>
        <v/>
      </c>
      <c r="Q216" s="14">
        <f t="shared" si="26"/>
        <v>0</v>
      </c>
      <c r="R216" s="20">
        <f t="shared" si="27"/>
        <v>0</v>
      </c>
      <c r="S216" s="20">
        <f t="shared" si="28"/>
        <v>0</v>
      </c>
      <c r="T216" s="20" t="s">
        <v>128</v>
      </c>
      <c r="Y216" s="20" t="e">
        <f t="shared" si="29"/>
        <v>#N/A</v>
      </c>
      <c r="Z216" s="20" t="e">
        <f t="shared" si="30"/>
        <v>#N/A</v>
      </c>
      <c r="AA216" s="20" t="str">
        <f t="shared" si="31"/>
        <v>VII</v>
      </c>
      <c r="AB216" s="64" t="e">
        <f>VLOOKUP(MIN(IFERROR(VLOOKUP(U216,Catalogos!$F:$G,2,0),200),IFERROR(VLOOKUP(V216,Catalogos!$F:$G,2,0),200),IFERROR(VLOOKUP(W216,Catalogos!$F:$G,2,0),200),IFERROR(VLOOKUP(X216,Catalogos!$F:$G,2,0),200)),Catalogos!$G$30:$H$57,2,0)</f>
        <v>#N/A</v>
      </c>
      <c r="AC216" s="65" t="e">
        <f>VLOOKUP($F216,Catalogos!$A:$C,3,0)</f>
        <v>#N/A</v>
      </c>
      <c r="AD216" s="65" t="str">
        <f>IFERROR(VLOOKUP($F216,Catalogos!$A:$B,2,0),"VII")</f>
        <v>VII</v>
      </c>
      <c r="AE216" s="10" t="e">
        <f>VLOOKUP(Y216,Catalogos!$F$30:$I$57,4,0)</f>
        <v>#N/A</v>
      </c>
    </row>
    <row r="217" spans="16:31" x14ac:dyDescent="0.25">
      <c r="P217" s="13" t="str">
        <f t="shared" si="25"/>
        <v/>
      </c>
      <c r="Q217" s="14">
        <f t="shared" si="26"/>
        <v>0</v>
      </c>
      <c r="R217" s="20">
        <f t="shared" si="27"/>
        <v>0</v>
      </c>
      <c r="S217" s="20">
        <f t="shared" si="28"/>
        <v>0</v>
      </c>
      <c r="T217" s="20" t="s">
        <v>128</v>
      </c>
      <c r="Y217" s="20" t="e">
        <f t="shared" si="29"/>
        <v>#N/A</v>
      </c>
      <c r="Z217" s="20" t="e">
        <f t="shared" si="30"/>
        <v>#N/A</v>
      </c>
      <c r="AA217" s="20" t="str">
        <f t="shared" si="31"/>
        <v>VII</v>
      </c>
      <c r="AB217" s="64" t="e">
        <f>VLOOKUP(MIN(IFERROR(VLOOKUP(U217,Catalogos!$F:$G,2,0),200),IFERROR(VLOOKUP(V217,Catalogos!$F:$G,2,0),200),IFERROR(VLOOKUP(W217,Catalogos!$F:$G,2,0),200),IFERROR(VLOOKUP(X217,Catalogos!$F:$G,2,0),200)),Catalogos!$G$30:$H$57,2,0)</f>
        <v>#N/A</v>
      </c>
      <c r="AC217" s="65" t="e">
        <f>VLOOKUP($F217,Catalogos!$A:$C,3,0)</f>
        <v>#N/A</v>
      </c>
      <c r="AD217" s="65" t="str">
        <f>IFERROR(VLOOKUP($F217,Catalogos!$A:$B,2,0),"VII")</f>
        <v>VII</v>
      </c>
      <c r="AE217" s="10" t="e">
        <f>VLOOKUP(Y217,Catalogos!$F$30:$I$57,4,0)</f>
        <v>#N/A</v>
      </c>
    </row>
    <row r="218" spans="16:31" x14ac:dyDescent="0.25">
      <c r="P218" s="13" t="str">
        <f t="shared" si="25"/>
        <v/>
      </c>
      <c r="Q218" s="14">
        <f t="shared" si="26"/>
        <v>0</v>
      </c>
      <c r="R218" s="20">
        <f t="shared" si="27"/>
        <v>0</v>
      </c>
      <c r="S218" s="20">
        <f t="shared" si="28"/>
        <v>0</v>
      </c>
      <c r="T218" s="20" t="s">
        <v>128</v>
      </c>
      <c r="Y218" s="20" t="e">
        <f t="shared" si="29"/>
        <v>#N/A</v>
      </c>
      <c r="Z218" s="20" t="e">
        <f t="shared" si="30"/>
        <v>#N/A</v>
      </c>
      <c r="AA218" s="20" t="str">
        <f t="shared" si="31"/>
        <v>VII</v>
      </c>
      <c r="AB218" s="64" t="e">
        <f>VLOOKUP(MIN(IFERROR(VLOOKUP(U218,Catalogos!$F:$G,2,0),200),IFERROR(VLOOKUP(V218,Catalogos!$F:$G,2,0),200),IFERROR(VLOOKUP(W218,Catalogos!$F:$G,2,0),200),IFERROR(VLOOKUP(X218,Catalogos!$F:$G,2,0),200)),Catalogos!$G$30:$H$57,2,0)</f>
        <v>#N/A</v>
      </c>
      <c r="AC218" s="65" t="e">
        <f>VLOOKUP($F218,Catalogos!$A:$C,3,0)</f>
        <v>#N/A</v>
      </c>
      <c r="AD218" s="65" t="str">
        <f>IFERROR(VLOOKUP($F218,Catalogos!$A:$B,2,0),"VII")</f>
        <v>VII</v>
      </c>
      <c r="AE218" s="10" t="e">
        <f>VLOOKUP(Y218,Catalogos!$F$30:$I$57,4,0)</f>
        <v>#N/A</v>
      </c>
    </row>
    <row r="219" spans="16:31" x14ac:dyDescent="0.25">
      <c r="P219" s="13" t="str">
        <f t="shared" si="25"/>
        <v/>
      </c>
      <c r="Q219" s="14">
        <f t="shared" si="26"/>
        <v>0</v>
      </c>
      <c r="R219" s="20">
        <f t="shared" si="27"/>
        <v>0</v>
      </c>
      <c r="S219" s="20">
        <f t="shared" si="28"/>
        <v>0</v>
      </c>
      <c r="T219" s="20" t="s">
        <v>128</v>
      </c>
      <c r="Y219" s="20" t="e">
        <f t="shared" si="29"/>
        <v>#N/A</v>
      </c>
      <c r="Z219" s="20" t="e">
        <f t="shared" si="30"/>
        <v>#N/A</v>
      </c>
      <c r="AA219" s="20" t="str">
        <f t="shared" si="31"/>
        <v>VII</v>
      </c>
      <c r="AB219" s="64" t="e">
        <f>VLOOKUP(MIN(IFERROR(VLOOKUP(U219,Catalogos!$F:$G,2,0),200),IFERROR(VLOOKUP(V219,Catalogos!$F:$G,2,0),200),IFERROR(VLOOKUP(W219,Catalogos!$F:$G,2,0),200),IFERROR(VLOOKUP(X219,Catalogos!$F:$G,2,0),200)),Catalogos!$G$30:$H$57,2,0)</f>
        <v>#N/A</v>
      </c>
      <c r="AC219" s="65" t="e">
        <f>VLOOKUP($F219,Catalogos!$A:$C,3,0)</f>
        <v>#N/A</v>
      </c>
      <c r="AD219" s="65" t="str">
        <f>IFERROR(VLOOKUP($F219,Catalogos!$A:$B,2,0),"VII")</f>
        <v>VII</v>
      </c>
      <c r="AE219" s="10" t="e">
        <f>VLOOKUP(Y219,Catalogos!$F$30:$I$57,4,0)</f>
        <v>#N/A</v>
      </c>
    </row>
    <row r="220" spans="16:31" x14ac:dyDescent="0.25">
      <c r="P220" s="13" t="str">
        <f t="shared" si="25"/>
        <v/>
      </c>
      <c r="Q220" s="14">
        <f t="shared" si="26"/>
        <v>0</v>
      </c>
      <c r="R220" s="20">
        <f t="shared" si="27"/>
        <v>0</v>
      </c>
      <c r="S220" s="20">
        <f t="shared" si="28"/>
        <v>0</v>
      </c>
      <c r="T220" s="20" t="s">
        <v>128</v>
      </c>
      <c r="Y220" s="20" t="e">
        <f t="shared" si="29"/>
        <v>#N/A</v>
      </c>
      <c r="Z220" s="20" t="e">
        <f t="shared" si="30"/>
        <v>#N/A</v>
      </c>
      <c r="AA220" s="20" t="str">
        <f t="shared" si="31"/>
        <v>VII</v>
      </c>
      <c r="AB220" s="64" t="e">
        <f>VLOOKUP(MIN(IFERROR(VLOOKUP(U220,Catalogos!$F:$G,2,0),200),IFERROR(VLOOKUP(V220,Catalogos!$F:$G,2,0),200),IFERROR(VLOOKUP(W220,Catalogos!$F:$G,2,0),200),IFERROR(VLOOKUP(X220,Catalogos!$F:$G,2,0),200)),Catalogos!$G$30:$H$57,2,0)</f>
        <v>#N/A</v>
      </c>
      <c r="AC220" s="65" t="e">
        <f>VLOOKUP($F220,Catalogos!$A:$C,3,0)</f>
        <v>#N/A</v>
      </c>
      <c r="AD220" s="65" t="str">
        <f>IFERROR(VLOOKUP($F220,Catalogos!$A:$B,2,0),"VII")</f>
        <v>VII</v>
      </c>
      <c r="AE220" s="10" t="e">
        <f>VLOOKUP(Y220,Catalogos!$F$30:$I$57,4,0)</f>
        <v>#N/A</v>
      </c>
    </row>
    <row r="221" spans="16:31" x14ac:dyDescent="0.25">
      <c r="P221" s="13" t="str">
        <f t="shared" si="25"/>
        <v/>
      </c>
      <c r="Q221" s="14">
        <f t="shared" si="26"/>
        <v>0</v>
      </c>
      <c r="R221" s="20">
        <f t="shared" si="27"/>
        <v>0</v>
      </c>
      <c r="S221" s="20">
        <f t="shared" si="28"/>
        <v>0</v>
      </c>
      <c r="T221" s="20" t="s">
        <v>128</v>
      </c>
      <c r="Y221" s="20" t="e">
        <f t="shared" si="29"/>
        <v>#N/A</v>
      </c>
      <c r="Z221" s="20" t="e">
        <f t="shared" si="30"/>
        <v>#N/A</v>
      </c>
      <c r="AA221" s="20" t="str">
        <f t="shared" si="31"/>
        <v>VII</v>
      </c>
      <c r="AB221" s="64" t="e">
        <f>VLOOKUP(MIN(IFERROR(VLOOKUP(U221,Catalogos!$F:$G,2,0),200),IFERROR(VLOOKUP(V221,Catalogos!$F:$G,2,0),200),IFERROR(VLOOKUP(W221,Catalogos!$F:$G,2,0),200),IFERROR(VLOOKUP(X221,Catalogos!$F:$G,2,0),200)),Catalogos!$G$30:$H$57,2,0)</f>
        <v>#N/A</v>
      </c>
      <c r="AC221" s="65" t="e">
        <f>VLOOKUP($F221,Catalogos!$A:$C,3,0)</f>
        <v>#N/A</v>
      </c>
      <c r="AD221" s="65" t="str">
        <f>IFERROR(VLOOKUP($F221,Catalogos!$A:$B,2,0),"VII")</f>
        <v>VII</v>
      </c>
      <c r="AE221" s="10" t="e">
        <f>VLOOKUP(Y221,Catalogos!$F$30:$I$57,4,0)</f>
        <v>#N/A</v>
      </c>
    </row>
    <row r="222" spans="16:31" x14ac:dyDescent="0.25">
      <c r="P222" s="13" t="str">
        <f t="shared" si="25"/>
        <v/>
      </c>
      <c r="Q222" s="14">
        <f t="shared" si="26"/>
        <v>0</v>
      </c>
      <c r="R222" s="20">
        <f t="shared" si="27"/>
        <v>0</v>
      </c>
      <c r="S222" s="20">
        <f t="shared" si="28"/>
        <v>0</v>
      </c>
      <c r="T222" s="20" t="s">
        <v>128</v>
      </c>
      <c r="Y222" s="20" t="e">
        <f t="shared" si="29"/>
        <v>#N/A</v>
      </c>
      <c r="Z222" s="20" t="e">
        <f t="shared" si="30"/>
        <v>#N/A</v>
      </c>
      <c r="AA222" s="20" t="str">
        <f t="shared" si="31"/>
        <v>VII</v>
      </c>
      <c r="AB222" s="64" t="e">
        <f>VLOOKUP(MIN(IFERROR(VLOOKUP(U222,Catalogos!$F:$G,2,0),200),IFERROR(VLOOKUP(V222,Catalogos!$F:$G,2,0),200),IFERROR(VLOOKUP(W222,Catalogos!$F:$G,2,0),200),IFERROR(VLOOKUP(X222,Catalogos!$F:$G,2,0),200)),Catalogos!$G$30:$H$57,2,0)</f>
        <v>#N/A</v>
      </c>
      <c r="AC222" s="65" t="e">
        <f>VLOOKUP($F222,Catalogos!$A:$C,3,0)</f>
        <v>#N/A</v>
      </c>
      <c r="AD222" s="65" t="str">
        <f>IFERROR(VLOOKUP($F222,Catalogos!$A:$B,2,0),"VII")</f>
        <v>VII</v>
      </c>
      <c r="AE222" s="10" t="e">
        <f>VLOOKUP(Y222,Catalogos!$F$30:$I$57,4,0)</f>
        <v>#N/A</v>
      </c>
    </row>
    <row r="223" spans="16:31" x14ac:dyDescent="0.25">
      <c r="P223" s="13" t="str">
        <f t="shared" si="25"/>
        <v/>
      </c>
      <c r="Q223" s="14">
        <f t="shared" si="26"/>
        <v>0</v>
      </c>
      <c r="R223" s="20">
        <f t="shared" si="27"/>
        <v>0</v>
      </c>
      <c r="S223" s="20">
        <f t="shared" si="28"/>
        <v>0</v>
      </c>
      <c r="T223" s="20" t="s">
        <v>128</v>
      </c>
      <c r="Y223" s="20" t="e">
        <f t="shared" si="29"/>
        <v>#N/A</v>
      </c>
      <c r="Z223" s="20" t="e">
        <f t="shared" si="30"/>
        <v>#N/A</v>
      </c>
      <c r="AA223" s="20" t="str">
        <f t="shared" si="31"/>
        <v>VII</v>
      </c>
      <c r="AB223" s="64" t="e">
        <f>VLOOKUP(MIN(IFERROR(VLOOKUP(U223,Catalogos!$F:$G,2,0),200),IFERROR(VLOOKUP(V223,Catalogos!$F:$G,2,0),200),IFERROR(VLOOKUP(W223,Catalogos!$F:$G,2,0),200),IFERROR(VLOOKUP(X223,Catalogos!$F:$G,2,0),200)),Catalogos!$G$30:$H$57,2,0)</f>
        <v>#N/A</v>
      </c>
      <c r="AC223" s="65" t="e">
        <f>VLOOKUP($F223,Catalogos!$A:$C,3,0)</f>
        <v>#N/A</v>
      </c>
      <c r="AD223" s="65" t="str">
        <f>IFERROR(VLOOKUP($F223,Catalogos!$A:$B,2,0),"VII")</f>
        <v>VII</v>
      </c>
      <c r="AE223" s="10" t="e">
        <f>VLOOKUP(Y223,Catalogos!$F$30:$I$57,4,0)</f>
        <v>#N/A</v>
      </c>
    </row>
    <row r="224" spans="16:31" x14ac:dyDescent="0.25">
      <c r="P224" s="13" t="str">
        <f t="shared" si="25"/>
        <v/>
      </c>
      <c r="Q224" s="14">
        <f t="shared" si="26"/>
        <v>0</v>
      </c>
      <c r="R224" s="20">
        <f t="shared" si="27"/>
        <v>0</v>
      </c>
      <c r="S224" s="20">
        <f t="shared" si="28"/>
        <v>0</v>
      </c>
      <c r="T224" s="20" t="s">
        <v>128</v>
      </c>
      <c r="Y224" s="20" t="e">
        <f t="shared" si="29"/>
        <v>#N/A</v>
      </c>
      <c r="Z224" s="20" t="e">
        <f t="shared" si="30"/>
        <v>#N/A</v>
      </c>
      <c r="AA224" s="20" t="str">
        <f t="shared" si="31"/>
        <v>VII</v>
      </c>
      <c r="AB224" s="64" t="e">
        <f>VLOOKUP(MIN(IFERROR(VLOOKUP(U224,Catalogos!$F:$G,2,0),200),IFERROR(VLOOKUP(V224,Catalogos!$F:$G,2,0),200),IFERROR(VLOOKUP(W224,Catalogos!$F:$G,2,0),200),IFERROR(VLOOKUP(X224,Catalogos!$F:$G,2,0),200)),Catalogos!$G$30:$H$57,2,0)</f>
        <v>#N/A</v>
      </c>
      <c r="AC224" s="65" t="e">
        <f>VLOOKUP($F224,Catalogos!$A:$C,3,0)</f>
        <v>#N/A</v>
      </c>
      <c r="AD224" s="65" t="str">
        <f>IFERROR(VLOOKUP($F224,Catalogos!$A:$B,2,0),"VII")</f>
        <v>VII</v>
      </c>
      <c r="AE224" s="10" t="e">
        <f>VLOOKUP(Y224,Catalogos!$F$30:$I$57,4,0)</f>
        <v>#N/A</v>
      </c>
    </row>
    <row r="225" spans="16:31" x14ac:dyDescent="0.25">
      <c r="P225" s="13" t="str">
        <f t="shared" si="25"/>
        <v/>
      </c>
      <c r="Q225" s="14">
        <f t="shared" si="26"/>
        <v>0</v>
      </c>
      <c r="R225" s="20">
        <f t="shared" si="27"/>
        <v>0</v>
      </c>
      <c r="S225" s="20">
        <f t="shared" si="28"/>
        <v>0</v>
      </c>
      <c r="T225" s="20" t="s">
        <v>128</v>
      </c>
      <c r="Y225" s="20" t="e">
        <f t="shared" si="29"/>
        <v>#N/A</v>
      </c>
      <c r="Z225" s="20" t="e">
        <f t="shared" si="30"/>
        <v>#N/A</v>
      </c>
      <c r="AA225" s="20" t="str">
        <f t="shared" si="31"/>
        <v>VII</v>
      </c>
      <c r="AB225" s="64" t="e">
        <f>VLOOKUP(MIN(IFERROR(VLOOKUP(U225,Catalogos!$F:$G,2,0),200),IFERROR(VLOOKUP(V225,Catalogos!$F:$G,2,0),200),IFERROR(VLOOKUP(W225,Catalogos!$F:$G,2,0),200),IFERROR(VLOOKUP(X225,Catalogos!$F:$G,2,0),200)),Catalogos!$G$30:$H$57,2,0)</f>
        <v>#N/A</v>
      </c>
      <c r="AC225" s="65" t="e">
        <f>VLOOKUP($F225,Catalogos!$A:$C,3,0)</f>
        <v>#N/A</v>
      </c>
      <c r="AD225" s="65" t="str">
        <f>IFERROR(VLOOKUP($F225,Catalogos!$A:$B,2,0),"VII")</f>
        <v>VII</v>
      </c>
      <c r="AE225" s="10" t="e">
        <f>VLOOKUP(Y225,Catalogos!$F$30:$I$57,4,0)</f>
        <v>#N/A</v>
      </c>
    </row>
    <row r="226" spans="16:31" x14ac:dyDescent="0.25">
      <c r="P226" s="13" t="str">
        <f t="shared" ref="P226:P289" si="32">E226&amp;F226&amp;G226</f>
        <v/>
      </c>
      <c r="Q226" s="14">
        <f t="shared" ref="Q226:Q289" si="33">+H226*D226</f>
        <v>0</v>
      </c>
      <c r="R226" s="20">
        <f t="shared" ref="R226:R289" si="34">+K226-A226</f>
        <v>0</v>
      </c>
      <c r="S226" s="20">
        <f t="shared" ref="S226:S289" si="35">+J226-A226</f>
        <v>0</v>
      </c>
      <c r="T226" s="20" t="s">
        <v>128</v>
      </c>
      <c r="Y226" s="20" t="e">
        <f t="shared" si="29"/>
        <v>#N/A</v>
      </c>
      <c r="Z226" s="20" t="e">
        <f t="shared" si="30"/>
        <v>#N/A</v>
      </c>
      <c r="AA226" s="20" t="str">
        <f t="shared" si="31"/>
        <v>VII</v>
      </c>
      <c r="AB226" s="64" t="e">
        <f>VLOOKUP(MIN(IFERROR(VLOOKUP(U226,Catalogos!$F:$G,2,0),200),IFERROR(VLOOKUP(V226,Catalogos!$F:$G,2,0),200),IFERROR(VLOOKUP(W226,Catalogos!$F:$G,2,0),200),IFERROR(VLOOKUP(X226,Catalogos!$F:$G,2,0),200)),Catalogos!$G$30:$H$57,2,0)</f>
        <v>#N/A</v>
      </c>
      <c r="AC226" s="65" t="e">
        <f>VLOOKUP($F226,Catalogos!$A:$C,3,0)</f>
        <v>#N/A</v>
      </c>
      <c r="AD226" s="65" t="str">
        <f>IFERROR(VLOOKUP($F226,Catalogos!$A:$B,2,0),"VII")</f>
        <v>VII</v>
      </c>
      <c r="AE226" s="10" t="e">
        <f>VLOOKUP(Y226,Catalogos!$F$30:$I$57,4,0)</f>
        <v>#N/A</v>
      </c>
    </row>
    <row r="227" spans="16:31" x14ac:dyDescent="0.25">
      <c r="P227" s="13" t="str">
        <f t="shared" si="32"/>
        <v/>
      </c>
      <c r="Q227" s="14">
        <f t="shared" si="33"/>
        <v>0</v>
      </c>
      <c r="R227" s="20">
        <f t="shared" si="34"/>
        <v>0</v>
      </c>
      <c r="S227" s="20">
        <f t="shared" si="35"/>
        <v>0</v>
      </c>
      <c r="T227" s="20" t="s">
        <v>128</v>
      </c>
      <c r="Y227" s="20" t="e">
        <f t="shared" si="29"/>
        <v>#N/A</v>
      </c>
      <c r="Z227" s="20" t="e">
        <f t="shared" si="30"/>
        <v>#N/A</v>
      </c>
      <c r="AA227" s="20" t="str">
        <f t="shared" si="31"/>
        <v>VII</v>
      </c>
      <c r="AB227" s="64" t="e">
        <f>VLOOKUP(MIN(IFERROR(VLOOKUP(U227,Catalogos!$F:$G,2,0),200),IFERROR(VLOOKUP(V227,Catalogos!$F:$G,2,0),200),IFERROR(VLOOKUP(W227,Catalogos!$F:$G,2,0),200),IFERROR(VLOOKUP(X227,Catalogos!$F:$G,2,0),200)),Catalogos!$G$30:$H$57,2,0)</f>
        <v>#N/A</v>
      </c>
      <c r="AC227" s="65" t="e">
        <f>VLOOKUP($F227,Catalogos!$A:$C,3,0)</f>
        <v>#N/A</v>
      </c>
      <c r="AD227" s="65" t="str">
        <f>IFERROR(VLOOKUP($F227,Catalogos!$A:$B,2,0),"VII")</f>
        <v>VII</v>
      </c>
      <c r="AE227" s="10" t="e">
        <f>VLOOKUP(Y227,Catalogos!$F$30:$I$57,4,0)</f>
        <v>#N/A</v>
      </c>
    </row>
    <row r="228" spans="16:31" x14ac:dyDescent="0.25">
      <c r="P228" s="13" t="str">
        <f t="shared" si="32"/>
        <v/>
      </c>
      <c r="Q228" s="14">
        <f t="shared" si="33"/>
        <v>0</v>
      </c>
      <c r="R228" s="20">
        <f t="shared" si="34"/>
        <v>0</v>
      </c>
      <c r="S228" s="20">
        <f t="shared" si="35"/>
        <v>0</v>
      </c>
      <c r="T228" s="20" t="s">
        <v>128</v>
      </c>
      <c r="Y228" s="20" t="e">
        <f t="shared" si="29"/>
        <v>#N/A</v>
      </c>
      <c r="Z228" s="20" t="e">
        <f t="shared" si="30"/>
        <v>#N/A</v>
      </c>
      <c r="AA228" s="20" t="str">
        <f t="shared" si="31"/>
        <v>VII</v>
      </c>
      <c r="AB228" s="64" t="e">
        <f>VLOOKUP(MIN(IFERROR(VLOOKUP(U228,Catalogos!$F:$G,2,0),200),IFERROR(VLOOKUP(V228,Catalogos!$F:$G,2,0),200),IFERROR(VLOOKUP(W228,Catalogos!$F:$G,2,0),200),IFERROR(VLOOKUP(X228,Catalogos!$F:$G,2,0),200)),Catalogos!$G$30:$H$57,2,0)</f>
        <v>#N/A</v>
      </c>
      <c r="AC228" s="65" t="e">
        <f>VLOOKUP($F228,Catalogos!$A:$C,3,0)</f>
        <v>#N/A</v>
      </c>
      <c r="AD228" s="65" t="str">
        <f>IFERROR(VLOOKUP($F228,Catalogos!$A:$B,2,0),"VII")</f>
        <v>VII</v>
      </c>
      <c r="AE228" s="10" t="e">
        <f>VLOOKUP(Y228,Catalogos!$F$30:$I$57,4,0)</f>
        <v>#N/A</v>
      </c>
    </row>
    <row r="229" spans="16:31" x14ac:dyDescent="0.25">
      <c r="P229" s="13" t="str">
        <f t="shared" si="32"/>
        <v/>
      </c>
      <c r="Q229" s="14">
        <f t="shared" si="33"/>
        <v>0</v>
      </c>
      <c r="R229" s="20">
        <f t="shared" si="34"/>
        <v>0</v>
      </c>
      <c r="S229" s="20">
        <f t="shared" si="35"/>
        <v>0</v>
      </c>
      <c r="T229" s="20" t="s">
        <v>128</v>
      </c>
      <c r="Y229" s="20" t="e">
        <f t="shared" si="29"/>
        <v>#N/A</v>
      </c>
      <c r="Z229" s="20" t="e">
        <f t="shared" si="30"/>
        <v>#N/A</v>
      </c>
      <c r="AA229" s="20" t="str">
        <f t="shared" si="31"/>
        <v>VII</v>
      </c>
      <c r="AB229" s="64" t="e">
        <f>VLOOKUP(MIN(IFERROR(VLOOKUP(U229,Catalogos!$F:$G,2,0),200),IFERROR(VLOOKUP(V229,Catalogos!$F:$G,2,0),200),IFERROR(VLOOKUP(W229,Catalogos!$F:$G,2,0),200),IFERROR(VLOOKUP(X229,Catalogos!$F:$G,2,0),200)),Catalogos!$G$30:$H$57,2,0)</f>
        <v>#N/A</v>
      </c>
      <c r="AC229" s="65" t="e">
        <f>VLOOKUP($F229,Catalogos!$A:$C,3,0)</f>
        <v>#N/A</v>
      </c>
      <c r="AD229" s="65" t="str">
        <f>IFERROR(VLOOKUP($F229,Catalogos!$A:$B,2,0),"VII")</f>
        <v>VII</v>
      </c>
      <c r="AE229" s="10" t="e">
        <f>VLOOKUP(Y229,Catalogos!$F$30:$I$57,4,0)</f>
        <v>#N/A</v>
      </c>
    </row>
    <row r="230" spans="16:31" x14ac:dyDescent="0.25">
      <c r="P230" s="13" t="str">
        <f t="shared" si="32"/>
        <v/>
      </c>
      <c r="Q230" s="14">
        <f t="shared" si="33"/>
        <v>0</v>
      </c>
      <c r="R230" s="20">
        <f t="shared" si="34"/>
        <v>0</v>
      </c>
      <c r="S230" s="20">
        <f t="shared" si="35"/>
        <v>0</v>
      </c>
      <c r="T230" s="20" t="s">
        <v>128</v>
      </c>
      <c r="Y230" s="20" t="e">
        <f t="shared" si="29"/>
        <v>#N/A</v>
      </c>
      <c r="Z230" s="20" t="e">
        <f t="shared" si="30"/>
        <v>#N/A</v>
      </c>
      <c r="AA230" s="20" t="str">
        <f t="shared" si="31"/>
        <v>VII</v>
      </c>
      <c r="AB230" s="64" t="e">
        <f>VLOOKUP(MIN(IFERROR(VLOOKUP(U230,Catalogos!$F:$G,2,0),200),IFERROR(VLOOKUP(V230,Catalogos!$F:$G,2,0),200),IFERROR(VLOOKUP(W230,Catalogos!$F:$G,2,0),200),IFERROR(VLOOKUP(X230,Catalogos!$F:$G,2,0),200)),Catalogos!$G$30:$H$57,2,0)</f>
        <v>#N/A</v>
      </c>
      <c r="AC230" s="65" t="e">
        <f>VLOOKUP($F230,Catalogos!$A:$C,3,0)</f>
        <v>#N/A</v>
      </c>
      <c r="AD230" s="65" t="str">
        <f>IFERROR(VLOOKUP($F230,Catalogos!$A:$B,2,0),"VII")</f>
        <v>VII</v>
      </c>
      <c r="AE230" s="10" t="e">
        <f>VLOOKUP(Y230,Catalogos!$F$30:$I$57,4,0)</f>
        <v>#N/A</v>
      </c>
    </row>
    <row r="231" spans="16:31" x14ac:dyDescent="0.25">
      <c r="P231" s="13" t="str">
        <f t="shared" si="32"/>
        <v/>
      </c>
      <c r="Q231" s="14">
        <f t="shared" si="33"/>
        <v>0</v>
      </c>
      <c r="R231" s="20">
        <f t="shared" si="34"/>
        <v>0</v>
      </c>
      <c r="S231" s="20">
        <f t="shared" si="35"/>
        <v>0</v>
      </c>
      <c r="T231" s="20" t="s">
        <v>128</v>
      </c>
      <c r="Y231" s="20" t="e">
        <f t="shared" si="29"/>
        <v>#N/A</v>
      </c>
      <c r="Z231" s="20" t="e">
        <f t="shared" si="30"/>
        <v>#N/A</v>
      </c>
      <c r="AA231" s="20" t="str">
        <f t="shared" si="31"/>
        <v>VII</v>
      </c>
      <c r="AB231" s="64" t="e">
        <f>VLOOKUP(MIN(IFERROR(VLOOKUP(U231,Catalogos!$F:$G,2,0),200),IFERROR(VLOOKUP(V231,Catalogos!$F:$G,2,0),200),IFERROR(VLOOKUP(W231,Catalogos!$F:$G,2,0),200),IFERROR(VLOOKUP(X231,Catalogos!$F:$G,2,0),200)),Catalogos!$G$30:$H$57,2,0)</f>
        <v>#N/A</v>
      </c>
      <c r="AC231" s="65" t="e">
        <f>VLOOKUP($F231,Catalogos!$A:$C,3,0)</f>
        <v>#N/A</v>
      </c>
      <c r="AD231" s="65" t="str">
        <f>IFERROR(VLOOKUP($F231,Catalogos!$A:$B,2,0),"VII")</f>
        <v>VII</v>
      </c>
      <c r="AE231" s="10" t="e">
        <f>VLOOKUP(Y231,Catalogos!$F$30:$I$57,4,0)</f>
        <v>#N/A</v>
      </c>
    </row>
    <row r="232" spans="16:31" x14ac:dyDescent="0.25">
      <c r="P232" s="13" t="str">
        <f t="shared" si="32"/>
        <v/>
      </c>
      <c r="Q232" s="14">
        <f t="shared" si="33"/>
        <v>0</v>
      </c>
      <c r="R232" s="20">
        <f t="shared" si="34"/>
        <v>0</v>
      </c>
      <c r="S232" s="20">
        <f t="shared" si="35"/>
        <v>0</v>
      </c>
      <c r="T232" s="20" t="s">
        <v>128</v>
      </c>
      <c r="Y232" s="20" t="e">
        <f t="shared" si="29"/>
        <v>#N/A</v>
      </c>
      <c r="Z232" s="20" t="e">
        <f t="shared" si="30"/>
        <v>#N/A</v>
      </c>
      <c r="AA232" s="20" t="str">
        <f t="shared" si="31"/>
        <v>VII</v>
      </c>
      <c r="AB232" s="64" t="e">
        <f>VLOOKUP(MIN(IFERROR(VLOOKUP(U232,Catalogos!$F:$G,2,0),200),IFERROR(VLOOKUP(V232,Catalogos!$F:$G,2,0),200),IFERROR(VLOOKUP(W232,Catalogos!$F:$G,2,0),200),IFERROR(VLOOKUP(X232,Catalogos!$F:$G,2,0),200)),Catalogos!$G$30:$H$57,2,0)</f>
        <v>#N/A</v>
      </c>
      <c r="AC232" s="65" t="e">
        <f>VLOOKUP($F232,Catalogos!$A:$C,3,0)</f>
        <v>#N/A</v>
      </c>
      <c r="AD232" s="65" t="str">
        <f>IFERROR(VLOOKUP($F232,Catalogos!$A:$B,2,0),"VII")</f>
        <v>VII</v>
      </c>
      <c r="AE232" s="10" t="e">
        <f>VLOOKUP(Y232,Catalogos!$F$30:$I$57,4,0)</f>
        <v>#N/A</v>
      </c>
    </row>
    <row r="233" spans="16:31" x14ac:dyDescent="0.25">
      <c r="P233" s="13" t="str">
        <f t="shared" si="32"/>
        <v/>
      </c>
      <c r="Q233" s="14">
        <f t="shared" si="33"/>
        <v>0</v>
      </c>
      <c r="R233" s="20">
        <f t="shared" si="34"/>
        <v>0</v>
      </c>
      <c r="S233" s="20">
        <f t="shared" si="35"/>
        <v>0</v>
      </c>
      <c r="T233" s="20" t="s">
        <v>128</v>
      </c>
      <c r="Y233" s="20" t="e">
        <f t="shared" si="29"/>
        <v>#N/A</v>
      </c>
      <c r="Z233" s="20" t="e">
        <f t="shared" si="30"/>
        <v>#N/A</v>
      </c>
      <c r="AA233" s="20" t="str">
        <f t="shared" si="31"/>
        <v>VII</v>
      </c>
      <c r="AB233" s="64" t="e">
        <f>VLOOKUP(MIN(IFERROR(VLOOKUP(U233,Catalogos!$F:$G,2,0),200),IFERROR(VLOOKUP(V233,Catalogos!$F:$G,2,0),200),IFERROR(VLOOKUP(W233,Catalogos!$F:$G,2,0),200),IFERROR(VLOOKUP(X233,Catalogos!$F:$G,2,0),200)),Catalogos!$G$30:$H$57,2,0)</f>
        <v>#N/A</v>
      </c>
      <c r="AC233" s="65" t="e">
        <f>VLOOKUP($F233,Catalogos!$A:$C,3,0)</f>
        <v>#N/A</v>
      </c>
      <c r="AD233" s="65" t="str">
        <f>IFERROR(VLOOKUP($F233,Catalogos!$A:$B,2,0),"VII")</f>
        <v>VII</v>
      </c>
      <c r="AE233" s="10" t="e">
        <f>VLOOKUP(Y233,Catalogos!$F$30:$I$57,4,0)</f>
        <v>#N/A</v>
      </c>
    </row>
    <row r="234" spans="16:31" x14ac:dyDescent="0.25">
      <c r="P234" s="13" t="str">
        <f t="shared" si="32"/>
        <v/>
      </c>
      <c r="Q234" s="14">
        <f t="shared" si="33"/>
        <v>0</v>
      </c>
      <c r="R234" s="20">
        <f t="shared" si="34"/>
        <v>0</v>
      </c>
      <c r="S234" s="20">
        <f t="shared" si="35"/>
        <v>0</v>
      </c>
      <c r="T234" s="20" t="s">
        <v>128</v>
      </c>
      <c r="Y234" s="20" t="e">
        <f t="shared" si="29"/>
        <v>#N/A</v>
      </c>
      <c r="Z234" s="20" t="e">
        <f t="shared" si="30"/>
        <v>#N/A</v>
      </c>
      <c r="AA234" s="20" t="str">
        <f t="shared" si="31"/>
        <v>VII</v>
      </c>
      <c r="AB234" s="64" t="e">
        <f>VLOOKUP(MIN(IFERROR(VLOOKUP(U234,Catalogos!$F:$G,2,0),200),IFERROR(VLOOKUP(V234,Catalogos!$F:$G,2,0),200),IFERROR(VLOOKUP(W234,Catalogos!$F:$G,2,0),200),IFERROR(VLOOKUP(X234,Catalogos!$F:$G,2,0),200)),Catalogos!$G$30:$H$57,2,0)</f>
        <v>#N/A</v>
      </c>
      <c r="AC234" s="65" t="e">
        <f>VLOOKUP($F234,Catalogos!$A:$C,3,0)</f>
        <v>#N/A</v>
      </c>
      <c r="AD234" s="65" t="str">
        <f>IFERROR(VLOOKUP($F234,Catalogos!$A:$B,2,0),"VII")</f>
        <v>VII</v>
      </c>
      <c r="AE234" s="10" t="e">
        <f>VLOOKUP(Y234,Catalogos!$F$30:$I$57,4,0)</f>
        <v>#N/A</v>
      </c>
    </row>
    <row r="235" spans="16:31" x14ac:dyDescent="0.25">
      <c r="P235" s="13" t="str">
        <f t="shared" si="32"/>
        <v/>
      </c>
      <c r="Q235" s="14">
        <f t="shared" si="33"/>
        <v>0</v>
      </c>
      <c r="R235" s="20">
        <f t="shared" si="34"/>
        <v>0</v>
      </c>
      <c r="S235" s="20">
        <f t="shared" si="35"/>
        <v>0</v>
      </c>
      <c r="T235" s="20" t="s">
        <v>128</v>
      </c>
      <c r="Y235" s="20" t="e">
        <f t="shared" si="29"/>
        <v>#N/A</v>
      </c>
      <c r="Z235" s="20" t="e">
        <f t="shared" si="30"/>
        <v>#N/A</v>
      </c>
      <c r="AA235" s="20" t="str">
        <f t="shared" si="31"/>
        <v>VII</v>
      </c>
      <c r="AB235" s="64" t="e">
        <f>VLOOKUP(MIN(IFERROR(VLOOKUP(U235,Catalogos!$F:$G,2,0),200),IFERROR(VLOOKUP(V235,Catalogos!$F:$G,2,0),200),IFERROR(VLOOKUP(W235,Catalogos!$F:$G,2,0),200),IFERROR(VLOOKUP(X235,Catalogos!$F:$G,2,0),200)),Catalogos!$G$30:$H$57,2,0)</f>
        <v>#N/A</v>
      </c>
      <c r="AC235" s="65" t="e">
        <f>VLOOKUP($F235,Catalogos!$A:$C,3,0)</f>
        <v>#N/A</v>
      </c>
      <c r="AD235" s="65" t="str">
        <f>IFERROR(VLOOKUP($F235,Catalogos!$A:$B,2,0),"VII")</f>
        <v>VII</v>
      </c>
      <c r="AE235" s="10" t="e">
        <f>VLOOKUP(Y235,Catalogos!$F$30:$I$57,4,0)</f>
        <v>#N/A</v>
      </c>
    </row>
    <row r="236" spans="16:31" x14ac:dyDescent="0.25">
      <c r="P236" s="13" t="str">
        <f t="shared" si="32"/>
        <v/>
      </c>
      <c r="Q236" s="14">
        <f t="shared" si="33"/>
        <v>0</v>
      </c>
      <c r="R236" s="20">
        <f t="shared" si="34"/>
        <v>0</v>
      </c>
      <c r="S236" s="20">
        <f t="shared" si="35"/>
        <v>0</v>
      </c>
      <c r="T236" s="20" t="s">
        <v>128</v>
      </c>
      <c r="Y236" s="20" t="e">
        <f t="shared" si="29"/>
        <v>#N/A</v>
      </c>
      <c r="Z236" s="20" t="e">
        <f t="shared" si="30"/>
        <v>#N/A</v>
      </c>
      <c r="AA236" s="20" t="str">
        <f t="shared" si="31"/>
        <v>VII</v>
      </c>
      <c r="AB236" s="64" t="e">
        <f>VLOOKUP(MIN(IFERROR(VLOOKUP(U236,Catalogos!$F:$G,2,0),200),IFERROR(VLOOKUP(V236,Catalogos!$F:$G,2,0),200),IFERROR(VLOOKUP(W236,Catalogos!$F:$G,2,0),200),IFERROR(VLOOKUP(X236,Catalogos!$F:$G,2,0),200)),Catalogos!$G$30:$H$57,2,0)</f>
        <v>#N/A</v>
      </c>
      <c r="AC236" s="65" t="e">
        <f>VLOOKUP($F236,Catalogos!$A:$C,3,0)</f>
        <v>#N/A</v>
      </c>
      <c r="AD236" s="65" t="str">
        <f>IFERROR(VLOOKUP($F236,Catalogos!$A:$B,2,0),"VII")</f>
        <v>VII</v>
      </c>
      <c r="AE236" s="10" t="e">
        <f>VLOOKUP(Y236,Catalogos!$F$30:$I$57,4,0)</f>
        <v>#N/A</v>
      </c>
    </row>
    <row r="237" spans="16:31" x14ac:dyDescent="0.25">
      <c r="P237" s="13" t="str">
        <f t="shared" si="32"/>
        <v/>
      </c>
      <c r="Q237" s="14">
        <f t="shared" si="33"/>
        <v>0</v>
      </c>
      <c r="R237" s="20">
        <f t="shared" si="34"/>
        <v>0</v>
      </c>
      <c r="S237" s="20">
        <f t="shared" si="35"/>
        <v>0</v>
      </c>
      <c r="T237" s="20" t="s">
        <v>128</v>
      </c>
      <c r="Y237" s="20" t="e">
        <f t="shared" si="29"/>
        <v>#N/A</v>
      </c>
      <c r="Z237" s="20" t="e">
        <f t="shared" si="30"/>
        <v>#N/A</v>
      </c>
      <c r="AA237" s="20" t="str">
        <f t="shared" si="31"/>
        <v>VII</v>
      </c>
      <c r="AB237" s="64" t="e">
        <f>VLOOKUP(MIN(IFERROR(VLOOKUP(U237,Catalogos!$F:$G,2,0),200),IFERROR(VLOOKUP(V237,Catalogos!$F:$G,2,0),200),IFERROR(VLOOKUP(W237,Catalogos!$F:$G,2,0),200),IFERROR(VLOOKUP(X237,Catalogos!$F:$G,2,0),200)),Catalogos!$G$30:$H$57,2,0)</f>
        <v>#N/A</v>
      </c>
      <c r="AC237" s="65" t="e">
        <f>VLOOKUP($F237,Catalogos!$A:$C,3,0)</f>
        <v>#N/A</v>
      </c>
      <c r="AD237" s="65" t="str">
        <f>IFERROR(VLOOKUP($F237,Catalogos!$A:$B,2,0),"VII")</f>
        <v>VII</v>
      </c>
      <c r="AE237" s="10" t="e">
        <f>VLOOKUP(Y237,Catalogos!$F$30:$I$57,4,0)</f>
        <v>#N/A</v>
      </c>
    </row>
    <row r="238" spans="16:31" x14ac:dyDescent="0.25">
      <c r="P238" s="13" t="str">
        <f t="shared" si="32"/>
        <v/>
      </c>
      <c r="Q238" s="14">
        <f t="shared" si="33"/>
        <v>0</v>
      </c>
      <c r="R238" s="20">
        <f t="shared" si="34"/>
        <v>0</v>
      </c>
      <c r="S238" s="20">
        <f t="shared" si="35"/>
        <v>0</v>
      </c>
      <c r="T238" s="20" t="s">
        <v>128</v>
      </c>
      <c r="Y238" s="20" t="e">
        <f t="shared" si="29"/>
        <v>#N/A</v>
      </c>
      <c r="Z238" s="20" t="e">
        <f t="shared" si="30"/>
        <v>#N/A</v>
      </c>
      <c r="AA238" s="20" t="str">
        <f t="shared" si="31"/>
        <v>VII</v>
      </c>
      <c r="AB238" s="64" t="e">
        <f>VLOOKUP(MIN(IFERROR(VLOOKUP(U238,Catalogos!$F:$G,2,0),200),IFERROR(VLOOKUP(V238,Catalogos!$F:$G,2,0),200),IFERROR(VLOOKUP(W238,Catalogos!$F:$G,2,0),200),IFERROR(VLOOKUP(X238,Catalogos!$F:$G,2,0),200)),Catalogos!$G$30:$H$57,2,0)</f>
        <v>#N/A</v>
      </c>
      <c r="AC238" s="65" t="e">
        <f>VLOOKUP($F238,Catalogos!$A:$C,3,0)</f>
        <v>#N/A</v>
      </c>
      <c r="AD238" s="65" t="str">
        <f>IFERROR(VLOOKUP($F238,Catalogos!$A:$B,2,0),"VII")</f>
        <v>VII</v>
      </c>
      <c r="AE238" s="10" t="e">
        <f>VLOOKUP(Y238,Catalogos!$F$30:$I$57,4,0)</f>
        <v>#N/A</v>
      </c>
    </row>
    <row r="239" spans="16:31" x14ac:dyDescent="0.25">
      <c r="P239" s="13" t="str">
        <f t="shared" si="32"/>
        <v/>
      </c>
      <c r="Q239" s="14">
        <f t="shared" si="33"/>
        <v>0</v>
      </c>
      <c r="R239" s="20">
        <f t="shared" si="34"/>
        <v>0</v>
      </c>
      <c r="S239" s="20">
        <f t="shared" si="35"/>
        <v>0</v>
      </c>
      <c r="T239" s="20" t="s">
        <v>128</v>
      </c>
      <c r="Y239" s="20" t="e">
        <f t="shared" ref="Y239:Y302" si="36">IF(N239="",AB239,N239)</f>
        <v>#N/A</v>
      </c>
      <c r="Z239" s="20" t="e">
        <f t="shared" ref="Z239:Z302" si="37">IF(O239="",AC239,O239)</f>
        <v>#N/A</v>
      </c>
      <c r="AA239" s="20" t="str">
        <f t="shared" ref="AA239:AA302" si="38">+IF(M239="",AD239,M239)</f>
        <v>VII</v>
      </c>
      <c r="AB239" s="64" t="e">
        <f>VLOOKUP(MIN(IFERROR(VLOOKUP(U239,Catalogos!$F:$G,2,0),200),IFERROR(VLOOKUP(V239,Catalogos!$F:$G,2,0),200),IFERROR(VLOOKUP(W239,Catalogos!$F:$G,2,0),200),IFERROR(VLOOKUP(X239,Catalogos!$F:$G,2,0),200)),Catalogos!$G$30:$H$57,2,0)</f>
        <v>#N/A</v>
      </c>
      <c r="AC239" s="65" t="e">
        <f>VLOOKUP($F239,Catalogos!$A:$C,3,0)</f>
        <v>#N/A</v>
      </c>
      <c r="AD239" s="65" t="str">
        <f>IFERROR(VLOOKUP($F239,Catalogos!$A:$B,2,0),"VII")</f>
        <v>VII</v>
      </c>
      <c r="AE239" s="10" t="e">
        <f>VLOOKUP(Y239,Catalogos!$F$30:$I$57,4,0)</f>
        <v>#N/A</v>
      </c>
    </row>
    <row r="240" spans="16:31" x14ac:dyDescent="0.25">
      <c r="P240" s="13" t="str">
        <f t="shared" si="32"/>
        <v/>
      </c>
      <c r="Q240" s="14">
        <f t="shared" si="33"/>
        <v>0</v>
      </c>
      <c r="R240" s="20">
        <f t="shared" si="34"/>
        <v>0</v>
      </c>
      <c r="S240" s="20">
        <f t="shared" si="35"/>
        <v>0</v>
      </c>
      <c r="T240" s="20" t="s">
        <v>128</v>
      </c>
      <c r="Y240" s="20" t="e">
        <f t="shared" si="36"/>
        <v>#N/A</v>
      </c>
      <c r="Z240" s="20" t="e">
        <f t="shared" si="37"/>
        <v>#N/A</v>
      </c>
      <c r="AA240" s="20" t="str">
        <f t="shared" si="38"/>
        <v>VII</v>
      </c>
      <c r="AB240" s="64" t="e">
        <f>VLOOKUP(MIN(IFERROR(VLOOKUP(U240,Catalogos!$F:$G,2,0),200),IFERROR(VLOOKUP(V240,Catalogos!$F:$G,2,0),200),IFERROR(VLOOKUP(W240,Catalogos!$F:$G,2,0),200),IFERROR(VLOOKUP(X240,Catalogos!$F:$G,2,0),200)),Catalogos!$G$30:$H$57,2,0)</f>
        <v>#N/A</v>
      </c>
      <c r="AC240" s="65" t="e">
        <f>VLOOKUP($F240,Catalogos!$A:$C,3,0)</f>
        <v>#N/A</v>
      </c>
      <c r="AD240" s="65" t="str">
        <f>IFERROR(VLOOKUP($F240,Catalogos!$A:$B,2,0),"VII")</f>
        <v>VII</v>
      </c>
      <c r="AE240" s="10" t="e">
        <f>VLOOKUP(Y240,Catalogos!$F$30:$I$57,4,0)</f>
        <v>#N/A</v>
      </c>
    </row>
    <row r="241" spans="16:31" x14ac:dyDescent="0.25">
      <c r="P241" s="13" t="str">
        <f t="shared" si="32"/>
        <v/>
      </c>
      <c r="Q241" s="14">
        <f t="shared" si="33"/>
        <v>0</v>
      </c>
      <c r="R241" s="20">
        <f t="shared" si="34"/>
        <v>0</v>
      </c>
      <c r="S241" s="20">
        <f t="shared" si="35"/>
        <v>0</v>
      </c>
      <c r="T241" s="20" t="s">
        <v>128</v>
      </c>
      <c r="Y241" s="20" t="e">
        <f t="shared" si="36"/>
        <v>#N/A</v>
      </c>
      <c r="Z241" s="20" t="e">
        <f t="shared" si="37"/>
        <v>#N/A</v>
      </c>
      <c r="AA241" s="20" t="str">
        <f t="shared" si="38"/>
        <v>VII</v>
      </c>
      <c r="AB241" s="64" t="e">
        <f>VLOOKUP(MIN(IFERROR(VLOOKUP(U241,Catalogos!$F:$G,2,0),200),IFERROR(VLOOKUP(V241,Catalogos!$F:$G,2,0),200),IFERROR(VLOOKUP(W241,Catalogos!$F:$G,2,0),200),IFERROR(VLOOKUP(X241,Catalogos!$F:$G,2,0),200)),Catalogos!$G$30:$H$57,2,0)</f>
        <v>#N/A</v>
      </c>
      <c r="AC241" s="65" t="e">
        <f>VLOOKUP($F241,Catalogos!$A:$C,3,0)</f>
        <v>#N/A</v>
      </c>
      <c r="AD241" s="65" t="str">
        <f>IFERROR(VLOOKUP($F241,Catalogos!$A:$B,2,0),"VII")</f>
        <v>VII</v>
      </c>
      <c r="AE241" s="10" t="e">
        <f>VLOOKUP(Y241,Catalogos!$F$30:$I$57,4,0)</f>
        <v>#N/A</v>
      </c>
    </row>
    <row r="242" spans="16:31" x14ac:dyDescent="0.25">
      <c r="P242" s="13" t="str">
        <f t="shared" si="32"/>
        <v/>
      </c>
      <c r="Q242" s="14">
        <f t="shared" si="33"/>
        <v>0</v>
      </c>
      <c r="R242" s="20">
        <f t="shared" si="34"/>
        <v>0</v>
      </c>
      <c r="S242" s="20">
        <f t="shared" si="35"/>
        <v>0</v>
      </c>
      <c r="T242" s="20" t="s">
        <v>128</v>
      </c>
      <c r="Y242" s="20" t="e">
        <f t="shared" si="36"/>
        <v>#N/A</v>
      </c>
      <c r="Z242" s="20" t="e">
        <f t="shared" si="37"/>
        <v>#N/A</v>
      </c>
      <c r="AA242" s="20" t="str">
        <f t="shared" si="38"/>
        <v>VII</v>
      </c>
      <c r="AB242" s="64" t="e">
        <f>VLOOKUP(MIN(IFERROR(VLOOKUP(U242,Catalogos!$F:$G,2,0),200),IFERROR(VLOOKUP(V242,Catalogos!$F:$G,2,0),200),IFERROR(VLOOKUP(W242,Catalogos!$F:$G,2,0),200),IFERROR(VLOOKUP(X242,Catalogos!$F:$G,2,0),200)),Catalogos!$G$30:$H$57,2,0)</f>
        <v>#N/A</v>
      </c>
      <c r="AC242" s="65" t="e">
        <f>VLOOKUP($F242,Catalogos!$A:$C,3,0)</f>
        <v>#N/A</v>
      </c>
      <c r="AD242" s="65" t="str">
        <f>IFERROR(VLOOKUP($F242,Catalogos!$A:$B,2,0),"VII")</f>
        <v>VII</v>
      </c>
      <c r="AE242" s="10" t="e">
        <f>VLOOKUP(Y242,Catalogos!$F$30:$I$57,4,0)</f>
        <v>#N/A</v>
      </c>
    </row>
    <row r="243" spans="16:31" x14ac:dyDescent="0.25">
      <c r="P243" s="13" t="str">
        <f t="shared" si="32"/>
        <v/>
      </c>
      <c r="Q243" s="14">
        <f t="shared" si="33"/>
        <v>0</v>
      </c>
      <c r="R243" s="20">
        <f t="shared" si="34"/>
        <v>0</v>
      </c>
      <c r="S243" s="20">
        <f t="shared" si="35"/>
        <v>0</v>
      </c>
      <c r="T243" s="20" t="s">
        <v>128</v>
      </c>
      <c r="Y243" s="20" t="e">
        <f t="shared" si="36"/>
        <v>#N/A</v>
      </c>
      <c r="Z243" s="20" t="e">
        <f t="shared" si="37"/>
        <v>#N/A</v>
      </c>
      <c r="AA243" s="20" t="str">
        <f t="shared" si="38"/>
        <v>VII</v>
      </c>
      <c r="AB243" s="64" t="e">
        <f>VLOOKUP(MIN(IFERROR(VLOOKUP(U243,Catalogos!$F:$G,2,0),200),IFERROR(VLOOKUP(V243,Catalogos!$F:$G,2,0),200),IFERROR(VLOOKUP(W243,Catalogos!$F:$G,2,0),200),IFERROR(VLOOKUP(X243,Catalogos!$F:$G,2,0),200)),Catalogos!$G$30:$H$57,2,0)</f>
        <v>#N/A</v>
      </c>
      <c r="AC243" s="65" t="e">
        <f>VLOOKUP($F243,Catalogos!$A:$C,3,0)</f>
        <v>#N/A</v>
      </c>
      <c r="AD243" s="65" t="str">
        <f>IFERROR(VLOOKUP($F243,Catalogos!$A:$B,2,0),"VII")</f>
        <v>VII</v>
      </c>
      <c r="AE243" s="10" t="e">
        <f>VLOOKUP(Y243,Catalogos!$F$30:$I$57,4,0)</f>
        <v>#N/A</v>
      </c>
    </row>
    <row r="244" spans="16:31" x14ac:dyDescent="0.25">
      <c r="P244" s="13" t="str">
        <f t="shared" si="32"/>
        <v/>
      </c>
      <c r="Q244" s="14">
        <f t="shared" si="33"/>
        <v>0</v>
      </c>
      <c r="R244" s="20">
        <f t="shared" si="34"/>
        <v>0</v>
      </c>
      <c r="S244" s="20">
        <f t="shared" si="35"/>
        <v>0</v>
      </c>
      <c r="T244" s="20" t="s">
        <v>128</v>
      </c>
      <c r="Y244" s="20" t="e">
        <f t="shared" si="36"/>
        <v>#N/A</v>
      </c>
      <c r="Z244" s="20" t="e">
        <f t="shared" si="37"/>
        <v>#N/A</v>
      </c>
      <c r="AA244" s="20" t="str">
        <f t="shared" si="38"/>
        <v>VII</v>
      </c>
      <c r="AB244" s="64" t="e">
        <f>VLOOKUP(MIN(IFERROR(VLOOKUP(U244,Catalogos!$F:$G,2,0),200),IFERROR(VLOOKUP(V244,Catalogos!$F:$G,2,0),200),IFERROR(VLOOKUP(W244,Catalogos!$F:$G,2,0),200),IFERROR(VLOOKUP(X244,Catalogos!$F:$G,2,0),200)),Catalogos!$G$30:$H$57,2,0)</f>
        <v>#N/A</v>
      </c>
      <c r="AC244" s="65" t="e">
        <f>VLOOKUP($F244,Catalogos!$A:$C,3,0)</f>
        <v>#N/A</v>
      </c>
      <c r="AD244" s="65" t="str">
        <f>IFERROR(VLOOKUP($F244,Catalogos!$A:$B,2,0),"VII")</f>
        <v>VII</v>
      </c>
      <c r="AE244" s="10" t="e">
        <f>VLOOKUP(Y244,Catalogos!$F$30:$I$57,4,0)</f>
        <v>#N/A</v>
      </c>
    </row>
    <row r="245" spans="16:31" x14ac:dyDescent="0.25">
      <c r="P245" s="13" t="str">
        <f t="shared" si="32"/>
        <v/>
      </c>
      <c r="Q245" s="14">
        <f t="shared" si="33"/>
        <v>0</v>
      </c>
      <c r="R245" s="20">
        <f t="shared" si="34"/>
        <v>0</v>
      </c>
      <c r="S245" s="20">
        <f t="shared" si="35"/>
        <v>0</v>
      </c>
      <c r="T245" s="20" t="s">
        <v>128</v>
      </c>
      <c r="Y245" s="20" t="e">
        <f t="shared" si="36"/>
        <v>#N/A</v>
      </c>
      <c r="Z245" s="20" t="e">
        <f t="shared" si="37"/>
        <v>#N/A</v>
      </c>
      <c r="AA245" s="20" t="str">
        <f t="shared" si="38"/>
        <v>VII</v>
      </c>
      <c r="AB245" s="64" t="e">
        <f>VLOOKUP(MIN(IFERROR(VLOOKUP(U245,Catalogos!$F:$G,2,0),200),IFERROR(VLOOKUP(V245,Catalogos!$F:$G,2,0),200),IFERROR(VLOOKUP(W245,Catalogos!$F:$G,2,0),200),IFERROR(VLOOKUP(X245,Catalogos!$F:$G,2,0),200)),Catalogos!$G$30:$H$57,2,0)</f>
        <v>#N/A</v>
      </c>
      <c r="AC245" s="65" t="e">
        <f>VLOOKUP($F245,Catalogos!$A:$C,3,0)</f>
        <v>#N/A</v>
      </c>
      <c r="AD245" s="65" t="str">
        <f>IFERROR(VLOOKUP($F245,Catalogos!$A:$B,2,0),"VII")</f>
        <v>VII</v>
      </c>
      <c r="AE245" s="10" t="e">
        <f>VLOOKUP(Y245,Catalogos!$F$30:$I$57,4,0)</f>
        <v>#N/A</v>
      </c>
    </row>
    <row r="246" spans="16:31" x14ac:dyDescent="0.25">
      <c r="P246" s="13" t="str">
        <f t="shared" si="32"/>
        <v/>
      </c>
      <c r="Q246" s="14">
        <f t="shared" si="33"/>
        <v>0</v>
      </c>
      <c r="R246" s="20">
        <f t="shared" si="34"/>
        <v>0</v>
      </c>
      <c r="S246" s="20">
        <f t="shared" si="35"/>
        <v>0</v>
      </c>
      <c r="T246" s="20" t="s">
        <v>128</v>
      </c>
      <c r="Y246" s="20" t="e">
        <f t="shared" si="36"/>
        <v>#N/A</v>
      </c>
      <c r="Z246" s="20" t="e">
        <f t="shared" si="37"/>
        <v>#N/A</v>
      </c>
      <c r="AA246" s="20" t="str">
        <f t="shared" si="38"/>
        <v>VII</v>
      </c>
      <c r="AB246" s="64" t="e">
        <f>VLOOKUP(MIN(IFERROR(VLOOKUP(U246,Catalogos!$F:$G,2,0),200),IFERROR(VLOOKUP(V246,Catalogos!$F:$G,2,0),200),IFERROR(VLOOKUP(W246,Catalogos!$F:$G,2,0),200),IFERROR(VLOOKUP(X246,Catalogos!$F:$G,2,0),200)),Catalogos!$G$30:$H$57,2,0)</f>
        <v>#N/A</v>
      </c>
      <c r="AC246" s="65" t="e">
        <f>VLOOKUP($F246,Catalogos!$A:$C,3,0)</f>
        <v>#N/A</v>
      </c>
      <c r="AD246" s="65" t="str">
        <f>IFERROR(VLOOKUP($F246,Catalogos!$A:$B,2,0),"VII")</f>
        <v>VII</v>
      </c>
      <c r="AE246" s="10" t="e">
        <f>VLOOKUP(Y246,Catalogos!$F$30:$I$57,4,0)</f>
        <v>#N/A</v>
      </c>
    </row>
    <row r="247" spans="16:31" x14ac:dyDescent="0.25">
      <c r="P247" s="13" t="str">
        <f t="shared" si="32"/>
        <v/>
      </c>
      <c r="Q247" s="14">
        <f t="shared" si="33"/>
        <v>0</v>
      </c>
      <c r="R247" s="20">
        <f t="shared" si="34"/>
        <v>0</v>
      </c>
      <c r="S247" s="20">
        <f t="shared" si="35"/>
        <v>0</v>
      </c>
      <c r="T247" s="20" t="s">
        <v>128</v>
      </c>
      <c r="Y247" s="20" t="e">
        <f t="shared" si="36"/>
        <v>#N/A</v>
      </c>
      <c r="Z247" s="20" t="e">
        <f t="shared" si="37"/>
        <v>#N/A</v>
      </c>
      <c r="AA247" s="20" t="str">
        <f t="shared" si="38"/>
        <v>VII</v>
      </c>
      <c r="AB247" s="64" t="e">
        <f>VLOOKUP(MIN(IFERROR(VLOOKUP(U247,Catalogos!$F:$G,2,0),200),IFERROR(VLOOKUP(V247,Catalogos!$F:$G,2,0),200),IFERROR(VLOOKUP(W247,Catalogos!$F:$G,2,0),200),IFERROR(VLOOKUP(X247,Catalogos!$F:$G,2,0),200)),Catalogos!$G$30:$H$57,2,0)</f>
        <v>#N/A</v>
      </c>
      <c r="AC247" s="65" t="e">
        <f>VLOOKUP($F247,Catalogos!$A:$C,3,0)</f>
        <v>#N/A</v>
      </c>
      <c r="AD247" s="65" t="str">
        <f>IFERROR(VLOOKUP($F247,Catalogos!$A:$B,2,0),"VII")</f>
        <v>VII</v>
      </c>
      <c r="AE247" s="10" t="e">
        <f>VLOOKUP(Y247,Catalogos!$F$30:$I$57,4,0)</f>
        <v>#N/A</v>
      </c>
    </row>
    <row r="248" spans="16:31" x14ac:dyDescent="0.25">
      <c r="P248" s="13" t="str">
        <f t="shared" si="32"/>
        <v/>
      </c>
      <c r="Q248" s="14">
        <f t="shared" si="33"/>
        <v>0</v>
      </c>
      <c r="R248" s="20">
        <f t="shared" si="34"/>
        <v>0</v>
      </c>
      <c r="S248" s="20">
        <f t="shared" si="35"/>
        <v>0</v>
      </c>
      <c r="T248" s="20" t="s">
        <v>128</v>
      </c>
      <c r="Y248" s="20" t="e">
        <f t="shared" si="36"/>
        <v>#N/A</v>
      </c>
      <c r="Z248" s="20" t="e">
        <f t="shared" si="37"/>
        <v>#N/A</v>
      </c>
      <c r="AA248" s="20" t="str">
        <f t="shared" si="38"/>
        <v>VII</v>
      </c>
      <c r="AB248" s="64" t="e">
        <f>VLOOKUP(MIN(IFERROR(VLOOKUP(U248,Catalogos!$F:$G,2,0),200),IFERROR(VLOOKUP(V248,Catalogos!$F:$G,2,0),200),IFERROR(VLOOKUP(W248,Catalogos!$F:$G,2,0),200),IFERROR(VLOOKUP(X248,Catalogos!$F:$G,2,0),200)),Catalogos!$G$30:$H$57,2,0)</f>
        <v>#N/A</v>
      </c>
      <c r="AC248" s="65" t="e">
        <f>VLOOKUP($F248,Catalogos!$A:$C,3,0)</f>
        <v>#N/A</v>
      </c>
      <c r="AD248" s="65" t="str">
        <f>IFERROR(VLOOKUP($F248,Catalogos!$A:$B,2,0),"VII")</f>
        <v>VII</v>
      </c>
      <c r="AE248" s="10" t="e">
        <f>VLOOKUP(Y248,Catalogos!$F$30:$I$57,4,0)</f>
        <v>#N/A</v>
      </c>
    </row>
    <row r="249" spans="16:31" x14ac:dyDescent="0.25">
      <c r="P249" s="13" t="str">
        <f t="shared" si="32"/>
        <v/>
      </c>
      <c r="Q249" s="14">
        <f t="shared" si="33"/>
        <v>0</v>
      </c>
      <c r="R249" s="20">
        <f t="shared" si="34"/>
        <v>0</v>
      </c>
      <c r="S249" s="20">
        <f t="shared" si="35"/>
        <v>0</v>
      </c>
      <c r="T249" s="20" t="s">
        <v>128</v>
      </c>
      <c r="Y249" s="20" t="e">
        <f t="shared" si="36"/>
        <v>#N/A</v>
      </c>
      <c r="Z249" s="20" t="e">
        <f t="shared" si="37"/>
        <v>#N/A</v>
      </c>
      <c r="AA249" s="20" t="str">
        <f t="shared" si="38"/>
        <v>VII</v>
      </c>
      <c r="AB249" s="64" t="e">
        <f>VLOOKUP(MIN(IFERROR(VLOOKUP(U249,Catalogos!$F:$G,2,0),200),IFERROR(VLOOKUP(V249,Catalogos!$F:$G,2,0),200),IFERROR(VLOOKUP(W249,Catalogos!$F:$G,2,0),200),IFERROR(VLOOKUP(X249,Catalogos!$F:$G,2,0),200)),Catalogos!$G$30:$H$57,2,0)</f>
        <v>#N/A</v>
      </c>
      <c r="AC249" s="65" t="e">
        <f>VLOOKUP($F249,Catalogos!$A:$C,3,0)</f>
        <v>#N/A</v>
      </c>
      <c r="AD249" s="65" t="str">
        <f>IFERROR(VLOOKUP($F249,Catalogos!$A:$B,2,0),"VII")</f>
        <v>VII</v>
      </c>
      <c r="AE249" s="10" t="e">
        <f>VLOOKUP(Y249,Catalogos!$F$30:$I$57,4,0)</f>
        <v>#N/A</v>
      </c>
    </row>
    <row r="250" spans="16:31" x14ac:dyDescent="0.25">
      <c r="P250" s="13" t="str">
        <f t="shared" si="32"/>
        <v/>
      </c>
      <c r="Q250" s="14">
        <f t="shared" si="33"/>
        <v>0</v>
      </c>
      <c r="R250" s="20">
        <f t="shared" si="34"/>
        <v>0</v>
      </c>
      <c r="S250" s="20">
        <f t="shared" si="35"/>
        <v>0</v>
      </c>
      <c r="T250" s="20" t="s">
        <v>128</v>
      </c>
      <c r="Y250" s="20" t="e">
        <f t="shared" si="36"/>
        <v>#N/A</v>
      </c>
      <c r="Z250" s="20" t="e">
        <f t="shared" si="37"/>
        <v>#N/A</v>
      </c>
      <c r="AA250" s="20" t="str">
        <f t="shared" si="38"/>
        <v>VII</v>
      </c>
      <c r="AB250" s="64" t="e">
        <f>VLOOKUP(MIN(IFERROR(VLOOKUP(U250,Catalogos!$F:$G,2,0),200),IFERROR(VLOOKUP(V250,Catalogos!$F:$G,2,0),200),IFERROR(VLOOKUP(W250,Catalogos!$F:$G,2,0),200),IFERROR(VLOOKUP(X250,Catalogos!$F:$G,2,0),200)),Catalogos!$G$30:$H$57,2,0)</f>
        <v>#N/A</v>
      </c>
      <c r="AC250" s="65" t="e">
        <f>VLOOKUP($F250,Catalogos!$A:$C,3,0)</f>
        <v>#N/A</v>
      </c>
      <c r="AD250" s="65" t="str">
        <f>IFERROR(VLOOKUP($F250,Catalogos!$A:$B,2,0),"VII")</f>
        <v>VII</v>
      </c>
      <c r="AE250" s="10" t="e">
        <f>VLOOKUP(Y250,Catalogos!$F$30:$I$57,4,0)</f>
        <v>#N/A</v>
      </c>
    </row>
    <row r="251" spans="16:31" x14ac:dyDescent="0.25">
      <c r="P251" s="13" t="str">
        <f t="shared" si="32"/>
        <v/>
      </c>
      <c r="Q251" s="14">
        <f t="shared" si="33"/>
        <v>0</v>
      </c>
      <c r="R251" s="20">
        <f t="shared" si="34"/>
        <v>0</v>
      </c>
      <c r="S251" s="20">
        <f t="shared" si="35"/>
        <v>0</v>
      </c>
      <c r="T251" s="20" t="s">
        <v>128</v>
      </c>
      <c r="Y251" s="20" t="e">
        <f t="shared" si="36"/>
        <v>#N/A</v>
      </c>
      <c r="Z251" s="20" t="e">
        <f t="shared" si="37"/>
        <v>#N/A</v>
      </c>
      <c r="AA251" s="20" t="str">
        <f t="shared" si="38"/>
        <v>VII</v>
      </c>
      <c r="AB251" s="64" t="e">
        <f>VLOOKUP(MIN(IFERROR(VLOOKUP(U251,Catalogos!$F:$G,2,0),200),IFERROR(VLOOKUP(V251,Catalogos!$F:$G,2,0),200),IFERROR(VLOOKUP(W251,Catalogos!$F:$G,2,0),200),IFERROR(VLOOKUP(X251,Catalogos!$F:$G,2,0),200)),Catalogos!$G$30:$H$57,2,0)</f>
        <v>#N/A</v>
      </c>
      <c r="AC251" s="65" t="e">
        <f>VLOOKUP($F251,Catalogos!$A:$C,3,0)</f>
        <v>#N/A</v>
      </c>
      <c r="AD251" s="65" t="str">
        <f>IFERROR(VLOOKUP($F251,Catalogos!$A:$B,2,0),"VII")</f>
        <v>VII</v>
      </c>
      <c r="AE251" s="10" t="e">
        <f>VLOOKUP(Y251,Catalogos!$F$30:$I$57,4,0)</f>
        <v>#N/A</v>
      </c>
    </row>
    <row r="252" spans="16:31" x14ac:dyDescent="0.25">
      <c r="P252" s="13" t="str">
        <f t="shared" si="32"/>
        <v/>
      </c>
      <c r="Q252" s="14">
        <f t="shared" si="33"/>
        <v>0</v>
      </c>
      <c r="R252" s="20">
        <f t="shared" si="34"/>
        <v>0</v>
      </c>
      <c r="S252" s="20">
        <f t="shared" si="35"/>
        <v>0</v>
      </c>
      <c r="T252" s="20" t="s">
        <v>128</v>
      </c>
      <c r="Y252" s="20" t="e">
        <f t="shared" si="36"/>
        <v>#N/A</v>
      </c>
      <c r="Z252" s="20" t="e">
        <f t="shared" si="37"/>
        <v>#N/A</v>
      </c>
      <c r="AA252" s="20" t="str">
        <f t="shared" si="38"/>
        <v>VII</v>
      </c>
      <c r="AB252" s="64" t="e">
        <f>VLOOKUP(MIN(IFERROR(VLOOKUP(U252,Catalogos!$F:$G,2,0),200),IFERROR(VLOOKUP(V252,Catalogos!$F:$G,2,0),200),IFERROR(VLOOKUP(W252,Catalogos!$F:$G,2,0),200),IFERROR(VLOOKUP(X252,Catalogos!$F:$G,2,0),200)),Catalogos!$G$30:$H$57,2,0)</f>
        <v>#N/A</v>
      </c>
      <c r="AC252" s="65" t="e">
        <f>VLOOKUP($F252,Catalogos!$A:$C,3,0)</f>
        <v>#N/A</v>
      </c>
      <c r="AD252" s="65" t="str">
        <f>IFERROR(VLOOKUP($F252,Catalogos!$A:$B,2,0),"VII")</f>
        <v>VII</v>
      </c>
      <c r="AE252" s="10" t="e">
        <f>VLOOKUP(Y252,Catalogos!$F$30:$I$57,4,0)</f>
        <v>#N/A</v>
      </c>
    </row>
    <row r="253" spans="16:31" x14ac:dyDescent="0.25">
      <c r="P253" s="13" t="str">
        <f t="shared" si="32"/>
        <v/>
      </c>
      <c r="Q253" s="14">
        <f t="shared" si="33"/>
        <v>0</v>
      </c>
      <c r="R253" s="20">
        <f t="shared" si="34"/>
        <v>0</v>
      </c>
      <c r="S253" s="20">
        <f t="shared" si="35"/>
        <v>0</v>
      </c>
      <c r="T253" s="20" t="s">
        <v>128</v>
      </c>
      <c r="Y253" s="20" t="e">
        <f t="shared" si="36"/>
        <v>#N/A</v>
      </c>
      <c r="Z253" s="20" t="e">
        <f t="shared" si="37"/>
        <v>#N/A</v>
      </c>
      <c r="AA253" s="20" t="str">
        <f t="shared" si="38"/>
        <v>VII</v>
      </c>
      <c r="AB253" s="64" t="e">
        <f>VLOOKUP(MIN(IFERROR(VLOOKUP(U253,Catalogos!$F:$G,2,0),200),IFERROR(VLOOKUP(V253,Catalogos!$F:$G,2,0),200),IFERROR(VLOOKUP(W253,Catalogos!$F:$G,2,0),200),IFERROR(VLOOKUP(X253,Catalogos!$F:$G,2,0),200)),Catalogos!$G$30:$H$57,2,0)</f>
        <v>#N/A</v>
      </c>
      <c r="AC253" s="65" t="e">
        <f>VLOOKUP($F253,Catalogos!$A:$C,3,0)</f>
        <v>#N/A</v>
      </c>
      <c r="AD253" s="65" t="str">
        <f>IFERROR(VLOOKUP($F253,Catalogos!$A:$B,2,0),"VII")</f>
        <v>VII</v>
      </c>
      <c r="AE253" s="10" t="e">
        <f>VLOOKUP(Y253,Catalogos!$F$30:$I$57,4,0)</f>
        <v>#N/A</v>
      </c>
    </row>
    <row r="254" spans="16:31" x14ac:dyDescent="0.25">
      <c r="P254" s="13" t="str">
        <f t="shared" si="32"/>
        <v/>
      </c>
      <c r="Q254" s="14">
        <f t="shared" si="33"/>
        <v>0</v>
      </c>
      <c r="R254" s="20">
        <f t="shared" si="34"/>
        <v>0</v>
      </c>
      <c r="S254" s="20">
        <f t="shared" si="35"/>
        <v>0</v>
      </c>
      <c r="T254" s="20" t="s">
        <v>128</v>
      </c>
      <c r="Y254" s="20" t="e">
        <f t="shared" si="36"/>
        <v>#N/A</v>
      </c>
      <c r="Z254" s="20" t="e">
        <f t="shared" si="37"/>
        <v>#N/A</v>
      </c>
      <c r="AA254" s="20" t="str">
        <f t="shared" si="38"/>
        <v>VII</v>
      </c>
      <c r="AB254" s="64" t="e">
        <f>VLOOKUP(MIN(IFERROR(VLOOKUP(U254,Catalogos!$F:$G,2,0),200),IFERROR(VLOOKUP(V254,Catalogos!$F:$G,2,0),200),IFERROR(VLOOKUP(W254,Catalogos!$F:$G,2,0),200),IFERROR(VLOOKUP(X254,Catalogos!$F:$G,2,0),200)),Catalogos!$G$30:$H$57,2,0)</f>
        <v>#N/A</v>
      </c>
      <c r="AC254" s="65" t="e">
        <f>VLOOKUP($F254,Catalogos!$A:$C,3,0)</f>
        <v>#N/A</v>
      </c>
      <c r="AD254" s="65" t="str">
        <f>IFERROR(VLOOKUP($F254,Catalogos!$A:$B,2,0),"VII")</f>
        <v>VII</v>
      </c>
      <c r="AE254" s="10" t="e">
        <f>VLOOKUP(Y254,Catalogos!$F$30:$I$57,4,0)</f>
        <v>#N/A</v>
      </c>
    </row>
    <row r="255" spans="16:31" x14ac:dyDescent="0.25">
      <c r="P255" s="13" t="str">
        <f t="shared" si="32"/>
        <v/>
      </c>
      <c r="Q255" s="14">
        <f t="shared" si="33"/>
        <v>0</v>
      </c>
      <c r="R255" s="20">
        <f t="shared" si="34"/>
        <v>0</v>
      </c>
      <c r="S255" s="20">
        <f t="shared" si="35"/>
        <v>0</v>
      </c>
      <c r="T255" s="20" t="s">
        <v>128</v>
      </c>
      <c r="Y255" s="20" t="e">
        <f t="shared" si="36"/>
        <v>#N/A</v>
      </c>
      <c r="Z255" s="20" t="e">
        <f t="shared" si="37"/>
        <v>#N/A</v>
      </c>
      <c r="AA255" s="20" t="str">
        <f t="shared" si="38"/>
        <v>VII</v>
      </c>
      <c r="AB255" s="64" t="e">
        <f>VLOOKUP(MIN(IFERROR(VLOOKUP(U255,Catalogos!$F:$G,2,0),200),IFERROR(VLOOKUP(V255,Catalogos!$F:$G,2,0),200),IFERROR(VLOOKUP(W255,Catalogos!$F:$G,2,0),200),IFERROR(VLOOKUP(X255,Catalogos!$F:$G,2,0),200)),Catalogos!$G$30:$H$57,2,0)</f>
        <v>#N/A</v>
      </c>
      <c r="AC255" s="65" t="e">
        <f>VLOOKUP($F255,Catalogos!$A:$C,3,0)</f>
        <v>#N/A</v>
      </c>
      <c r="AD255" s="65" t="str">
        <f>IFERROR(VLOOKUP($F255,Catalogos!$A:$B,2,0),"VII")</f>
        <v>VII</v>
      </c>
      <c r="AE255" s="10" t="e">
        <f>VLOOKUP(Y255,Catalogos!$F$30:$I$57,4,0)</f>
        <v>#N/A</v>
      </c>
    </row>
    <row r="256" spans="16:31" x14ac:dyDescent="0.25">
      <c r="P256" s="13" t="str">
        <f t="shared" si="32"/>
        <v/>
      </c>
      <c r="Q256" s="14">
        <f t="shared" si="33"/>
        <v>0</v>
      </c>
      <c r="R256" s="20">
        <f t="shared" si="34"/>
        <v>0</v>
      </c>
      <c r="S256" s="20">
        <f t="shared" si="35"/>
        <v>0</v>
      </c>
      <c r="T256" s="20" t="s">
        <v>128</v>
      </c>
      <c r="Y256" s="20" t="e">
        <f t="shared" si="36"/>
        <v>#N/A</v>
      </c>
      <c r="Z256" s="20" t="e">
        <f t="shared" si="37"/>
        <v>#N/A</v>
      </c>
      <c r="AA256" s="20" t="str">
        <f t="shared" si="38"/>
        <v>VII</v>
      </c>
      <c r="AB256" s="64" t="e">
        <f>VLOOKUP(MIN(IFERROR(VLOOKUP(U256,Catalogos!$F:$G,2,0),200),IFERROR(VLOOKUP(V256,Catalogos!$F:$G,2,0),200),IFERROR(VLOOKUP(W256,Catalogos!$F:$G,2,0),200),IFERROR(VLOOKUP(X256,Catalogos!$F:$G,2,0),200)),Catalogos!$G$30:$H$57,2,0)</f>
        <v>#N/A</v>
      </c>
      <c r="AC256" s="65" t="e">
        <f>VLOOKUP($F256,Catalogos!$A:$C,3,0)</f>
        <v>#N/A</v>
      </c>
      <c r="AD256" s="65" t="str">
        <f>IFERROR(VLOOKUP($F256,Catalogos!$A:$B,2,0),"VII")</f>
        <v>VII</v>
      </c>
      <c r="AE256" s="10" t="e">
        <f>VLOOKUP(Y256,Catalogos!$F$30:$I$57,4,0)</f>
        <v>#N/A</v>
      </c>
    </row>
    <row r="257" spans="16:31" x14ac:dyDescent="0.25">
      <c r="P257" s="13" t="str">
        <f t="shared" si="32"/>
        <v/>
      </c>
      <c r="Q257" s="14">
        <f t="shared" si="33"/>
        <v>0</v>
      </c>
      <c r="R257" s="20">
        <f t="shared" si="34"/>
        <v>0</v>
      </c>
      <c r="S257" s="20">
        <f t="shared" si="35"/>
        <v>0</v>
      </c>
      <c r="T257" s="20" t="s">
        <v>128</v>
      </c>
      <c r="Y257" s="20" t="e">
        <f t="shared" si="36"/>
        <v>#N/A</v>
      </c>
      <c r="Z257" s="20" t="e">
        <f t="shared" si="37"/>
        <v>#N/A</v>
      </c>
      <c r="AA257" s="20" t="str">
        <f t="shared" si="38"/>
        <v>VII</v>
      </c>
      <c r="AB257" s="64" t="e">
        <f>VLOOKUP(MIN(IFERROR(VLOOKUP(U257,Catalogos!$F:$G,2,0),200),IFERROR(VLOOKUP(V257,Catalogos!$F:$G,2,0),200),IFERROR(VLOOKUP(W257,Catalogos!$F:$G,2,0),200),IFERROR(VLOOKUP(X257,Catalogos!$F:$G,2,0),200)),Catalogos!$G$30:$H$57,2,0)</f>
        <v>#N/A</v>
      </c>
      <c r="AC257" s="65" t="e">
        <f>VLOOKUP($F257,Catalogos!$A:$C,3,0)</f>
        <v>#N/A</v>
      </c>
      <c r="AD257" s="65" t="str">
        <f>IFERROR(VLOOKUP($F257,Catalogos!$A:$B,2,0),"VII")</f>
        <v>VII</v>
      </c>
      <c r="AE257" s="10" t="e">
        <f>VLOOKUP(Y257,Catalogos!$F$30:$I$57,4,0)</f>
        <v>#N/A</v>
      </c>
    </row>
    <row r="258" spans="16:31" x14ac:dyDescent="0.25">
      <c r="P258" s="13" t="str">
        <f t="shared" si="32"/>
        <v/>
      </c>
      <c r="Q258" s="14">
        <f t="shared" si="33"/>
        <v>0</v>
      </c>
      <c r="R258" s="20">
        <f t="shared" si="34"/>
        <v>0</v>
      </c>
      <c r="S258" s="20">
        <f t="shared" si="35"/>
        <v>0</v>
      </c>
      <c r="T258" s="20" t="s">
        <v>128</v>
      </c>
      <c r="Y258" s="20" t="e">
        <f t="shared" si="36"/>
        <v>#N/A</v>
      </c>
      <c r="Z258" s="20" t="e">
        <f t="shared" si="37"/>
        <v>#N/A</v>
      </c>
      <c r="AA258" s="20" t="str">
        <f t="shared" si="38"/>
        <v>VII</v>
      </c>
      <c r="AB258" s="64" t="e">
        <f>VLOOKUP(MIN(IFERROR(VLOOKUP(U258,Catalogos!$F:$G,2,0),200),IFERROR(VLOOKUP(V258,Catalogos!$F:$G,2,0),200),IFERROR(VLOOKUP(W258,Catalogos!$F:$G,2,0),200),IFERROR(VLOOKUP(X258,Catalogos!$F:$G,2,0),200)),Catalogos!$G$30:$H$57,2,0)</f>
        <v>#N/A</v>
      </c>
      <c r="AC258" s="65" t="e">
        <f>VLOOKUP($F258,Catalogos!$A:$C,3,0)</f>
        <v>#N/A</v>
      </c>
      <c r="AD258" s="65" t="str">
        <f>IFERROR(VLOOKUP($F258,Catalogos!$A:$B,2,0),"VII")</f>
        <v>VII</v>
      </c>
      <c r="AE258" s="10" t="e">
        <f>VLOOKUP(Y258,Catalogos!$F$30:$I$57,4,0)</f>
        <v>#N/A</v>
      </c>
    </row>
    <row r="259" spans="16:31" x14ac:dyDescent="0.25">
      <c r="P259" s="13" t="str">
        <f t="shared" si="32"/>
        <v/>
      </c>
      <c r="Q259" s="14">
        <f t="shared" si="33"/>
        <v>0</v>
      </c>
      <c r="R259" s="20">
        <f t="shared" si="34"/>
        <v>0</v>
      </c>
      <c r="S259" s="20">
        <f t="shared" si="35"/>
        <v>0</v>
      </c>
      <c r="T259" s="20" t="s">
        <v>128</v>
      </c>
      <c r="Y259" s="20" t="e">
        <f t="shared" si="36"/>
        <v>#N/A</v>
      </c>
      <c r="Z259" s="20" t="e">
        <f t="shared" si="37"/>
        <v>#N/A</v>
      </c>
      <c r="AA259" s="20" t="str">
        <f t="shared" si="38"/>
        <v>VII</v>
      </c>
      <c r="AB259" s="64" t="e">
        <f>VLOOKUP(MIN(IFERROR(VLOOKUP(U259,Catalogos!$F:$G,2,0),200),IFERROR(VLOOKUP(V259,Catalogos!$F:$G,2,0),200),IFERROR(VLOOKUP(W259,Catalogos!$F:$G,2,0),200),IFERROR(VLOOKUP(X259,Catalogos!$F:$G,2,0),200)),Catalogos!$G$30:$H$57,2,0)</f>
        <v>#N/A</v>
      </c>
      <c r="AC259" s="65" t="e">
        <f>VLOOKUP($F259,Catalogos!$A:$C,3,0)</f>
        <v>#N/A</v>
      </c>
      <c r="AD259" s="65" t="str">
        <f>IFERROR(VLOOKUP($F259,Catalogos!$A:$B,2,0),"VII")</f>
        <v>VII</v>
      </c>
      <c r="AE259" s="10" t="e">
        <f>VLOOKUP(Y259,Catalogos!$F$30:$I$57,4,0)</f>
        <v>#N/A</v>
      </c>
    </row>
    <row r="260" spans="16:31" x14ac:dyDescent="0.25">
      <c r="P260" s="13" t="str">
        <f t="shared" si="32"/>
        <v/>
      </c>
      <c r="Q260" s="14">
        <f t="shared" si="33"/>
        <v>0</v>
      </c>
      <c r="R260" s="20">
        <f t="shared" si="34"/>
        <v>0</v>
      </c>
      <c r="S260" s="20">
        <f t="shared" si="35"/>
        <v>0</v>
      </c>
      <c r="T260" s="20" t="s">
        <v>128</v>
      </c>
      <c r="Y260" s="20" t="e">
        <f t="shared" si="36"/>
        <v>#N/A</v>
      </c>
      <c r="Z260" s="20" t="e">
        <f t="shared" si="37"/>
        <v>#N/A</v>
      </c>
      <c r="AA260" s="20" t="str">
        <f t="shared" si="38"/>
        <v>VII</v>
      </c>
      <c r="AB260" s="64" t="e">
        <f>VLOOKUP(MIN(IFERROR(VLOOKUP(U260,Catalogos!$F:$G,2,0),200),IFERROR(VLOOKUP(V260,Catalogos!$F:$G,2,0),200),IFERROR(VLOOKUP(W260,Catalogos!$F:$G,2,0),200),IFERROR(VLOOKUP(X260,Catalogos!$F:$G,2,0),200)),Catalogos!$G$30:$H$57,2,0)</f>
        <v>#N/A</v>
      </c>
      <c r="AC260" s="65" t="e">
        <f>VLOOKUP($F260,Catalogos!$A:$C,3,0)</f>
        <v>#N/A</v>
      </c>
      <c r="AD260" s="65" t="str">
        <f>IFERROR(VLOOKUP($F260,Catalogos!$A:$B,2,0),"VII")</f>
        <v>VII</v>
      </c>
      <c r="AE260" s="10" t="e">
        <f>VLOOKUP(Y260,Catalogos!$F$30:$I$57,4,0)</f>
        <v>#N/A</v>
      </c>
    </row>
    <row r="261" spans="16:31" x14ac:dyDescent="0.25">
      <c r="P261" s="13" t="str">
        <f t="shared" si="32"/>
        <v/>
      </c>
      <c r="Q261" s="14">
        <f t="shared" si="33"/>
        <v>0</v>
      </c>
      <c r="R261" s="20">
        <f t="shared" si="34"/>
        <v>0</v>
      </c>
      <c r="S261" s="20">
        <f t="shared" si="35"/>
        <v>0</v>
      </c>
      <c r="T261" s="20" t="s">
        <v>128</v>
      </c>
      <c r="Y261" s="20" t="e">
        <f t="shared" si="36"/>
        <v>#N/A</v>
      </c>
      <c r="Z261" s="20" t="e">
        <f t="shared" si="37"/>
        <v>#N/A</v>
      </c>
      <c r="AA261" s="20" t="str">
        <f t="shared" si="38"/>
        <v>VII</v>
      </c>
      <c r="AB261" s="64" t="e">
        <f>VLOOKUP(MIN(IFERROR(VLOOKUP(U261,Catalogos!$F:$G,2,0),200),IFERROR(VLOOKUP(V261,Catalogos!$F:$G,2,0),200),IFERROR(VLOOKUP(W261,Catalogos!$F:$G,2,0),200),IFERROR(VLOOKUP(X261,Catalogos!$F:$G,2,0),200)),Catalogos!$G$30:$H$57,2,0)</f>
        <v>#N/A</v>
      </c>
      <c r="AC261" s="65" t="e">
        <f>VLOOKUP($F261,Catalogos!$A:$C,3,0)</f>
        <v>#N/A</v>
      </c>
      <c r="AD261" s="65" t="str">
        <f>IFERROR(VLOOKUP($F261,Catalogos!$A:$B,2,0),"VII")</f>
        <v>VII</v>
      </c>
      <c r="AE261" s="10" t="e">
        <f>VLOOKUP(Y261,Catalogos!$F$30:$I$57,4,0)</f>
        <v>#N/A</v>
      </c>
    </row>
    <row r="262" spans="16:31" x14ac:dyDescent="0.25">
      <c r="P262" s="13" t="str">
        <f t="shared" si="32"/>
        <v/>
      </c>
      <c r="Q262" s="14">
        <f t="shared" si="33"/>
        <v>0</v>
      </c>
      <c r="R262" s="20">
        <f t="shared" si="34"/>
        <v>0</v>
      </c>
      <c r="S262" s="20">
        <f t="shared" si="35"/>
        <v>0</v>
      </c>
      <c r="T262" s="20" t="s">
        <v>128</v>
      </c>
      <c r="Y262" s="20" t="e">
        <f t="shared" si="36"/>
        <v>#N/A</v>
      </c>
      <c r="Z262" s="20" t="e">
        <f t="shared" si="37"/>
        <v>#N/A</v>
      </c>
      <c r="AA262" s="20" t="str">
        <f t="shared" si="38"/>
        <v>VII</v>
      </c>
      <c r="AB262" s="64" t="e">
        <f>VLOOKUP(MIN(IFERROR(VLOOKUP(U262,Catalogos!$F:$G,2,0),200),IFERROR(VLOOKUP(V262,Catalogos!$F:$G,2,0),200),IFERROR(VLOOKUP(W262,Catalogos!$F:$G,2,0),200),IFERROR(VLOOKUP(X262,Catalogos!$F:$G,2,0),200)),Catalogos!$G$30:$H$57,2,0)</f>
        <v>#N/A</v>
      </c>
      <c r="AC262" s="65" t="e">
        <f>VLOOKUP($F262,Catalogos!$A:$C,3,0)</f>
        <v>#N/A</v>
      </c>
      <c r="AD262" s="65" t="str">
        <f>IFERROR(VLOOKUP($F262,Catalogos!$A:$B,2,0),"VII")</f>
        <v>VII</v>
      </c>
      <c r="AE262" s="10" t="e">
        <f>VLOOKUP(Y262,Catalogos!$F$30:$I$57,4,0)</f>
        <v>#N/A</v>
      </c>
    </row>
    <row r="263" spans="16:31" x14ac:dyDescent="0.25">
      <c r="P263" s="13" t="str">
        <f t="shared" si="32"/>
        <v/>
      </c>
      <c r="Q263" s="14">
        <f t="shared" si="33"/>
        <v>0</v>
      </c>
      <c r="R263" s="20">
        <f t="shared" si="34"/>
        <v>0</v>
      </c>
      <c r="S263" s="20">
        <f t="shared" si="35"/>
        <v>0</v>
      </c>
      <c r="T263" s="20" t="s">
        <v>128</v>
      </c>
      <c r="Y263" s="20" t="e">
        <f t="shared" si="36"/>
        <v>#N/A</v>
      </c>
      <c r="Z263" s="20" t="e">
        <f t="shared" si="37"/>
        <v>#N/A</v>
      </c>
      <c r="AA263" s="20" t="str">
        <f t="shared" si="38"/>
        <v>VII</v>
      </c>
      <c r="AB263" s="64" t="e">
        <f>VLOOKUP(MIN(IFERROR(VLOOKUP(U263,Catalogos!$F:$G,2,0),200),IFERROR(VLOOKUP(V263,Catalogos!$F:$G,2,0),200),IFERROR(VLOOKUP(W263,Catalogos!$F:$G,2,0),200),IFERROR(VLOOKUP(X263,Catalogos!$F:$G,2,0),200)),Catalogos!$G$30:$H$57,2,0)</f>
        <v>#N/A</v>
      </c>
      <c r="AC263" s="65" t="e">
        <f>VLOOKUP($F263,Catalogos!$A:$C,3,0)</f>
        <v>#N/A</v>
      </c>
      <c r="AD263" s="65" t="str">
        <f>IFERROR(VLOOKUP($F263,Catalogos!$A:$B,2,0),"VII")</f>
        <v>VII</v>
      </c>
      <c r="AE263" s="10" t="e">
        <f>VLOOKUP(Y263,Catalogos!$F$30:$I$57,4,0)</f>
        <v>#N/A</v>
      </c>
    </row>
    <row r="264" spans="16:31" x14ac:dyDescent="0.25">
      <c r="P264" s="13" t="str">
        <f t="shared" si="32"/>
        <v/>
      </c>
      <c r="Q264" s="14">
        <f t="shared" si="33"/>
        <v>0</v>
      </c>
      <c r="R264" s="20">
        <f t="shared" si="34"/>
        <v>0</v>
      </c>
      <c r="S264" s="20">
        <f t="shared" si="35"/>
        <v>0</v>
      </c>
      <c r="T264" s="20" t="s">
        <v>128</v>
      </c>
      <c r="Y264" s="20" t="e">
        <f t="shared" si="36"/>
        <v>#N/A</v>
      </c>
      <c r="Z264" s="20" t="e">
        <f t="shared" si="37"/>
        <v>#N/A</v>
      </c>
      <c r="AA264" s="20" t="str">
        <f t="shared" si="38"/>
        <v>VII</v>
      </c>
      <c r="AB264" s="64" t="e">
        <f>VLOOKUP(MIN(IFERROR(VLOOKUP(U264,Catalogos!$F:$G,2,0),200),IFERROR(VLOOKUP(V264,Catalogos!$F:$G,2,0),200),IFERROR(VLOOKUP(W264,Catalogos!$F:$G,2,0),200),IFERROR(VLOOKUP(X264,Catalogos!$F:$G,2,0),200)),Catalogos!$G$30:$H$57,2,0)</f>
        <v>#N/A</v>
      </c>
      <c r="AC264" s="65" t="e">
        <f>VLOOKUP($F264,Catalogos!$A:$C,3,0)</f>
        <v>#N/A</v>
      </c>
      <c r="AD264" s="65" t="str">
        <f>IFERROR(VLOOKUP($F264,Catalogos!$A:$B,2,0),"VII")</f>
        <v>VII</v>
      </c>
      <c r="AE264" s="10" t="e">
        <f>VLOOKUP(Y264,Catalogos!$F$30:$I$57,4,0)</f>
        <v>#N/A</v>
      </c>
    </row>
    <row r="265" spans="16:31" x14ac:dyDescent="0.25">
      <c r="P265" s="13" t="str">
        <f t="shared" si="32"/>
        <v/>
      </c>
      <c r="Q265" s="14">
        <f t="shared" si="33"/>
        <v>0</v>
      </c>
      <c r="R265" s="20">
        <f t="shared" si="34"/>
        <v>0</v>
      </c>
      <c r="S265" s="20">
        <f t="shared" si="35"/>
        <v>0</v>
      </c>
      <c r="T265" s="20" t="s">
        <v>128</v>
      </c>
      <c r="Y265" s="20" t="e">
        <f t="shared" si="36"/>
        <v>#N/A</v>
      </c>
      <c r="Z265" s="20" t="e">
        <f t="shared" si="37"/>
        <v>#N/A</v>
      </c>
      <c r="AA265" s="20" t="str">
        <f t="shared" si="38"/>
        <v>VII</v>
      </c>
      <c r="AB265" s="64" t="e">
        <f>VLOOKUP(MIN(IFERROR(VLOOKUP(U265,Catalogos!$F:$G,2,0),200),IFERROR(VLOOKUP(V265,Catalogos!$F:$G,2,0),200),IFERROR(VLOOKUP(W265,Catalogos!$F:$G,2,0),200),IFERROR(VLOOKUP(X265,Catalogos!$F:$G,2,0),200)),Catalogos!$G$30:$H$57,2,0)</f>
        <v>#N/A</v>
      </c>
      <c r="AC265" s="65" t="e">
        <f>VLOOKUP($F265,Catalogos!$A:$C,3,0)</f>
        <v>#N/A</v>
      </c>
      <c r="AD265" s="65" t="str">
        <f>IFERROR(VLOOKUP($F265,Catalogos!$A:$B,2,0),"VII")</f>
        <v>VII</v>
      </c>
      <c r="AE265" s="10" t="e">
        <f>VLOOKUP(Y265,Catalogos!$F$30:$I$57,4,0)</f>
        <v>#N/A</v>
      </c>
    </row>
    <row r="266" spans="16:31" x14ac:dyDescent="0.25">
      <c r="P266" s="13" t="str">
        <f t="shared" si="32"/>
        <v/>
      </c>
      <c r="Q266" s="14">
        <f t="shared" si="33"/>
        <v>0</v>
      </c>
      <c r="R266" s="20">
        <f t="shared" si="34"/>
        <v>0</v>
      </c>
      <c r="S266" s="20">
        <f t="shared" si="35"/>
        <v>0</v>
      </c>
      <c r="T266" s="20" t="s">
        <v>128</v>
      </c>
      <c r="Y266" s="20" t="e">
        <f t="shared" si="36"/>
        <v>#N/A</v>
      </c>
      <c r="Z266" s="20" t="e">
        <f t="shared" si="37"/>
        <v>#N/A</v>
      </c>
      <c r="AA266" s="20" t="str">
        <f t="shared" si="38"/>
        <v>VII</v>
      </c>
      <c r="AB266" s="64" t="e">
        <f>VLOOKUP(MIN(IFERROR(VLOOKUP(U266,Catalogos!$F:$G,2,0),200),IFERROR(VLOOKUP(V266,Catalogos!$F:$G,2,0),200),IFERROR(VLOOKUP(W266,Catalogos!$F:$G,2,0),200),IFERROR(VLOOKUP(X266,Catalogos!$F:$G,2,0),200)),Catalogos!$G$30:$H$57,2,0)</f>
        <v>#N/A</v>
      </c>
      <c r="AC266" s="65" t="e">
        <f>VLOOKUP($F266,Catalogos!$A:$C,3,0)</f>
        <v>#N/A</v>
      </c>
      <c r="AD266" s="65" t="str">
        <f>IFERROR(VLOOKUP($F266,Catalogos!$A:$B,2,0),"VII")</f>
        <v>VII</v>
      </c>
      <c r="AE266" s="10" t="e">
        <f>VLOOKUP(Y266,Catalogos!$F$30:$I$57,4,0)</f>
        <v>#N/A</v>
      </c>
    </row>
    <row r="267" spans="16:31" x14ac:dyDescent="0.25">
      <c r="P267" s="13" t="str">
        <f t="shared" si="32"/>
        <v/>
      </c>
      <c r="Q267" s="14">
        <f t="shared" si="33"/>
        <v>0</v>
      </c>
      <c r="R267" s="20">
        <f t="shared" si="34"/>
        <v>0</v>
      </c>
      <c r="S267" s="20">
        <f t="shared" si="35"/>
        <v>0</v>
      </c>
      <c r="T267" s="20" t="s">
        <v>128</v>
      </c>
      <c r="Y267" s="20" t="e">
        <f t="shared" si="36"/>
        <v>#N/A</v>
      </c>
      <c r="Z267" s="20" t="e">
        <f t="shared" si="37"/>
        <v>#N/A</v>
      </c>
      <c r="AA267" s="20" t="str">
        <f t="shared" si="38"/>
        <v>VII</v>
      </c>
      <c r="AB267" s="64" t="e">
        <f>VLOOKUP(MIN(IFERROR(VLOOKUP(U267,Catalogos!$F:$G,2,0),200),IFERROR(VLOOKUP(V267,Catalogos!$F:$G,2,0),200),IFERROR(VLOOKUP(W267,Catalogos!$F:$G,2,0),200),IFERROR(VLOOKUP(X267,Catalogos!$F:$G,2,0),200)),Catalogos!$G$30:$H$57,2,0)</f>
        <v>#N/A</v>
      </c>
      <c r="AC267" s="65" t="e">
        <f>VLOOKUP($F267,Catalogos!$A:$C,3,0)</f>
        <v>#N/A</v>
      </c>
      <c r="AD267" s="65" t="str">
        <f>IFERROR(VLOOKUP($F267,Catalogos!$A:$B,2,0),"VII")</f>
        <v>VII</v>
      </c>
      <c r="AE267" s="10" t="e">
        <f>VLOOKUP(Y267,Catalogos!$F$30:$I$57,4,0)</f>
        <v>#N/A</v>
      </c>
    </row>
    <row r="268" spans="16:31" x14ac:dyDescent="0.25">
      <c r="P268" s="13" t="str">
        <f t="shared" si="32"/>
        <v/>
      </c>
      <c r="Q268" s="14">
        <f t="shared" si="33"/>
        <v>0</v>
      </c>
      <c r="R268" s="20">
        <f t="shared" si="34"/>
        <v>0</v>
      </c>
      <c r="S268" s="20">
        <f t="shared" si="35"/>
        <v>0</v>
      </c>
      <c r="T268" s="20" t="s">
        <v>128</v>
      </c>
      <c r="Y268" s="20" t="e">
        <f t="shared" si="36"/>
        <v>#N/A</v>
      </c>
      <c r="Z268" s="20" t="e">
        <f t="shared" si="37"/>
        <v>#N/A</v>
      </c>
      <c r="AA268" s="20" t="str">
        <f t="shared" si="38"/>
        <v>VII</v>
      </c>
      <c r="AB268" s="64" t="e">
        <f>VLOOKUP(MIN(IFERROR(VLOOKUP(U268,Catalogos!$F:$G,2,0),200),IFERROR(VLOOKUP(V268,Catalogos!$F:$G,2,0),200),IFERROR(VLOOKUP(W268,Catalogos!$F:$G,2,0),200),IFERROR(VLOOKUP(X268,Catalogos!$F:$G,2,0),200)),Catalogos!$G$30:$H$57,2,0)</f>
        <v>#N/A</v>
      </c>
      <c r="AC268" s="65" t="e">
        <f>VLOOKUP($F268,Catalogos!$A:$C,3,0)</f>
        <v>#N/A</v>
      </c>
      <c r="AD268" s="65" t="str">
        <f>IFERROR(VLOOKUP($F268,Catalogos!$A:$B,2,0),"VII")</f>
        <v>VII</v>
      </c>
      <c r="AE268" s="10" t="e">
        <f>VLOOKUP(Y268,Catalogos!$F$30:$I$57,4,0)</f>
        <v>#N/A</v>
      </c>
    </row>
    <row r="269" spans="16:31" x14ac:dyDescent="0.25">
      <c r="P269" s="13" t="str">
        <f t="shared" si="32"/>
        <v/>
      </c>
      <c r="Q269" s="14">
        <f t="shared" si="33"/>
        <v>0</v>
      </c>
      <c r="R269" s="20">
        <f t="shared" si="34"/>
        <v>0</v>
      </c>
      <c r="S269" s="20">
        <f t="shared" si="35"/>
        <v>0</v>
      </c>
      <c r="T269" s="20" t="s">
        <v>128</v>
      </c>
      <c r="Y269" s="20" t="e">
        <f t="shared" si="36"/>
        <v>#N/A</v>
      </c>
      <c r="Z269" s="20" t="e">
        <f t="shared" si="37"/>
        <v>#N/A</v>
      </c>
      <c r="AA269" s="20" t="str">
        <f t="shared" si="38"/>
        <v>VII</v>
      </c>
      <c r="AB269" s="64" t="e">
        <f>VLOOKUP(MIN(IFERROR(VLOOKUP(U269,Catalogos!$F:$G,2,0),200),IFERROR(VLOOKUP(V269,Catalogos!$F:$G,2,0),200),IFERROR(VLOOKUP(W269,Catalogos!$F:$G,2,0),200),IFERROR(VLOOKUP(X269,Catalogos!$F:$G,2,0),200)),Catalogos!$G$30:$H$57,2,0)</f>
        <v>#N/A</v>
      </c>
      <c r="AC269" s="65" t="e">
        <f>VLOOKUP($F269,Catalogos!$A:$C,3,0)</f>
        <v>#N/A</v>
      </c>
      <c r="AD269" s="65" t="str">
        <f>IFERROR(VLOOKUP($F269,Catalogos!$A:$B,2,0),"VII")</f>
        <v>VII</v>
      </c>
      <c r="AE269" s="10" t="e">
        <f>VLOOKUP(Y269,Catalogos!$F$30:$I$57,4,0)</f>
        <v>#N/A</v>
      </c>
    </row>
    <row r="270" spans="16:31" x14ac:dyDescent="0.25">
      <c r="P270" s="13" t="str">
        <f t="shared" si="32"/>
        <v/>
      </c>
      <c r="Q270" s="14">
        <f t="shared" si="33"/>
        <v>0</v>
      </c>
      <c r="R270" s="20">
        <f t="shared" si="34"/>
        <v>0</v>
      </c>
      <c r="S270" s="20">
        <f t="shared" si="35"/>
        <v>0</v>
      </c>
      <c r="T270" s="20" t="s">
        <v>128</v>
      </c>
      <c r="Y270" s="20" t="e">
        <f t="shared" si="36"/>
        <v>#N/A</v>
      </c>
      <c r="Z270" s="20" t="e">
        <f t="shared" si="37"/>
        <v>#N/A</v>
      </c>
      <c r="AA270" s="20" t="str">
        <f t="shared" si="38"/>
        <v>VII</v>
      </c>
      <c r="AB270" s="64" t="e">
        <f>VLOOKUP(MIN(IFERROR(VLOOKUP(U270,Catalogos!$F:$G,2,0),200),IFERROR(VLOOKUP(V270,Catalogos!$F:$G,2,0),200),IFERROR(VLOOKUP(W270,Catalogos!$F:$G,2,0),200),IFERROR(VLOOKUP(X270,Catalogos!$F:$G,2,0),200)),Catalogos!$G$30:$H$57,2,0)</f>
        <v>#N/A</v>
      </c>
      <c r="AC270" s="65" t="e">
        <f>VLOOKUP($F270,Catalogos!$A:$C,3,0)</f>
        <v>#N/A</v>
      </c>
      <c r="AD270" s="65" t="str">
        <f>IFERROR(VLOOKUP($F270,Catalogos!$A:$B,2,0),"VII")</f>
        <v>VII</v>
      </c>
      <c r="AE270" s="10" t="e">
        <f>VLOOKUP(Y270,Catalogos!$F$30:$I$57,4,0)</f>
        <v>#N/A</v>
      </c>
    </row>
    <row r="271" spans="16:31" x14ac:dyDescent="0.25">
      <c r="P271" s="13" t="str">
        <f t="shared" si="32"/>
        <v/>
      </c>
      <c r="Q271" s="14">
        <f t="shared" si="33"/>
        <v>0</v>
      </c>
      <c r="R271" s="20">
        <f t="shared" si="34"/>
        <v>0</v>
      </c>
      <c r="S271" s="20">
        <f t="shared" si="35"/>
        <v>0</v>
      </c>
      <c r="T271" s="20" t="s">
        <v>128</v>
      </c>
      <c r="Y271" s="20" t="e">
        <f t="shared" si="36"/>
        <v>#N/A</v>
      </c>
      <c r="Z271" s="20" t="e">
        <f t="shared" si="37"/>
        <v>#N/A</v>
      </c>
      <c r="AA271" s="20" t="str">
        <f t="shared" si="38"/>
        <v>VII</v>
      </c>
      <c r="AB271" s="64" t="e">
        <f>VLOOKUP(MIN(IFERROR(VLOOKUP(U271,Catalogos!$F:$G,2,0),200),IFERROR(VLOOKUP(V271,Catalogos!$F:$G,2,0),200),IFERROR(VLOOKUP(W271,Catalogos!$F:$G,2,0),200),IFERROR(VLOOKUP(X271,Catalogos!$F:$G,2,0),200)),Catalogos!$G$30:$H$57,2,0)</f>
        <v>#N/A</v>
      </c>
      <c r="AC271" s="65" t="e">
        <f>VLOOKUP($F271,Catalogos!$A:$C,3,0)</f>
        <v>#N/A</v>
      </c>
      <c r="AD271" s="65" t="str">
        <f>IFERROR(VLOOKUP($F271,Catalogos!$A:$B,2,0),"VII")</f>
        <v>VII</v>
      </c>
      <c r="AE271" s="10" t="e">
        <f>VLOOKUP(Y271,Catalogos!$F$30:$I$57,4,0)</f>
        <v>#N/A</v>
      </c>
    </row>
    <row r="272" spans="16:31" x14ac:dyDescent="0.25">
      <c r="P272" s="13" t="str">
        <f t="shared" si="32"/>
        <v/>
      </c>
      <c r="Q272" s="14">
        <f t="shared" si="33"/>
        <v>0</v>
      </c>
      <c r="R272" s="20">
        <f t="shared" si="34"/>
        <v>0</v>
      </c>
      <c r="S272" s="20">
        <f t="shared" si="35"/>
        <v>0</v>
      </c>
      <c r="T272" s="20" t="s">
        <v>128</v>
      </c>
      <c r="Y272" s="20" t="e">
        <f t="shared" si="36"/>
        <v>#N/A</v>
      </c>
      <c r="Z272" s="20" t="e">
        <f t="shared" si="37"/>
        <v>#N/A</v>
      </c>
      <c r="AA272" s="20" t="str">
        <f t="shared" si="38"/>
        <v>VII</v>
      </c>
      <c r="AB272" s="64" t="e">
        <f>VLOOKUP(MIN(IFERROR(VLOOKUP(U272,Catalogos!$F:$G,2,0),200),IFERROR(VLOOKUP(V272,Catalogos!$F:$G,2,0),200),IFERROR(VLOOKUP(W272,Catalogos!$F:$G,2,0),200),IFERROR(VLOOKUP(X272,Catalogos!$F:$G,2,0),200)),Catalogos!$G$30:$H$57,2,0)</f>
        <v>#N/A</v>
      </c>
      <c r="AC272" s="65" t="e">
        <f>VLOOKUP($F272,Catalogos!$A:$C,3,0)</f>
        <v>#N/A</v>
      </c>
      <c r="AD272" s="65" t="str">
        <f>IFERROR(VLOOKUP($F272,Catalogos!$A:$B,2,0),"VII")</f>
        <v>VII</v>
      </c>
      <c r="AE272" s="10" t="e">
        <f>VLOOKUP(Y272,Catalogos!$F$30:$I$57,4,0)</f>
        <v>#N/A</v>
      </c>
    </row>
    <row r="273" spans="16:31" x14ac:dyDescent="0.25">
      <c r="P273" s="13" t="str">
        <f t="shared" si="32"/>
        <v/>
      </c>
      <c r="Q273" s="14">
        <f t="shared" si="33"/>
        <v>0</v>
      </c>
      <c r="R273" s="20">
        <f t="shared" si="34"/>
        <v>0</v>
      </c>
      <c r="S273" s="20">
        <f t="shared" si="35"/>
        <v>0</v>
      </c>
      <c r="T273" s="20" t="s">
        <v>128</v>
      </c>
      <c r="Y273" s="20" t="e">
        <f t="shared" si="36"/>
        <v>#N/A</v>
      </c>
      <c r="Z273" s="20" t="e">
        <f t="shared" si="37"/>
        <v>#N/A</v>
      </c>
      <c r="AA273" s="20" t="str">
        <f t="shared" si="38"/>
        <v>VII</v>
      </c>
      <c r="AB273" s="64" t="e">
        <f>VLOOKUP(MIN(IFERROR(VLOOKUP(U273,Catalogos!$F:$G,2,0),200),IFERROR(VLOOKUP(V273,Catalogos!$F:$G,2,0),200),IFERROR(VLOOKUP(W273,Catalogos!$F:$G,2,0),200),IFERROR(VLOOKUP(X273,Catalogos!$F:$G,2,0),200)),Catalogos!$G$30:$H$57,2,0)</f>
        <v>#N/A</v>
      </c>
      <c r="AC273" s="65" t="e">
        <f>VLOOKUP($F273,Catalogos!$A:$C,3,0)</f>
        <v>#N/A</v>
      </c>
      <c r="AD273" s="65" t="str">
        <f>IFERROR(VLOOKUP($F273,Catalogos!$A:$B,2,0),"VII")</f>
        <v>VII</v>
      </c>
      <c r="AE273" s="10" t="e">
        <f>VLOOKUP(Y273,Catalogos!$F$30:$I$57,4,0)</f>
        <v>#N/A</v>
      </c>
    </row>
    <row r="274" spans="16:31" x14ac:dyDescent="0.25">
      <c r="P274" s="13" t="str">
        <f t="shared" si="32"/>
        <v/>
      </c>
      <c r="Q274" s="14">
        <f t="shared" si="33"/>
        <v>0</v>
      </c>
      <c r="R274" s="20">
        <f t="shared" si="34"/>
        <v>0</v>
      </c>
      <c r="S274" s="20">
        <f t="shared" si="35"/>
        <v>0</v>
      </c>
      <c r="T274" s="20" t="s">
        <v>128</v>
      </c>
      <c r="Y274" s="20" t="e">
        <f t="shared" si="36"/>
        <v>#N/A</v>
      </c>
      <c r="Z274" s="20" t="e">
        <f t="shared" si="37"/>
        <v>#N/A</v>
      </c>
      <c r="AA274" s="20" t="str">
        <f t="shared" si="38"/>
        <v>VII</v>
      </c>
      <c r="AB274" s="64" t="e">
        <f>VLOOKUP(MIN(IFERROR(VLOOKUP(U274,Catalogos!$F:$G,2,0),200),IFERROR(VLOOKUP(V274,Catalogos!$F:$G,2,0),200),IFERROR(VLOOKUP(W274,Catalogos!$F:$G,2,0),200),IFERROR(VLOOKUP(X274,Catalogos!$F:$G,2,0),200)),Catalogos!$G$30:$H$57,2,0)</f>
        <v>#N/A</v>
      </c>
      <c r="AC274" s="65" t="e">
        <f>VLOOKUP($F274,Catalogos!$A:$C,3,0)</f>
        <v>#N/A</v>
      </c>
      <c r="AD274" s="65" t="str">
        <f>IFERROR(VLOOKUP($F274,Catalogos!$A:$B,2,0),"VII")</f>
        <v>VII</v>
      </c>
      <c r="AE274" s="10" t="e">
        <f>VLOOKUP(Y274,Catalogos!$F$30:$I$57,4,0)</f>
        <v>#N/A</v>
      </c>
    </row>
    <row r="275" spans="16:31" x14ac:dyDescent="0.25">
      <c r="P275" s="13" t="str">
        <f t="shared" si="32"/>
        <v/>
      </c>
      <c r="Q275" s="14">
        <f t="shared" si="33"/>
        <v>0</v>
      </c>
      <c r="R275" s="20">
        <f t="shared" si="34"/>
        <v>0</v>
      </c>
      <c r="S275" s="20">
        <f t="shared" si="35"/>
        <v>0</v>
      </c>
      <c r="T275" s="20" t="s">
        <v>128</v>
      </c>
      <c r="Y275" s="20" t="e">
        <f t="shared" si="36"/>
        <v>#N/A</v>
      </c>
      <c r="Z275" s="20" t="e">
        <f t="shared" si="37"/>
        <v>#N/A</v>
      </c>
      <c r="AA275" s="20" t="str">
        <f t="shared" si="38"/>
        <v>VII</v>
      </c>
      <c r="AB275" s="64" t="e">
        <f>VLOOKUP(MIN(IFERROR(VLOOKUP(U275,Catalogos!$F:$G,2,0),200),IFERROR(VLOOKUP(V275,Catalogos!$F:$G,2,0),200),IFERROR(VLOOKUP(W275,Catalogos!$F:$G,2,0),200),IFERROR(VLOOKUP(X275,Catalogos!$F:$G,2,0),200)),Catalogos!$G$30:$H$57,2,0)</f>
        <v>#N/A</v>
      </c>
      <c r="AC275" s="65" t="e">
        <f>VLOOKUP($F275,Catalogos!$A:$C,3,0)</f>
        <v>#N/A</v>
      </c>
      <c r="AD275" s="65" t="str">
        <f>IFERROR(VLOOKUP($F275,Catalogos!$A:$B,2,0),"VII")</f>
        <v>VII</v>
      </c>
      <c r="AE275" s="10" t="e">
        <f>VLOOKUP(Y275,Catalogos!$F$30:$I$57,4,0)</f>
        <v>#N/A</v>
      </c>
    </row>
    <row r="276" spans="16:31" x14ac:dyDescent="0.25">
      <c r="P276" s="13" t="str">
        <f t="shared" si="32"/>
        <v/>
      </c>
      <c r="Q276" s="14">
        <f t="shared" si="33"/>
        <v>0</v>
      </c>
      <c r="R276" s="20">
        <f t="shared" si="34"/>
        <v>0</v>
      </c>
      <c r="S276" s="20">
        <f t="shared" si="35"/>
        <v>0</v>
      </c>
      <c r="T276" s="20" t="s">
        <v>128</v>
      </c>
      <c r="Y276" s="20" t="e">
        <f t="shared" si="36"/>
        <v>#N/A</v>
      </c>
      <c r="Z276" s="20" t="e">
        <f t="shared" si="37"/>
        <v>#N/A</v>
      </c>
      <c r="AA276" s="20" t="str">
        <f t="shared" si="38"/>
        <v>VII</v>
      </c>
      <c r="AB276" s="64" t="e">
        <f>VLOOKUP(MIN(IFERROR(VLOOKUP(U276,Catalogos!$F:$G,2,0),200),IFERROR(VLOOKUP(V276,Catalogos!$F:$G,2,0),200),IFERROR(VLOOKUP(W276,Catalogos!$F:$G,2,0),200),IFERROR(VLOOKUP(X276,Catalogos!$F:$G,2,0),200)),Catalogos!$G$30:$H$57,2,0)</f>
        <v>#N/A</v>
      </c>
      <c r="AC276" s="65" t="e">
        <f>VLOOKUP($F276,Catalogos!$A:$C,3,0)</f>
        <v>#N/A</v>
      </c>
      <c r="AD276" s="65" t="str">
        <f>IFERROR(VLOOKUP($F276,Catalogos!$A:$B,2,0),"VII")</f>
        <v>VII</v>
      </c>
      <c r="AE276" s="10" t="e">
        <f>VLOOKUP(Y276,Catalogos!$F$30:$I$57,4,0)</f>
        <v>#N/A</v>
      </c>
    </row>
    <row r="277" spans="16:31" x14ac:dyDescent="0.25">
      <c r="P277" s="13" t="str">
        <f t="shared" si="32"/>
        <v/>
      </c>
      <c r="Q277" s="14">
        <f t="shared" si="33"/>
        <v>0</v>
      </c>
      <c r="R277" s="20">
        <f t="shared" si="34"/>
        <v>0</v>
      </c>
      <c r="S277" s="20">
        <f t="shared" si="35"/>
        <v>0</v>
      </c>
      <c r="T277" s="20" t="s">
        <v>128</v>
      </c>
      <c r="Y277" s="20" t="e">
        <f t="shared" si="36"/>
        <v>#N/A</v>
      </c>
      <c r="Z277" s="20" t="e">
        <f t="shared" si="37"/>
        <v>#N/A</v>
      </c>
      <c r="AA277" s="20" t="str">
        <f t="shared" si="38"/>
        <v>VII</v>
      </c>
      <c r="AB277" s="64" t="e">
        <f>VLOOKUP(MIN(IFERROR(VLOOKUP(U277,Catalogos!$F:$G,2,0),200),IFERROR(VLOOKUP(V277,Catalogos!$F:$G,2,0),200),IFERROR(VLOOKUP(W277,Catalogos!$F:$G,2,0),200),IFERROR(VLOOKUP(X277,Catalogos!$F:$G,2,0),200)),Catalogos!$G$30:$H$57,2,0)</f>
        <v>#N/A</v>
      </c>
      <c r="AC277" s="65" t="e">
        <f>VLOOKUP($F277,Catalogos!$A:$C,3,0)</f>
        <v>#N/A</v>
      </c>
      <c r="AD277" s="65" t="str">
        <f>IFERROR(VLOOKUP($F277,Catalogos!$A:$B,2,0),"VII")</f>
        <v>VII</v>
      </c>
      <c r="AE277" s="10" t="e">
        <f>VLOOKUP(Y277,Catalogos!$F$30:$I$57,4,0)</f>
        <v>#N/A</v>
      </c>
    </row>
    <row r="278" spans="16:31" x14ac:dyDescent="0.25">
      <c r="P278" s="13" t="str">
        <f t="shared" si="32"/>
        <v/>
      </c>
      <c r="Q278" s="14">
        <f t="shared" si="33"/>
        <v>0</v>
      </c>
      <c r="R278" s="20">
        <f t="shared" si="34"/>
        <v>0</v>
      </c>
      <c r="S278" s="20">
        <f t="shared" si="35"/>
        <v>0</v>
      </c>
      <c r="T278" s="20" t="s">
        <v>128</v>
      </c>
      <c r="Y278" s="20" t="e">
        <f t="shared" si="36"/>
        <v>#N/A</v>
      </c>
      <c r="Z278" s="20" t="e">
        <f t="shared" si="37"/>
        <v>#N/A</v>
      </c>
      <c r="AA278" s="20" t="str">
        <f t="shared" si="38"/>
        <v>VII</v>
      </c>
      <c r="AB278" s="64" t="e">
        <f>VLOOKUP(MIN(IFERROR(VLOOKUP(U278,Catalogos!$F:$G,2,0),200),IFERROR(VLOOKUP(V278,Catalogos!$F:$G,2,0),200),IFERROR(VLOOKUP(W278,Catalogos!$F:$G,2,0),200),IFERROR(VLOOKUP(X278,Catalogos!$F:$G,2,0),200)),Catalogos!$G$30:$H$57,2,0)</f>
        <v>#N/A</v>
      </c>
      <c r="AC278" s="65" t="e">
        <f>VLOOKUP($F278,Catalogos!$A:$C,3,0)</f>
        <v>#N/A</v>
      </c>
      <c r="AD278" s="65" t="str">
        <f>IFERROR(VLOOKUP($F278,Catalogos!$A:$B,2,0),"VII")</f>
        <v>VII</v>
      </c>
      <c r="AE278" s="10" t="e">
        <f>VLOOKUP(Y278,Catalogos!$F$30:$I$57,4,0)</f>
        <v>#N/A</v>
      </c>
    </row>
    <row r="279" spans="16:31" x14ac:dyDescent="0.25">
      <c r="P279" s="13" t="str">
        <f t="shared" si="32"/>
        <v/>
      </c>
      <c r="Q279" s="14">
        <f t="shared" si="33"/>
        <v>0</v>
      </c>
      <c r="R279" s="20">
        <f t="shared" si="34"/>
        <v>0</v>
      </c>
      <c r="S279" s="20">
        <f t="shared" si="35"/>
        <v>0</v>
      </c>
      <c r="T279" s="20" t="s">
        <v>128</v>
      </c>
      <c r="Y279" s="20" t="e">
        <f t="shared" si="36"/>
        <v>#N/A</v>
      </c>
      <c r="Z279" s="20" t="e">
        <f t="shared" si="37"/>
        <v>#N/A</v>
      </c>
      <c r="AA279" s="20" t="str">
        <f t="shared" si="38"/>
        <v>VII</v>
      </c>
      <c r="AB279" s="64" t="e">
        <f>VLOOKUP(MIN(IFERROR(VLOOKUP(U279,Catalogos!$F:$G,2,0),200),IFERROR(VLOOKUP(V279,Catalogos!$F:$G,2,0),200),IFERROR(VLOOKUP(W279,Catalogos!$F:$G,2,0),200),IFERROR(VLOOKUP(X279,Catalogos!$F:$G,2,0),200)),Catalogos!$G$30:$H$57,2,0)</f>
        <v>#N/A</v>
      </c>
      <c r="AC279" s="65" t="e">
        <f>VLOOKUP($F279,Catalogos!$A:$C,3,0)</f>
        <v>#N/A</v>
      </c>
      <c r="AD279" s="65" t="str">
        <f>IFERROR(VLOOKUP($F279,Catalogos!$A:$B,2,0),"VII")</f>
        <v>VII</v>
      </c>
      <c r="AE279" s="10" t="e">
        <f>VLOOKUP(Y279,Catalogos!$F$30:$I$57,4,0)</f>
        <v>#N/A</v>
      </c>
    </row>
    <row r="280" spans="16:31" x14ac:dyDescent="0.25">
      <c r="P280" s="13" t="str">
        <f t="shared" si="32"/>
        <v/>
      </c>
      <c r="Q280" s="14">
        <f t="shared" si="33"/>
        <v>0</v>
      </c>
      <c r="R280" s="20">
        <f t="shared" si="34"/>
        <v>0</v>
      </c>
      <c r="S280" s="20">
        <f t="shared" si="35"/>
        <v>0</v>
      </c>
      <c r="T280" s="20" t="s">
        <v>128</v>
      </c>
      <c r="Y280" s="20" t="e">
        <f t="shared" si="36"/>
        <v>#N/A</v>
      </c>
      <c r="Z280" s="20" t="e">
        <f t="shared" si="37"/>
        <v>#N/A</v>
      </c>
      <c r="AA280" s="20" t="str">
        <f t="shared" si="38"/>
        <v>VII</v>
      </c>
      <c r="AB280" s="64" t="e">
        <f>VLOOKUP(MIN(IFERROR(VLOOKUP(U280,Catalogos!$F:$G,2,0),200),IFERROR(VLOOKUP(V280,Catalogos!$F:$G,2,0),200),IFERROR(VLOOKUP(W280,Catalogos!$F:$G,2,0),200),IFERROR(VLOOKUP(X280,Catalogos!$F:$G,2,0),200)),Catalogos!$G$30:$H$57,2,0)</f>
        <v>#N/A</v>
      </c>
      <c r="AC280" s="65" t="e">
        <f>VLOOKUP($F280,Catalogos!$A:$C,3,0)</f>
        <v>#N/A</v>
      </c>
      <c r="AD280" s="65" t="str">
        <f>IFERROR(VLOOKUP($F280,Catalogos!$A:$B,2,0),"VII")</f>
        <v>VII</v>
      </c>
      <c r="AE280" s="10" t="e">
        <f>VLOOKUP(Y280,Catalogos!$F$30:$I$57,4,0)</f>
        <v>#N/A</v>
      </c>
    </row>
    <row r="281" spans="16:31" x14ac:dyDescent="0.25">
      <c r="P281" s="13" t="str">
        <f t="shared" si="32"/>
        <v/>
      </c>
      <c r="Q281" s="14">
        <f t="shared" si="33"/>
        <v>0</v>
      </c>
      <c r="R281" s="20">
        <f t="shared" si="34"/>
        <v>0</v>
      </c>
      <c r="S281" s="20">
        <f t="shared" si="35"/>
        <v>0</v>
      </c>
      <c r="T281" s="20" t="s">
        <v>128</v>
      </c>
      <c r="Y281" s="20" t="e">
        <f t="shared" si="36"/>
        <v>#N/A</v>
      </c>
      <c r="Z281" s="20" t="e">
        <f t="shared" si="37"/>
        <v>#N/A</v>
      </c>
      <c r="AA281" s="20" t="str">
        <f t="shared" si="38"/>
        <v>VII</v>
      </c>
      <c r="AB281" s="64" t="e">
        <f>VLOOKUP(MIN(IFERROR(VLOOKUP(U281,Catalogos!$F:$G,2,0),200),IFERROR(VLOOKUP(V281,Catalogos!$F:$G,2,0),200),IFERROR(VLOOKUP(W281,Catalogos!$F:$G,2,0),200),IFERROR(VLOOKUP(X281,Catalogos!$F:$G,2,0),200)),Catalogos!$G$30:$H$57,2,0)</f>
        <v>#N/A</v>
      </c>
      <c r="AC281" s="65" t="e">
        <f>VLOOKUP($F281,Catalogos!$A:$C,3,0)</f>
        <v>#N/A</v>
      </c>
      <c r="AD281" s="65" t="str">
        <f>IFERROR(VLOOKUP($F281,Catalogos!$A:$B,2,0),"VII")</f>
        <v>VII</v>
      </c>
      <c r="AE281" s="10" t="e">
        <f>VLOOKUP(Y281,Catalogos!$F$30:$I$57,4,0)</f>
        <v>#N/A</v>
      </c>
    </row>
    <row r="282" spans="16:31" x14ac:dyDescent="0.25">
      <c r="P282" s="13" t="str">
        <f t="shared" si="32"/>
        <v/>
      </c>
      <c r="Q282" s="14">
        <f t="shared" si="33"/>
        <v>0</v>
      </c>
      <c r="R282" s="20">
        <f t="shared" si="34"/>
        <v>0</v>
      </c>
      <c r="S282" s="20">
        <f t="shared" si="35"/>
        <v>0</v>
      </c>
      <c r="T282" s="20" t="s">
        <v>128</v>
      </c>
      <c r="Y282" s="20" t="e">
        <f t="shared" si="36"/>
        <v>#N/A</v>
      </c>
      <c r="Z282" s="20" t="e">
        <f t="shared" si="37"/>
        <v>#N/A</v>
      </c>
      <c r="AA282" s="20" t="str">
        <f t="shared" si="38"/>
        <v>VII</v>
      </c>
      <c r="AB282" s="64" t="e">
        <f>VLOOKUP(MIN(IFERROR(VLOOKUP(U282,Catalogos!$F:$G,2,0),200),IFERROR(VLOOKUP(V282,Catalogos!$F:$G,2,0),200),IFERROR(VLOOKUP(W282,Catalogos!$F:$G,2,0),200),IFERROR(VLOOKUP(X282,Catalogos!$F:$G,2,0),200)),Catalogos!$G$30:$H$57,2,0)</f>
        <v>#N/A</v>
      </c>
      <c r="AC282" s="65" t="e">
        <f>VLOOKUP($F282,Catalogos!$A:$C,3,0)</f>
        <v>#N/A</v>
      </c>
      <c r="AD282" s="65" t="str">
        <f>IFERROR(VLOOKUP($F282,Catalogos!$A:$B,2,0),"VII")</f>
        <v>VII</v>
      </c>
      <c r="AE282" s="10" t="e">
        <f>VLOOKUP(Y282,Catalogos!$F$30:$I$57,4,0)</f>
        <v>#N/A</v>
      </c>
    </row>
    <row r="283" spans="16:31" x14ac:dyDescent="0.25">
      <c r="P283" s="13" t="str">
        <f t="shared" si="32"/>
        <v/>
      </c>
      <c r="Q283" s="14">
        <f t="shared" si="33"/>
        <v>0</v>
      </c>
      <c r="R283" s="20">
        <f t="shared" si="34"/>
        <v>0</v>
      </c>
      <c r="S283" s="20">
        <f t="shared" si="35"/>
        <v>0</v>
      </c>
      <c r="T283" s="20" t="s">
        <v>128</v>
      </c>
      <c r="Y283" s="20" t="e">
        <f t="shared" si="36"/>
        <v>#N/A</v>
      </c>
      <c r="Z283" s="20" t="e">
        <f t="shared" si="37"/>
        <v>#N/A</v>
      </c>
      <c r="AA283" s="20" t="str">
        <f t="shared" si="38"/>
        <v>VII</v>
      </c>
      <c r="AB283" s="64" t="e">
        <f>VLOOKUP(MIN(IFERROR(VLOOKUP(U283,Catalogos!$F:$G,2,0),200),IFERROR(VLOOKUP(V283,Catalogos!$F:$G,2,0),200),IFERROR(VLOOKUP(W283,Catalogos!$F:$G,2,0),200),IFERROR(VLOOKUP(X283,Catalogos!$F:$G,2,0),200)),Catalogos!$G$30:$H$57,2,0)</f>
        <v>#N/A</v>
      </c>
      <c r="AC283" s="65" t="e">
        <f>VLOOKUP($F283,Catalogos!$A:$C,3,0)</f>
        <v>#N/A</v>
      </c>
      <c r="AD283" s="65" t="str">
        <f>IFERROR(VLOOKUP($F283,Catalogos!$A:$B,2,0),"VII")</f>
        <v>VII</v>
      </c>
      <c r="AE283" s="10" t="e">
        <f>VLOOKUP(Y283,Catalogos!$F$30:$I$57,4,0)</f>
        <v>#N/A</v>
      </c>
    </row>
    <row r="284" spans="16:31" x14ac:dyDescent="0.25">
      <c r="P284" s="13" t="str">
        <f t="shared" si="32"/>
        <v/>
      </c>
      <c r="Q284" s="14">
        <f t="shared" si="33"/>
        <v>0</v>
      </c>
      <c r="R284" s="20">
        <f t="shared" si="34"/>
        <v>0</v>
      </c>
      <c r="S284" s="20">
        <f t="shared" si="35"/>
        <v>0</v>
      </c>
      <c r="T284" s="20" t="s">
        <v>128</v>
      </c>
      <c r="Y284" s="20" t="e">
        <f t="shared" si="36"/>
        <v>#N/A</v>
      </c>
      <c r="Z284" s="20" t="e">
        <f t="shared" si="37"/>
        <v>#N/A</v>
      </c>
      <c r="AA284" s="20" t="str">
        <f t="shared" si="38"/>
        <v>VII</v>
      </c>
      <c r="AB284" s="64" t="e">
        <f>VLOOKUP(MIN(IFERROR(VLOOKUP(U284,Catalogos!$F:$G,2,0),200),IFERROR(VLOOKUP(V284,Catalogos!$F:$G,2,0),200),IFERROR(VLOOKUP(W284,Catalogos!$F:$G,2,0),200),IFERROR(VLOOKUP(X284,Catalogos!$F:$G,2,0),200)),Catalogos!$G$30:$H$57,2,0)</f>
        <v>#N/A</v>
      </c>
      <c r="AC284" s="65" t="e">
        <f>VLOOKUP($F284,Catalogos!$A:$C,3,0)</f>
        <v>#N/A</v>
      </c>
      <c r="AD284" s="65" t="str">
        <f>IFERROR(VLOOKUP($F284,Catalogos!$A:$B,2,0),"VII")</f>
        <v>VII</v>
      </c>
      <c r="AE284" s="10" t="e">
        <f>VLOOKUP(Y284,Catalogos!$F$30:$I$57,4,0)</f>
        <v>#N/A</v>
      </c>
    </row>
    <row r="285" spans="16:31" x14ac:dyDescent="0.25">
      <c r="P285" s="13" t="str">
        <f t="shared" si="32"/>
        <v/>
      </c>
      <c r="Q285" s="14">
        <f t="shared" si="33"/>
        <v>0</v>
      </c>
      <c r="R285" s="20">
        <f t="shared" si="34"/>
        <v>0</v>
      </c>
      <c r="S285" s="20">
        <f t="shared" si="35"/>
        <v>0</v>
      </c>
      <c r="T285" s="20" t="s">
        <v>128</v>
      </c>
      <c r="Y285" s="20" t="e">
        <f t="shared" si="36"/>
        <v>#N/A</v>
      </c>
      <c r="Z285" s="20" t="e">
        <f t="shared" si="37"/>
        <v>#N/A</v>
      </c>
      <c r="AA285" s="20" t="str">
        <f t="shared" si="38"/>
        <v>VII</v>
      </c>
      <c r="AB285" s="64" t="e">
        <f>VLOOKUP(MIN(IFERROR(VLOOKUP(U285,Catalogos!$F:$G,2,0),200),IFERROR(VLOOKUP(V285,Catalogos!$F:$G,2,0),200),IFERROR(VLOOKUP(W285,Catalogos!$F:$G,2,0),200),IFERROR(VLOOKUP(X285,Catalogos!$F:$G,2,0),200)),Catalogos!$G$30:$H$57,2,0)</f>
        <v>#N/A</v>
      </c>
      <c r="AC285" s="65" t="e">
        <f>VLOOKUP($F285,Catalogos!$A:$C,3,0)</f>
        <v>#N/A</v>
      </c>
      <c r="AD285" s="65" t="str">
        <f>IFERROR(VLOOKUP($F285,Catalogos!$A:$B,2,0),"VII")</f>
        <v>VII</v>
      </c>
      <c r="AE285" s="10" t="e">
        <f>VLOOKUP(Y285,Catalogos!$F$30:$I$57,4,0)</f>
        <v>#N/A</v>
      </c>
    </row>
    <row r="286" spans="16:31" x14ac:dyDescent="0.25">
      <c r="P286" s="13" t="str">
        <f t="shared" si="32"/>
        <v/>
      </c>
      <c r="Q286" s="14">
        <f t="shared" si="33"/>
        <v>0</v>
      </c>
      <c r="R286" s="20">
        <f t="shared" si="34"/>
        <v>0</v>
      </c>
      <c r="S286" s="20">
        <f t="shared" si="35"/>
        <v>0</v>
      </c>
      <c r="T286" s="20" t="s">
        <v>128</v>
      </c>
      <c r="Y286" s="20" t="e">
        <f t="shared" si="36"/>
        <v>#N/A</v>
      </c>
      <c r="Z286" s="20" t="e">
        <f t="shared" si="37"/>
        <v>#N/A</v>
      </c>
      <c r="AA286" s="20" t="str">
        <f t="shared" si="38"/>
        <v>VII</v>
      </c>
      <c r="AB286" s="64" t="e">
        <f>VLOOKUP(MIN(IFERROR(VLOOKUP(U286,Catalogos!$F:$G,2,0),200),IFERROR(VLOOKUP(V286,Catalogos!$F:$G,2,0),200),IFERROR(VLOOKUP(W286,Catalogos!$F:$G,2,0),200),IFERROR(VLOOKUP(X286,Catalogos!$F:$G,2,0),200)),Catalogos!$G$30:$H$57,2,0)</f>
        <v>#N/A</v>
      </c>
      <c r="AC286" s="65" t="e">
        <f>VLOOKUP($F286,Catalogos!$A:$C,3,0)</f>
        <v>#N/A</v>
      </c>
      <c r="AD286" s="65" t="str">
        <f>IFERROR(VLOOKUP($F286,Catalogos!$A:$B,2,0),"VII")</f>
        <v>VII</v>
      </c>
      <c r="AE286" s="10" t="e">
        <f>VLOOKUP(Y286,Catalogos!$F$30:$I$57,4,0)</f>
        <v>#N/A</v>
      </c>
    </row>
    <row r="287" spans="16:31" x14ac:dyDescent="0.25">
      <c r="P287" s="13" t="str">
        <f t="shared" si="32"/>
        <v/>
      </c>
      <c r="Q287" s="14">
        <f t="shared" si="33"/>
        <v>0</v>
      </c>
      <c r="R287" s="20">
        <f t="shared" si="34"/>
        <v>0</v>
      </c>
      <c r="S287" s="20">
        <f t="shared" si="35"/>
        <v>0</v>
      </c>
      <c r="T287" s="20" t="s">
        <v>128</v>
      </c>
      <c r="Y287" s="20" t="e">
        <f t="shared" si="36"/>
        <v>#N/A</v>
      </c>
      <c r="Z287" s="20" t="e">
        <f t="shared" si="37"/>
        <v>#N/A</v>
      </c>
      <c r="AA287" s="20" t="str">
        <f t="shared" si="38"/>
        <v>VII</v>
      </c>
      <c r="AB287" s="64" t="e">
        <f>VLOOKUP(MIN(IFERROR(VLOOKUP(U287,Catalogos!$F:$G,2,0),200),IFERROR(VLOOKUP(V287,Catalogos!$F:$G,2,0),200),IFERROR(VLOOKUP(W287,Catalogos!$F:$G,2,0),200),IFERROR(VLOOKUP(X287,Catalogos!$F:$G,2,0),200)),Catalogos!$G$30:$H$57,2,0)</f>
        <v>#N/A</v>
      </c>
      <c r="AC287" s="65" t="e">
        <f>VLOOKUP($F287,Catalogos!$A:$C,3,0)</f>
        <v>#N/A</v>
      </c>
      <c r="AD287" s="65" t="str">
        <f>IFERROR(VLOOKUP($F287,Catalogos!$A:$B,2,0),"VII")</f>
        <v>VII</v>
      </c>
      <c r="AE287" s="10" t="e">
        <f>VLOOKUP(Y287,Catalogos!$F$30:$I$57,4,0)</f>
        <v>#N/A</v>
      </c>
    </row>
    <row r="288" spans="16:31" x14ac:dyDescent="0.25">
      <c r="P288" s="13" t="str">
        <f t="shared" si="32"/>
        <v/>
      </c>
      <c r="Q288" s="14">
        <f t="shared" si="33"/>
        <v>0</v>
      </c>
      <c r="R288" s="20">
        <f t="shared" si="34"/>
        <v>0</v>
      </c>
      <c r="S288" s="20">
        <f t="shared" si="35"/>
        <v>0</v>
      </c>
      <c r="T288" s="20" t="s">
        <v>128</v>
      </c>
      <c r="Y288" s="20" t="e">
        <f t="shared" si="36"/>
        <v>#N/A</v>
      </c>
      <c r="Z288" s="20" t="e">
        <f t="shared" si="37"/>
        <v>#N/A</v>
      </c>
      <c r="AA288" s="20" t="str">
        <f t="shared" si="38"/>
        <v>VII</v>
      </c>
      <c r="AB288" s="64" t="e">
        <f>VLOOKUP(MIN(IFERROR(VLOOKUP(U288,Catalogos!$F:$G,2,0),200),IFERROR(VLOOKUP(V288,Catalogos!$F:$G,2,0),200),IFERROR(VLOOKUP(W288,Catalogos!$F:$G,2,0),200),IFERROR(VLOOKUP(X288,Catalogos!$F:$G,2,0),200)),Catalogos!$G$30:$H$57,2,0)</f>
        <v>#N/A</v>
      </c>
      <c r="AC288" s="65" t="e">
        <f>VLOOKUP($F288,Catalogos!$A:$C,3,0)</f>
        <v>#N/A</v>
      </c>
      <c r="AD288" s="65" t="str">
        <f>IFERROR(VLOOKUP($F288,Catalogos!$A:$B,2,0),"VII")</f>
        <v>VII</v>
      </c>
      <c r="AE288" s="10" t="e">
        <f>VLOOKUP(Y288,Catalogos!$F$30:$I$57,4,0)</f>
        <v>#N/A</v>
      </c>
    </row>
    <row r="289" spans="16:31" x14ac:dyDescent="0.25">
      <c r="P289" s="13" t="str">
        <f t="shared" si="32"/>
        <v/>
      </c>
      <c r="Q289" s="14">
        <f t="shared" si="33"/>
        <v>0</v>
      </c>
      <c r="R289" s="20">
        <f t="shared" si="34"/>
        <v>0</v>
      </c>
      <c r="S289" s="20">
        <f t="shared" si="35"/>
        <v>0</v>
      </c>
      <c r="T289" s="20" t="s">
        <v>128</v>
      </c>
      <c r="Y289" s="20" t="e">
        <f t="shared" si="36"/>
        <v>#N/A</v>
      </c>
      <c r="Z289" s="20" t="e">
        <f t="shared" si="37"/>
        <v>#N/A</v>
      </c>
      <c r="AA289" s="20" t="str">
        <f t="shared" si="38"/>
        <v>VII</v>
      </c>
      <c r="AB289" s="64" t="e">
        <f>VLOOKUP(MIN(IFERROR(VLOOKUP(U289,Catalogos!$F:$G,2,0),200),IFERROR(VLOOKUP(V289,Catalogos!$F:$G,2,0),200),IFERROR(VLOOKUP(W289,Catalogos!$F:$G,2,0),200),IFERROR(VLOOKUP(X289,Catalogos!$F:$G,2,0),200)),Catalogos!$G$30:$H$57,2,0)</f>
        <v>#N/A</v>
      </c>
      <c r="AC289" s="65" t="e">
        <f>VLOOKUP($F289,Catalogos!$A:$C,3,0)</f>
        <v>#N/A</v>
      </c>
      <c r="AD289" s="65" t="str">
        <f>IFERROR(VLOOKUP($F289,Catalogos!$A:$B,2,0),"VII")</f>
        <v>VII</v>
      </c>
      <c r="AE289" s="10" t="e">
        <f>VLOOKUP(Y289,Catalogos!$F$30:$I$57,4,0)</f>
        <v>#N/A</v>
      </c>
    </row>
    <row r="290" spans="16:31" x14ac:dyDescent="0.25">
      <c r="P290" s="13" t="str">
        <f t="shared" ref="P290:P353" si="39">E290&amp;F290&amp;G290</f>
        <v/>
      </c>
      <c r="Q290" s="14">
        <f t="shared" ref="Q290:Q353" si="40">+H290*D290</f>
        <v>0</v>
      </c>
      <c r="R290" s="20">
        <f t="shared" ref="R290:R353" si="41">+K290-A290</f>
        <v>0</v>
      </c>
      <c r="S290" s="20">
        <f t="shared" ref="S290:S353" si="42">+J290-A290</f>
        <v>0</v>
      </c>
      <c r="T290" s="20" t="s">
        <v>128</v>
      </c>
      <c r="Y290" s="20" t="e">
        <f t="shared" si="36"/>
        <v>#N/A</v>
      </c>
      <c r="Z290" s="20" t="e">
        <f t="shared" si="37"/>
        <v>#N/A</v>
      </c>
      <c r="AA290" s="20" t="str">
        <f t="shared" si="38"/>
        <v>VII</v>
      </c>
      <c r="AB290" s="64" t="e">
        <f>VLOOKUP(MIN(IFERROR(VLOOKUP(U290,Catalogos!$F:$G,2,0),200),IFERROR(VLOOKUP(V290,Catalogos!$F:$G,2,0),200),IFERROR(VLOOKUP(W290,Catalogos!$F:$G,2,0),200),IFERROR(VLOOKUP(X290,Catalogos!$F:$G,2,0),200)),Catalogos!$G$30:$H$57,2,0)</f>
        <v>#N/A</v>
      </c>
      <c r="AC290" s="65" t="e">
        <f>VLOOKUP($F290,Catalogos!$A:$C,3,0)</f>
        <v>#N/A</v>
      </c>
      <c r="AD290" s="65" t="str">
        <f>IFERROR(VLOOKUP($F290,Catalogos!$A:$B,2,0),"VII")</f>
        <v>VII</v>
      </c>
      <c r="AE290" s="10" t="e">
        <f>VLOOKUP(Y290,Catalogos!$F$30:$I$57,4,0)</f>
        <v>#N/A</v>
      </c>
    </row>
    <row r="291" spans="16:31" x14ac:dyDescent="0.25">
      <c r="P291" s="13" t="str">
        <f t="shared" si="39"/>
        <v/>
      </c>
      <c r="Q291" s="14">
        <f t="shared" si="40"/>
        <v>0</v>
      </c>
      <c r="R291" s="20">
        <f t="shared" si="41"/>
        <v>0</v>
      </c>
      <c r="S291" s="20">
        <f t="shared" si="42"/>
        <v>0</v>
      </c>
      <c r="T291" s="20" t="s">
        <v>128</v>
      </c>
      <c r="Y291" s="20" t="e">
        <f t="shared" si="36"/>
        <v>#N/A</v>
      </c>
      <c r="Z291" s="20" t="e">
        <f t="shared" si="37"/>
        <v>#N/A</v>
      </c>
      <c r="AA291" s="20" t="str">
        <f t="shared" si="38"/>
        <v>VII</v>
      </c>
      <c r="AB291" s="64" t="e">
        <f>VLOOKUP(MIN(IFERROR(VLOOKUP(U291,Catalogos!$F:$G,2,0),200),IFERROR(VLOOKUP(V291,Catalogos!$F:$G,2,0),200),IFERROR(VLOOKUP(W291,Catalogos!$F:$G,2,0),200),IFERROR(VLOOKUP(X291,Catalogos!$F:$G,2,0),200)),Catalogos!$G$30:$H$57,2,0)</f>
        <v>#N/A</v>
      </c>
      <c r="AC291" s="65" t="e">
        <f>VLOOKUP($F291,Catalogos!$A:$C,3,0)</f>
        <v>#N/A</v>
      </c>
      <c r="AD291" s="65" t="str">
        <f>IFERROR(VLOOKUP($F291,Catalogos!$A:$B,2,0),"VII")</f>
        <v>VII</v>
      </c>
      <c r="AE291" s="10" t="e">
        <f>VLOOKUP(Y291,Catalogos!$F$30:$I$57,4,0)</f>
        <v>#N/A</v>
      </c>
    </row>
    <row r="292" spans="16:31" x14ac:dyDescent="0.25">
      <c r="P292" s="13" t="str">
        <f t="shared" si="39"/>
        <v/>
      </c>
      <c r="Q292" s="14">
        <f t="shared" si="40"/>
        <v>0</v>
      </c>
      <c r="R292" s="20">
        <f t="shared" si="41"/>
        <v>0</v>
      </c>
      <c r="S292" s="20">
        <f t="shared" si="42"/>
        <v>0</v>
      </c>
      <c r="T292" s="20" t="s">
        <v>128</v>
      </c>
      <c r="Y292" s="20" t="e">
        <f t="shared" si="36"/>
        <v>#N/A</v>
      </c>
      <c r="Z292" s="20" t="e">
        <f t="shared" si="37"/>
        <v>#N/A</v>
      </c>
      <c r="AA292" s="20" t="str">
        <f t="shared" si="38"/>
        <v>VII</v>
      </c>
      <c r="AB292" s="64" t="e">
        <f>VLOOKUP(MIN(IFERROR(VLOOKUP(U292,Catalogos!$F:$G,2,0),200),IFERROR(VLOOKUP(V292,Catalogos!$F:$G,2,0),200),IFERROR(VLOOKUP(W292,Catalogos!$F:$G,2,0),200),IFERROR(VLOOKUP(X292,Catalogos!$F:$G,2,0),200)),Catalogos!$G$30:$H$57,2,0)</f>
        <v>#N/A</v>
      </c>
      <c r="AC292" s="65" t="e">
        <f>VLOOKUP($F292,Catalogos!$A:$C,3,0)</f>
        <v>#N/A</v>
      </c>
      <c r="AD292" s="65" t="str">
        <f>IFERROR(VLOOKUP($F292,Catalogos!$A:$B,2,0),"VII")</f>
        <v>VII</v>
      </c>
      <c r="AE292" s="10" t="e">
        <f>VLOOKUP(Y292,Catalogos!$F$30:$I$57,4,0)</f>
        <v>#N/A</v>
      </c>
    </row>
    <row r="293" spans="16:31" x14ac:dyDescent="0.25">
      <c r="P293" s="13" t="str">
        <f t="shared" si="39"/>
        <v/>
      </c>
      <c r="Q293" s="14">
        <f t="shared" si="40"/>
        <v>0</v>
      </c>
      <c r="R293" s="20">
        <f t="shared" si="41"/>
        <v>0</v>
      </c>
      <c r="S293" s="20">
        <f t="shared" si="42"/>
        <v>0</v>
      </c>
      <c r="T293" s="20" t="s">
        <v>128</v>
      </c>
      <c r="Y293" s="20" t="e">
        <f t="shared" si="36"/>
        <v>#N/A</v>
      </c>
      <c r="Z293" s="20" t="e">
        <f t="shared" si="37"/>
        <v>#N/A</v>
      </c>
      <c r="AA293" s="20" t="str">
        <f t="shared" si="38"/>
        <v>VII</v>
      </c>
      <c r="AB293" s="64" t="e">
        <f>VLOOKUP(MIN(IFERROR(VLOOKUP(U293,Catalogos!$F:$G,2,0),200),IFERROR(VLOOKUP(V293,Catalogos!$F:$G,2,0),200),IFERROR(VLOOKUP(W293,Catalogos!$F:$G,2,0),200),IFERROR(VLOOKUP(X293,Catalogos!$F:$G,2,0),200)),Catalogos!$G$30:$H$57,2,0)</f>
        <v>#N/A</v>
      </c>
      <c r="AC293" s="65" t="e">
        <f>VLOOKUP($F293,Catalogos!$A:$C,3,0)</f>
        <v>#N/A</v>
      </c>
      <c r="AD293" s="65" t="str">
        <f>IFERROR(VLOOKUP($F293,Catalogos!$A:$B,2,0),"VII")</f>
        <v>VII</v>
      </c>
      <c r="AE293" s="10" t="e">
        <f>VLOOKUP(Y293,Catalogos!$F$30:$I$57,4,0)</f>
        <v>#N/A</v>
      </c>
    </row>
    <row r="294" spans="16:31" x14ac:dyDescent="0.25">
      <c r="P294" s="13" t="str">
        <f t="shared" si="39"/>
        <v/>
      </c>
      <c r="Q294" s="14">
        <f t="shared" si="40"/>
        <v>0</v>
      </c>
      <c r="R294" s="20">
        <f t="shared" si="41"/>
        <v>0</v>
      </c>
      <c r="S294" s="20">
        <f t="shared" si="42"/>
        <v>0</v>
      </c>
      <c r="T294" s="20" t="s">
        <v>128</v>
      </c>
      <c r="Y294" s="20" t="e">
        <f t="shared" si="36"/>
        <v>#N/A</v>
      </c>
      <c r="Z294" s="20" t="e">
        <f t="shared" si="37"/>
        <v>#N/A</v>
      </c>
      <c r="AA294" s="20" t="str">
        <f t="shared" si="38"/>
        <v>VII</v>
      </c>
      <c r="AB294" s="64" t="e">
        <f>VLOOKUP(MIN(IFERROR(VLOOKUP(U294,Catalogos!$F:$G,2,0),200),IFERROR(VLOOKUP(V294,Catalogos!$F:$G,2,0),200),IFERROR(VLOOKUP(W294,Catalogos!$F:$G,2,0),200),IFERROR(VLOOKUP(X294,Catalogos!$F:$G,2,0),200)),Catalogos!$G$30:$H$57,2,0)</f>
        <v>#N/A</v>
      </c>
      <c r="AC294" s="65" t="e">
        <f>VLOOKUP($F294,Catalogos!$A:$C,3,0)</f>
        <v>#N/A</v>
      </c>
      <c r="AD294" s="65" t="str">
        <f>IFERROR(VLOOKUP($F294,Catalogos!$A:$B,2,0),"VII")</f>
        <v>VII</v>
      </c>
      <c r="AE294" s="10" t="e">
        <f>VLOOKUP(Y294,Catalogos!$F$30:$I$57,4,0)</f>
        <v>#N/A</v>
      </c>
    </row>
    <row r="295" spans="16:31" x14ac:dyDescent="0.25">
      <c r="P295" s="13" t="str">
        <f t="shared" si="39"/>
        <v/>
      </c>
      <c r="Q295" s="14">
        <f t="shared" si="40"/>
        <v>0</v>
      </c>
      <c r="R295" s="20">
        <f t="shared" si="41"/>
        <v>0</v>
      </c>
      <c r="S295" s="20">
        <f t="shared" si="42"/>
        <v>0</v>
      </c>
      <c r="T295" s="20" t="s">
        <v>128</v>
      </c>
      <c r="Y295" s="20" t="e">
        <f t="shared" si="36"/>
        <v>#N/A</v>
      </c>
      <c r="Z295" s="20" t="e">
        <f t="shared" si="37"/>
        <v>#N/A</v>
      </c>
      <c r="AA295" s="20" t="str">
        <f t="shared" si="38"/>
        <v>VII</v>
      </c>
      <c r="AB295" s="64" t="e">
        <f>VLOOKUP(MIN(IFERROR(VLOOKUP(U295,Catalogos!$F:$G,2,0),200),IFERROR(VLOOKUP(V295,Catalogos!$F:$G,2,0),200),IFERROR(VLOOKUP(W295,Catalogos!$F:$G,2,0),200),IFERROR(VLOOKUP(X295,Catalogos!$F:$G,2,0),200)),Catalogos!$G$30:$H$57,2,0)</f>
        <v>#N/A</v>
      </c>
      <c r="AC295" s="65" t="e">
        <f>VLOOKUP($F295,Catalogos!$A:$C,3,0)</f>
        <v>#N/A</v>
      </c>
      <c r="AD295" s="65" t="str">
        <f>IFERROR(VLOOKUP($F295,Catalogos!$A:$B,2,0),"VII")</f>
        <v>VII</v>
      </c>
      <c r="AE295" s="10" t="e">
        <f>VLOOKUP(Y295,Catalogos!$F$30:$I$57,4,0)</f>
        <v>#N/A</v>
      </c>
    </row>
    <row r="296" spans="16:31" x14ac:dyDescent="0.25">
      <c r="P296" s="13" t="str">
        <f t="shared" si="39"/>
        <v/>
      </c>
      <c r="Q296" s="14">
        <f t="shared" si="40"/>
        <v>0</v>
      </c>
      <c r="R296" s="20">
        <f t="shared" si="41"/>
        <v>0</v>
      </c>
      <c r="S296" s="20">
        <f t="shared" si="42"/>
        <v>0</v>
      </c>
      <c r="T296" s="20" t="s">
        <v>128</v>
      </c>
      <c r="Y296" s="20" t="e">
        <f t="shared" si="36"/>
        <v>#N/A</v>
      </c>
      <c r="Z296" s="20" t="e">
        <f t="shared" si="37"/>
        <v>#N/A</v>
      </c>
      <c r="AA296" s="20" t="str">
        <f t="shared" si="38"/>
        <v>VII</v>
      </c>
      <c r="AB296" s="64" t="e">
        <f>VLOOKUP(MIN(IFERROR(VLOOKUP(U296,Catalogos!$F:$G,2,0),200),IFERROR(VLOOKUP(V296,Catalogos!$F:$G,2,0),200),IFERROR(VLOOKUP(W296,Catalogos!$F:$G,2,0),200),IFERROR(VLOOKUP(X296,Catalogos!$F:$G,2,0),200)),Catalogos!$G$30:$H$57,2,0)</f>
        <v>#N/A</v>
      </c>
      <c r="AC296" s="65" t="e">
        <f>VLOOKUP($F296,Catalogos!$A:$C,3,0)</f>
        <v>#N/A</v>
      </c>
      <c r="AD296" s="65" t="str">
        <f>IFERROR(VLOOKUP($F296,Catalogos!$A:$B,2,0),"VII")</f>
        <v>VII</v>
      </c>
      <c r="AE296" s="10" t="e">
        <f>VLOOKUP(Y296,Catalogos!$F$30:$I$57,4,0)</f>
        <v>#N/A</v>
      </c>
    </row>
    <row r="297" spans="16:31" x14ac:dyDescent="0.25">
      <c r="P297" s="13" t="str">
        <f t="shared" si="39"/>
        <v/>
      </c>
      <c r="Q297" s="14">
        <f t="shared" si="40"/>
        <v>0</v>
      </c>
      <c r="R297" s="20">
        <f t="shared" si="41"/>
        <v>0</v>
      </c>
      <c r="S297" s="20">
        <f t="shared" si="42"/>
        <v>0</v>
      </c>
      <c r="T297" s="20" t="s">
        <v>128</v>
      </c>
      <c r="Y297" s="20" t="e">
        <f t="shared" si="36"/>
        <v>#N/A</v>
      </c>
      <c r="Z297" s="20" t="e">
        <f t="shared" si="37"/>
        <v>#N/A</v>
      </c>
      <c r="AA297" s="20" t="str">
        <f t="shared" si="38"/>
        <v>VII</v>
      </c>
      <c r="AB297" s="64" t="e">
        <f>VLOOKUP(MIN(IFERROR(VLOOKUP(U297,Catalogos!$F:$G,2,0),200),IFERROR(VLOOKUP(V297,Catalogos!$F:$G,2,0),200),IFERROR(VLOOKUP(W297,Catalogos!$F:$G,2,0),200),IFERROR(VLOOKUP(X297,Catalogos!$F:$G,2,0),200)),Catalogos!$G$30:$H$57,2,0)</f>
        <v>#N/A</v>
      </c>
      <c r="AC297" s="65" t="e">
        <f>VLOOKUP($F297,Catalogos!$A:$C,3,0)</f>
        <v>#N/A</v>
      </c>
      <c r="AD297" s="65" t="str">
        <f>IFERROR(VLOOKUP($F297,Catalogos!$A:$B,2,0),"VII")</f>
        <v>VII</v>
      </c>
      <c r="AE297" s="10" t="e">
        <f>VLOOKUP(Y297,Catalogos!$F$30:$I$57,4,0)</f>
        <v>#N/A</v>
      </c>
    </row>
    <row r="298" spans="16:31" x14ac:dyDescent="0.25">
      <c r="P298" s="13" t="str">
        <f t="shared" si="39"/>
        <v/>
      </c>
      <c r="Q298" s="14">
        <f t="shared" si="40"/>
        <v>0</v>
      </c>
      <c r="R298" s="20">
        <f t="shared" si="41"/>
        <v>0</v>
      </c>
      <c r="S298" s="20">
        <f t="shared" si="42"/>
        <v>0</v>
      </c>
      <c r="T298" s="20" t="s">
        <v>128</v>
      </c>
      <c r="Y298" s="20" t="e">
        <f t="shared" si="36"/>
        <v>#N/A</v>
      </c>
      <c r="Z298" s="20" t="e">
        <f t="shared" si="37"/>
        <v>#N/A</v>
      </c>
      <c r="AA298" s="20" t="str">
        <f t="shared" si="38"/>
        <v>VII</v>
      </c>
      <c r="AB298" s="64" t="e">
        <f>VLOOKUP(MIN(IFERROR(VLOOKUP(U298,Catalogos!$F:$G,2,0),200),IFERROR(VLOOKUP(V298,Catalogos!$F:$G,2,0),200),IFERROR(VLOOKUP(W298,Catalogos!$F:$G,2,0),200),IFERROR(VLOOKUP(X298,Catalogos!$F:$G,2,0),200)),Catalogos!$G$30:$H$57,2,0)</f>
        <v>#N/A</v>
      </c>
      <c r="AC298" s="65" t="e">
        <f>VLOOKUP($F298,Catalogos!$A:$C,3,0)</f>
        <v>#N/A</v>
      </c>
      <c r="AD298" s="65" t="str">
        <f>IFERROR(VLOOKUP($F298,Catalogos!$A:$B,2,0),"VII")</f>
        <v>VII</v>
      </c>
      <c r="AE298" s="10" t="e">
        <f>VLOOKUP(Y298,Catalogos!$F$30:$I$57,4,0)</f>
        <v>#N/A</v>
      </c>
    </row>
    <row r="299" spans="16:31" x14ac:dyDescent="0.25">
      <c r="P299" s="13" t="str">
        <f t="shared" si="39"/>
        <v/>
      </c>
      <c r="Q299" s="14">
        <f t="shared" si="40"/>
        <v>0</v>
      </c>
      <c r="R299" s="20">
        <f t="shared" si="41"/>
        <v>0</v>
      </c>
      <c r="S299" s="20">
        <f t="shared" si="42"/>
        <v>0</v>
      </c>
      <c r="T299" s="20" t="s">
        <v>128</v>
      </c>
      <c r="Y299" s="20" t="e">
        <f t="shared" si="36"/>
        <v>#N/A</v>
      </c>
      <c r="Z299" s="20" t="e">
        <f t="shared" si="37"/>
        <v>#N/A</v>
      </c>
      <c r="AA299" s="20" t="str">
        <f t="shared" si="38"/>
        <v>VII</v>
      </c>
      <c r="AB299" s="64" t="e">
        <f>VLOOKUP(MIN(IFERROR(VLOOKUP(U299,Catalogos!$F:$G,2,0),200),IFERROR(VLOOKUP(V299,Catalogos!$F:$G,2,0),200),IFERROR(VLOOKUP(W299,Catalogos!$F:$G,2,0),200),IFERROR(VLOOKUP(X299,Catalogos!$F:$G,2,0),200)),Catalogos!$G$30:$H$57,2,0)</f>
        <v>#N/A</v>
      </c>
      <c r="AC299" s="65" t="e">
        <f>VLOOKUP($F299,Catalogos!$A:$C,3,0)</f>
        <v>#N/A</v>
      </c>
      <c r="AD299" s="65" t="str">
        <f>IFERROR(VLOOKUP($F299,Catalogos!$A:$B,2,0),"VII")</f>
        <v>VII</v>
      </c>
      <c r="AE299" s="10" t="e">
        <f>VLOOKUP(Y299,Catalogos!$F$30:$I$57,4,0)</f>
        <v>#N/A</v>
      </c>
    </row>
    <row r="300" spans="16:31" x14ac:dyDescent="0.25">
      <c r="P300" s="13" t="str">
        <f t="shared" si="39"/>
        <v/>
      </c>
      <c r="Q300" s="14">
        <f t="shared" si="40"/>
        <v>0</v>
      </c>
      <c r="R300" s="20">
        <f t="shared" si="41"/>
        <v>0</v>
      </c>
      <c r="S300" s="20">
        <f t="shared" si="42"/>
        <v>0</v>
      </c>
      <c r="T300" s="20" t="s">
        <v>128</v>
      </c>
      <c r="Y300" s="20" t="e">
        <f t="shared" si="36"/>
        <v>#N/A</v>
      </c>
      <c r="Z300" s="20" t="e">
        <f t="shared" si="37"/>
        <v>#N/A</v>
      </c>
      <c r="AA300" s="20" t="str">
        <f t="shared" si="38"/>
        <v>VII</v>
      </c>
      <c r="AB300" s="64" t="e">
        <f>VLOOKUP(MIN(IFERROR(VLOOKUP(U300,Catalogos!$F:$G,2,0),200),IFERROR(VLOOKUP(V300,Catalogos!$F:$G,2,0),200),IFERROR(VLOOKUP(W300,Catalogos!$F:$G,2,0),200),IFERROR(VLOOKUP(X300,Catalogos!$F:$G,2,0),200)),Catalogos!$G$30:$H$57,2,0)</f>
        <v>#N/A</v>
      </c>
      <c r="AC300" s="65" t="e">
        <f>VLOOKUP($F300,Catalogos!$A:$C,3,0)</f>
        <v>#N/A</v>
      </c>
      <c r="AD300" s="65" t="str">
        <f>IFERROR(VLOOKUP($F300,Catalogos!$A:$B,2,0),"VII")</f>
        <v>VII</v>
      </c>
      <c r="AE300" s="10" t="e">
        <f>VLOOKUP(Y300,Catalogos!$F$30:$I$57,4,0)</f>
        <v>#N/A</v>
      </c>
    </row>
    <row r="301" spans="16:31" x14ac:dyDescent="0.25">
      <c r="P301" s="13" t="str">
        <f t="shared" si="39"/>
        <v/>
      </c>
      <c r="Q301" s="14">
        <f t="shared" si="40"/>
        <v>0</v>
      </c>
      <c r="R301" s="20">
        <f t="shared" si="41"/>
        <v>0</v>
      </c>
      <c r="S301" s="20">
        <f t="shared" si="42"/>
        <v>0</v>
      </c>
      <c r="T301" s="20" t="s">
        <v>128</v>
      </c>
      <c r="Y301" s="20" t="e">
        <f t="shared" si="36"/>
        <v>#N/A</v>
      </c>
      <c r="Z301" s="20" t="e">
        <f t="shared" si="37"/>
        <v>#N/A</v>
      </c>
      <c r="AA301" s="20" t="str">
        <f t="shared" si="38"/>
        <v>VII</v>
      </c>
      <c r="AB301" s="64" t="e">
        <f>VLOOKUP(MIN(IFERROR(VLOOKUP(U301,Catalogos!$F:$G,2,0),200),IFERROR(VLOOKUP(V301,Catalogos!$F:$G,2,0),200),IFERROR(VLOOKUP(W301,Catalogos!$F:$G,2,0),200),IFERROR(VLOOKUP(X301,Catalogos!$F:$G,2,0),200)),Catalogos!$G$30:$H$57,2,0)</f>
        <v>#N/A</v>
      </c>
      <c r="AC301" s="65" t="e">
        <f>VLOOKUP($F301,Catalogos!$A:$C,3,0)</f>
        <v>#N/A</v>
      </c>
      <c r="AD301" s="65" t="str">
        <f>IFERROR(VLOOKUP($F301,Catalogos!$A:$B,2,0),"VII")</f>
        <v>VII</v>
      </c>
      <c r="AE301" s="10" t="e">
        <f>VLOOKUP(Y301,Catalogos!$F$30:$I$57,4,0)</f>
        <v>#N/A</v>
      </c>
    </row>
    <row r="302" spans="16:31" x14ac:dyDescent="0.25">
      <c r="P302" s="13" t="str">
        <f t="shared" si="39"/>
        <v/>
      </c>
      <c r="Q302" s="14">
        <f t="shared" si="40"/>
        <v>0</v>
      </c>
      <c r="R302" s="20">
        <f t="shared" si="41"/>
        <v>0</v>
      </c>
      <c r="S302" s="20">
        <f t="shared" si="42"/>
        <v>0</v>
      </c>
      <c r="T302" s="20" t="s">
        <v>128</v>
      </c>
      <c r="Y302" s="20" t="e">
        <f t="shared" si="36"/>
        <v>#N/A</v>
      </c>
      <c r="Z302" s="20" t="e">
        <f t="shared" si="37"/>
        <v>#N/A</v>
      </c>
      <c r="AA302" s="20" t="str">
        <f t="shared" si="38"/>
        <v>VII</v>
      </c>
      <c r="AB302" s="64" t="e">
        <f>VLOOKUP(MIN(IFERROR(VLOOKUP(U302,Catalogos!$F:$G,2,0),200),IFERROR(VLOOKUP(V302,Catalogos!$F:$G,2,0),200),IFERROR(VLOOKUP(W302,Catalogos!$F:$G,2,0),200),IFERROR(VLOOKUP(X302,Catalogos!$F:$G,2,0),200)),Catalogos!$G$30:$H$57,2,0)</f>
        <v>#N/A</v>
      </c>
      <c r="AC302" s="65" t="e">
        <f>VLOOKUP($F302,Catalogos!$A:$C,3,0)</f>
        <v>#N/A</v>
      </c>
      <c r="AD302" s="65" t="str">
        <f>IFERROR(VLOOKUP($F302,Catalogos!$A:$B,2,0),"VII")</f>
        <v>VII</v>
      </c>
      <c r="AE302" s="10" t="e">
        <f>VLOOKUP(Y302,Catalogos!$F$30:$I$57,4,0)</f>
        <v>#N/A</v>
      </c>
    </row>
    <row r="303" spans="16:31" x14ac:dyDescent="0.25">
      <c r="P303" s="13" t="str">
        <f t="shared" si="39"/>
        <v/>
      </c>
      <c r="Q303" s="14">
        <f t="shared" si="40"/>
        <v>0</v>
      </c>
      <c r="R303" s="20">
        <f t="shared" si="41"/>
        <v>0</v>
      </c>
      <c r="S303" s="20">
        <f t="shared" si="42"/>
        <v>0</v>
      </c>
      <c r="T303" s="20" t="s">
        <v>128</v>
      </c>
      <c r="Y303" s="20" t="e">
        <f t="shared" ref="Y303:Y366" si="43">IF(N303="",AB303,N303)</f>
        <v>#N/A</v>
      </c>
      <c r="Z303" s="20" t="e">
        <f t="shared" ref="Z303:Z366" si="44">IF(O303="",AC303,O303)</f>
        <v>#N/A</v>
      </c>
      <c r="AA303" s="20" t="str">
        <f t="shared" ref="AA303:AA366" si="45">+IF(M303="",AD303,M303)</f>
        <v>VII</v>
      </c>
      <c r="AB303" s="64" t="e">
        <f>VLOOKUP(MIN(IFERROR(VLOOKUP(U303,Catalogos!$F:$G,2,0),200),IFERROR(VLOOKUP(V303,Catalogos!$F:$G,2,0),200),IFERROR(VLOOKUP(W303,Catalogos!$F:$G,2,0),200),IFERROR(VLOOKUP(X303,Catalogos!$F:$G,2,0),200)),Catalogos!$G$30:$H$57,2,0)</f>
        <v>#N/A</v>
      </c>
      <c r="AC303" s="65" t="e">
        <f>VLOOKUP($F303,Catalogos!$A:$C,3,0)</f>
        <v>#N/A</v>
      </c>
      <c r="AD303" s="65" t="str">
        <f>IFERROR(VLOOKUP($F303,Catalogos!$A:$B,2,0),"VII")</f>
        <v>VII</v>
      </c>
      <c r="AE303" s="10" t="e">
        <f>VLOOKUP(Y303,Catalogos!$F$30:$I$57,4,0)</f>
        <v>#N/A</v>
      </c>
    </row>
    <row r="304" spans="16:31" x14ac:dyDescent="0.25">
      <c r="P304" s="13" t="str">
        <f t="shared" si="39"/>
        <v/>
      </c>
      <c r="Q304" s="14">
        <f t="shared" si="40"/>
        <v>0</v>
      </c>
      <c r="R304" s="20">
        <f t="shared" si="41"/>
        <v>0</v>
      </c>
      <c r="S304" s="20">
        <f t="shared" si="42"/>
        <v>0</v>
      </c>
      <c r="T304" s="20" t="s">
        <v>128</v>
      </c>
      <c r="Y304" s="20" t="e">
        <f t="shared" si="43"/>
        <v>#N/A</v>
      </c>
      <c r="Z304" s="20" t="e">
        <f t="shared" si="44"/>
        <v>#N/A</v>
      </c>
      <c r="AA304" s="20" t="str">
        <f t="shared" si="45"/>
        <v>VII</v>
      </c>
      <c r="AB304" s="64" t="e">
        <f>VLOOKUP(MIN(IFERROR(VLOOKUP(U304,Catalogos!$F:$G,2,0),200),IFERROR(VLOOKUP(V304,Catalogos!$F:$G,2,0),200),IFERROR(VLOOKUP(W304,Catalogos!$F:$G,2,0),200),IFERROR(VLOOKUP(X304,Catalogos!$F:$G,2,0),200)),Catalogos!$G$30:$H$57,2,0)</f>
        <v>#N/A</v>
      </c>
      <c r="AC304" s="65" t="e">
        <f>VLOOKUP($F304,Catalogos!$A:$C,3,0)</f>
        <v>#N/A</v>
      </c>
      <c r="AD304" s="65" t="str">
        <f>IFERROR(VLOOKUP($F304,Catalogos!$A:$B,2,0),"VII")</f>
        <v>VII</v>
      </c>
      <c r="AE304" s="10" t="e">
        <f>VLOOKUP(Y304,Catalogos!$F$30:$I$57,4,0)</f>
        <v>#N/A</v>
      </c>
    </row>
    <row r="305" spans="16:31" x14ac:dyDescent="0.25">
      <c r="P305" s="13" t="str">
        <f t="shared" si="39"/>
        <v/>
      </c>
      <c r="Q305" s="14">
        <f t="shared" si="40"/>
        <v>0</v>
      </c>
      <c r="R305" s="20">
        <f t="shared" si="41"/>
        <v>0</v>
      </c>
      <c r="S305" s="20">
        <f t="shared" si="42"/>
        <v>0</v>
      </c>
      <c r="T305" s="20" t="s">
        <v>128</v>
      </c>
      <c r="Y305" s="20" t="e">
        <f t="shared" si="43"/>
        <v>#N/A</v>
      </c>
      <c r="Z305" s="20" t="e">
        <f t="shared" si="44"/>
        <v>#N/A</v>
      </c>
      <c r="AA305" s="20" t="str">
        <f t="shared" si="45"/>
        <v>VII</v>
      </c>
      <c r="AB305" s="64" t="e">
        <f>VLOOKUP(MIN(IFERROR(VLOOKUP(U305,Catalogos!$F:$G,2,0),200),IFERROR(VLOOKUP(V305,Catalogos!$F:$G,2,0),200),IFERROR(VLOOKUP(W305,Catalogos!$F:$G,2,0),200),IFERROR(VLOOKUP(X305,Catalogos!$F:$G,2,0),200)),Catalogos!$G$30:$H$57,2,0)</f>
        <v>#N/A</v>
      </c>
      <c r="AC305" s="65" t="e">
        <f>VLOOKUP($F305,Catalogos!$A:$C,3,0)</f>
        <v>#N/A</v>
      </c>
      <c r="AD305" s="65" t="str">
        <f>IFERROR(VLOOKUP($F305,Catalogos!$A:$B,2,0),"VII")</f>
        <v>VII</v>
      </c>
      <c r="AE305" s="10" t="e">
        <f>VLOOKUP(Y305,Catalogos!$F$30:$I$57,4,0)</f>
        <v>#N/A</v>
      </c>
    </row>
    <row r="306" spans="16:31" x14ac:dyDescent="0.25">
      <c r="P306" s="13" t="str">
        <f t="shared" si="39"/>
        <v/>
      </c>
      <c r="Q306" s="14">
        <f t="shared" si="40"/>
        <v>0</v>
      </c>
      <c r="R306" s="20">
        <f t="shared" si="41"/>
        <v>0</v>
      </c>
      <c r="S306" s="20">
        <f t="shared" si="42"/>
        <v>0</v>
      </c>
      <c r="T306" s="20" t="s">
        <v>128</v>
      </c>
      <c r="Y306" s="20" t="e">
        <f t="shared" si="43"/>
        <v>#N/A</v>
      </c>
      <c r="Z306" s="20" t="e">
        <f t="shared" si="44"/>
        <v>#N/A</v>
      </c>
      <c r="AA306" s="20" t="str">
        <f t="shared" si="45"/>
        <v>VII</v>
      </c>
      <c r="AB306" s="64" t="e">
        <f>VLOOKUP(MIN(IFERROR(VLOOKUP(U306,Catalogos!$F:$G,2,0),200),IFERROR(VLOOKUP(V306,Catalogos!$F:$G,2,0),200),IFERROR(VLOOKUP(W306,Catalogos!$F:$G,2,0),200),IFERROR(VLOOKUP(X306,Catalogos!$F:$G,2,0),200)),Catalogos!$G$30:$H$57,2,0)</f>
        <v>#N/A</v>
      </c>
      <c r="AC306" s="65" t="e">
        <f>VLOOKUP($F306,Catalogos!$A:$C,3,0)</f>
        <v>#N/A</v>
      </c>
      <c r="AD306" s="65" t="str">
        <f>IFERROR(VLOOKUP($F306,Catalogos!$A:$B,2,0),"VII")</f>
        <v>VII</v>
      </c>
      <c r="AE306" s="10" t="e">
        <f>VLOOKUP(Y306,Catalogos!$F$30:$I$57,4,0)</f>
        <v>#N/A</v>
      </c>
    </row>
    <row r="307" spans="16:31" x14ac:dyDescent="0.25">
      <c r="P307" s="13" t="str">
        <f t="shared" si="39"/>
        <v/>
      </c>
      <c r="Q307" s="14">
        <f t="shared" si="40"/>
        <v>0</v>
      </c>
      <c r="R307" s="20">
        <f t="shared" si="41"/>
        <v>0</v>
      </c>
      <c r="S307" s="20">
        <f t="shared" si="42"/>
        <v>0</v>
      </c>
      <c r="T307" s="20" t="s">
        <v>128</v>
      </c>
      <c r="Y307" s="20" t="e">
        <f t="shared" si="43"/>
        <v>#N/A</v>
      </c>
      <c r="Z307" s="20" t="e">
        <f t="shared" si="44"/>
        <v>#N/A</v>
      </c>
      <c r="AA307" s="20" t="str">
        <f t="shared" si="45"/>
        <v>VII</v>
      </c>
      <c r="AB307" s="64" t="e">
        <f>VLOOKUP(MIN(IFERROR(VLOOKUP(U307,Catalogos!$F:$G,2,0),200),IFERROR(VLOOKUP(V307,Catalogos!$F:$G,2,0),200),IFERROR(VLOOKUP(W307,Catalogos!$F:$G,2,0),200),IFERROR(VLOOKUP(X307,Catalogos!$F:$G,2,0),200)),Catalogos!$G$30:$H$57,2,0)</f>
        <v>#N/A</v>
      </c>
      <c r="AC307" s="65" t="e">
        <f>VLOOKUP($F307,Catalogos!$A:$C,3,0)</f>
        <v>#N/A</v>
      </c>
      <c r="AD307" s="65" t="str">
        <f>IFERROR(VLOOKUP($F307,Catalogos!$A:$B,2,0),"VII")</f>
        <v>VII</v>
      </c>
      <c r="AE307" s="10" t="e">
        <f>VLOOKUP(Y307,Catalogos!$F$30:$I$57,4,0)</f>
        <v>#N/A</v>
      </c>
    </row>
    <row r="308" spans="16:31" x14ac:dyDescent="0.25">
      <c r="P308" s="13" t="str">
        <f t="shared" si="39"/>
        <v/>
      </c>
      <c r="Q308" s="14">
        <f t="shared" si="40"/>
        <v>0</v>
      </c>
      <c r="R308" s="20">
        <f t="shared" si="41"/>
        <v>0</v>
      </c>
      <c r="S308" s="20">
        <f t="shared" si="42"/>
        <v>0</v>
      </c>
      <c r="T308" s="20" t="s">
        <v>128</v>
      </c>
      <c r="Y308" s="20" t="e">
        <f t="shared" si="43"/>
        <v>#N/A</v>
      </c>
      <c r="Z308" s="20" t="e">
        <f t="shared" si="44"/>
        <v>#N/A</v>
      </c>
      <c r="AA308" s="20" t="str">
        <f t="shared" si="45"/>
        <v>VII</v>
      </c>
      <c r="AB308" s="64" t="e">
        <f>VLOOKUP(MIN(IFERROR(VLOOKUP(U308,Catalogos!$F:$G,2,0),200),IFERROR(VLOOKUP(V308,Catalogos!$F:$G,2,0),200),IFERROR(VLOOKUP(W308,Catalogos!$F:$G,2,0),200),IFERROR(VLOOKUP(X308,Catalogos!$F:$G,2,0),200)),Catalogos!$G$30:$H$57,2,0)</f>
        <v>#N/A</v>
      </c>
      <c r="AC308" s="65" t="e">
        <f>VLOOKUP($F308,Catalogos!$A:$C,3,0)</f>
        <v>#N/A</v>
      </c>
      <c r="AD308" s="65" t="str">
        <f>IFERROR(VLOOKUP($F308,Catalogos!$A:$B,2,0),"VII")</f>
        <v>VII</v>
      </c>
      <c r="AE308" s="10" t="e">
        <f>VLOOKUP(Y308,Catalogos!$F$30:$I$57,4,0)</f>
        <v>#N/A</v>
      </c>
    </row>
    <row r="309" spans="16:31" x14ac:dyDescent="0.25">
      <c r="P309" s="13" t="str">
        <f t="shared" si="39"/>
        <v/>
      </c>
      <c r="Q309" s="14">
        <f t="shared" si="40"/>
        <v>0</v>
      </c>
      <c r="R309" s="20">
        <f t="shared" si="41"/>
        <v>0</v>
      </c>
      <c r="S309" s="20">
        <f t="shared" si="42"/>
        <v>0</v>
      </c>
      <c r="T309" s="20" t="s">
        <v>128</v>
      </c>
      <c r="Y309" s="20" t="e">
        <f t="shared" si="43"/>
        <v>#N/A</v>
      </c>
      <c r="Z309" s="20" t="e">
        <f t="shared" si="44"/>
        <v>#N/A</v>
      </c>
      <c r="AA309" s="20" t="str">
        <f t="shared" si="45"/>
        <v>VII</v>
      </c>
      <c r="AB309" s="64" t="e">
        <f>VLOOKUP(MIN(IFERROR(VLOOKUP(U309,Catalogos!$F:$G,2,0),200),IFERROR(VLOOKUP(V309,Catalogos!$F:$G,2,0),200),IFERROR(VLOOKUP(W309,Catalogos!$F:$G,2,0),200),IFERROR(VLOOKUP(X309,Catalogos!$F:$G,2,0),200)),Catalogos!$G$30:$H$57,2,0)</f>
        <v>#N/A</v>
      </c>
      <c r="AC309" s="65" t="e">
        <f>VLOOKUP($F309,Catalogos!$A:$C,3,0)</f>
        <v>#N/A</v>
      </c>
      <c r="AD309" s="65" t="str">
        <f>IFERROR(VLOOKUP($F309,Catalogos!$A:$B,2,0),"VII")</f>
        <v>VII</v>
      </c>
      <c r="AE309" s="10" t="e">
        <f>VLOOKUP(Y309,Catalogos!$F$30:$I$57,4,0)</f>
        <v>#N/A</v>
      </c>
    </row>
    <row r="310" spans="16:31" x14ac:dyDescent="0.25">
      <c r="P310" s="13" t="str">
        <f t="shared" si="39"/>
        <v/>
      </c>
      <c r="Q310" s="14">
        <f t="shared" si="40"/>
        <v>0</v>
      </c>
      <c r="R310" s="20">
        <f t="shared" si="41"/>
        <v>0</v>
      </c>
      <c r="S310" s="20">
        <f t="shared" si="42"/>
        <v>0</v>
      </c>
      <c r="T310" s="20" t="s">
        <v>128</v>
      </c>
      <c r="Y310" s="20" t="e">
        <f t="shared" si="43"/>
        <v>#N/A</v>
      </c>
      <c r="Z310" s="20" t="e">
        <f t="shared" si="44"/>
        <v>#N/A</v>
      </c>
      <c r="AA310" s="20" t="str">
        <f t="shared" si="45"/>
        <v>VII</v>
      </c>
      <c r="AB310" s="64" t="e">
        <f>VLOOKUP(MIN(IFERROR(VLOOKUP(U310,Catalogos!$F:$G,2,0),200),IFERROR(VLOOKUP(V310,Catalogos!$F:$G,2,0),200),IFERROR(VLOOKUP(W310,Catalogos!$F:$G,2,0),200),IFERROR(VLOOKUP(X310,Catalogos!$F:$G,2,0),200)),Catalogos!$G$30:$H$57,2,0)</f>
        <v>#N/A</v>
      </c>
      <c r="AC310" s="65" t="e">
        <f>VLOOKUP($F310,Catalogos!$A:$C,3,0)</f>
        <v>#N/A</v>
      </c>
      <c r="AD310" s="65" t="str">
        <f>IFERROR(VLOOKUP($F310,Catalogos!$A:$B,2,0),"VII")</f>
        <v>VII</v>
      </c>
      <c r="AE310" s="10" t="e">
        <f>VLOOKUP(Y310,Catalogos!$F$30:$I$57,4,0)</f>
        <v>#N/A</v>
      </c>
    </row>
    <row r="311" spans="16:31" x14ac:dyDescent="0.25">
      <c r="P311" s="13" t="str">
        <f t="shared" si="39"/>
        <v/>
      </c>
      <c r="Q311" s="14">
        <f t="shared" si="40"/>
        <v>0</v>
      </c>
      <c r="R311" s="20">
        <f t="shared" si="41"/>
        <v>0</v>
      </c>
      <c r="S311" s="20">
        <f t="shared" si="42"/>
        <v>0</v>
      </c>
      <c r="T311" s="20" t="s">
        <v>128</v>
      </c>
      <c r="Y311" s="20" t="e">
        <f t="shared" si="43"/>
        <v>#N/A</v>
      </c>
      <c r="Z311" s="20" t="e">
        <f t="shared" si="44"/>
        <v>#N/A</v>
      </c>
      <c r="AA311" s="20" t="str">
        <f t="shared" si="45"/>
        <v>VII</v>
      </c>
      <c r="AB311" s="64" t="e">
        <f>VLOOKUP(MIN(IFERROR(VLOOKUP(U311,Catalogos!$F:$G,2,0),200),IFERROR(VLOOKUP(V311,Catalogos!$F:$G,2,0),200),IFERROR(VLOOKUP(W311,Catalogos!$F:$G,2,0),200),IFERROR(VLOOKUP(X311,Catalogos!$F:$G,2,0),200)),Catalogos!$G$30:$H$57,2,0)</f>
        <v>#N/A</v>
      </c>
      <c r="AC311" s="65" t="e">
        <f>VLOOKUP($F311,Catalogos!$A:$C,3,0)</f>
        <v>#N/A</v>
      </c>
      <c r="AD311" s="65" t="str">
        <f>IFERROR(VLOOKUP($F311,Catalogos!$A:$B,2,0),"VII")</f>
        <v>VII</v>
      </c>
      <c r="AE311" s="10" t="e">
        <f>VLOOKUP(Y311,Catalogos!$F$30:$I$57,4,0)</f>
        <v>#N/A</v>
      </c>
    </row>
    <row r="312" spans="16:31" x14ac:dyDescent="0.25">
      <c r="P312" s="13" t="str">
        <f t="shared" si="39"/>
        <v/>
      </c>
      <c r="Q312" s="14">
        <f t="shared" si="40"/>
        <v>0</v>
      </c>
      <c r="R312" s="20">
        <f t="shared" si="41"/>
        <v>0</v>
      </c>
      <c r="S312" s="20">
        <f t="shared" si="42"/>
        <v>0</v>
      </c>
      <c r="T312" s="20" t="s">
        <v>128</v>
      </c>
      <c r="Y312" s="20" t="e">
        <f t="shared" si="43"/>
        <v>#N/A</v>
      </c>
      <c r="Z312" s="20" t="e">
        <f t="shared" si="44"/>
        <v>#N/A</v>
      </c>
      <c r="AA312" s="20" t="str">
        <f t="shared" si="45"/>
        <v>VII</v>
      </c>
      <c r="AB312" s="64" t="e">
        <f>VLOOKUP(MIN(IFERROR(VLOOKUP(U312,Catalogos!$F:$G,2,0),200),IFERROR(VLOOKUP(V312,Catalogos!$F:$G,2,0),200),IFERROR(VLOOKUP(W312,Catalogos!$F:$G,2,0),200),IFERROR(VLOOKUP(X312,Catalogos!$F:$G,2,0),200)),Catalogos!$G$30:$H$57,2,0)</f>
        <v>#N/A</v>
      </c>
      <c r="AC312" s="65" t="e">
        <f>VLOOKUP($F312,Catalogos!$A:$C,3,0)</f>
        <v>#N/A</v>
      </c>
      <c r="AD312" s="65" t="str">
        <f>IFERROR(VLOOKUP($F312,Catalogos!$A:$B,2,0),"VII")</f>
        <v>VII</v>
      </c>
      <c r="AE312" s="10" t="e">
        <f>VLOOKUP(Y312,Catalogos!$F$30:$I$57,4,0)</f>
        <v>#N/A</v>
      </c>
    </row>
    <row r="313" spans="16:31" x14ac:dyDescent="0.25">
      <c r="P313" s="13" t="str">
        <f t="shared" si="39"/>
        <v/>
      </c>
      <c r="Q313" s="14">
        <f t="shared" si="40"/>
        <v>0</v>
      </c>
      <c r="R313" s="20">
        <f t="shared" si="41"/>
        <v>0</v>
      </c>
      <c r="S313" s="20">
        <f t="shared" si="42"/>
        <v>0</v>
      </c>
      <c r="T313" s="20" t="s">
        <v>128</v>
      </c>
      <c r="Y313" s="20" t="e">
        <f t="shared" si="43"/>
        <v>#N/A</v>
      </c>
      <c r="Z313" s="20" t="e">
        <f t="shared" si="44"/>
        <v>#N/A</v>
      </c>
      <c r="AA313" s="20" t="str">
        <f t="shared" si="45"/>
        <v>VII</v>
      </c>
      <c r="AB313" s="64" t="e">
        <f>VLOOKUP(MIN(IFERROR(VLOOKUP(U313,Catalogos!$F:$G,2,0),200),IFERROR(VLOOKUP(V313,Catalogos!$F:$G,2,0),200),IFERROR(VLOOKUP(W313,Catalogos!$F:$G,2,0),200),IFERROR(VLOOKUP(X313,Catalogos!$F:$G,2,0),200)),Catalogos!$G$30:$H$57,2,0)</f>
        <v>#N/A</v>
      </c>
      <c r="AC313" s="65" t="e">
        <f>VLOOKUP($F313,Catalogos!$A:$C,3,0)</f>
        <v>#N/A</v>
      </c>
      <c r="AD313" s="65" t="str">
        <f>IFERROR(VLOOKUP($F313,Catalogos!$A:$B,2,0),"VII")</f>
        <v>VII</v>
      </c>
      <c r="AE313" s="10" t="e">
        <f>VLOOKUP(Y313,Catalogos!$F$30:$I$57,4,0)</f>
        <v>#N/A</v>
      </c>
    </row>
    <row r="314" spans="16:31" x14ac:dyDescent="0.25">
      <c r="P314" s="13" t="str">
        <f t="shared" si="39"/>
        <v/>
      </c>
      <c r="Q314" s="14">
        <f t="shared" si="40"/>
        <v>0</v>
      </c>
      <c r="R314" s="20">
        <f t="shared" si="41"/>
        <v>0</v>
      </c>
      <c r="S314" s="20">
        <f t="shared" si="42"/>
        <v>0</v>
      </c>
      <c r="T314" s="20" t="s">
        <v>128</v>
      </c>
      <c r="Y314" s="20" t="e">
        <f t="shared" si="43"/>
        <v>#N/A</v>
      </c>
      <c r="Z314" s="20" t="e">
        <f t="shared" si="44"/>
        <v>#N/A</v>
      </c>
      <c r="AA314" s="20" t="str">
        <f t="shared" si="45"/>
        <v>VII</v>
      </c>
      <c r="AB314" s="64" t="e">
        <f>VLOOKUP(MIN(IFERROR(VLOOKUP(U314,Catalogos!$F:$G,2,0),200),IFERROR(VLOOKUP(V314,Catalogos!$F:$G,2,0),200),IFERROR(VLOOKUP(W314,Catalogos!$F:$G,2,0),200),IFERROR(VLOOKUP(X314,Catalogos!$F:$G,2,0),200)),Catalogos!$G$30:$H$57,2,0)</f>
        <v>#N/A</v>
      </c>
      <c r="AC314" s="65" t="e">
        <f>VLOOKUP($F314,Catalogos!$A:$C,3,0)</f>
        <v>#N/A</v>
      </c>
      <c r="AD314" s="65" t="str">
        <f>IFERROR(VLOOKUP($F314,Catalogos!$A:$B,2,0),"VII")</f>
        <v>VII</v>
      </c>
      <c r="AE314" s="10" t="e">
        <f>VLOOKUP(Y314,Catalogos!$F$30:$I$57,4,0)</f>
        <v>#N/A</v>
      </c>
    </row>
    <row r="315" spans="16:31" x14ac:dyDescent="0.25">
      <c r="P315" s="13" t="str">
        <f t="shared" si="39"/>
        <v/>
      </c>
      <c r="Q315" s="14">
        <f t="shared" si="40"/>
        <v>0</v>
      </c>
      <c r="R315" s="20">
        <f t="shared" si="41"/>
        <v>0</v>
      </c>
      <c r="S315" s="20">
        <f t="shared" si="42"/>
        <v>0</v>
      </c>
      <c r="T315" s="20" t="s">
        <v>128</v>
      </c>
      <c r="Y315" s="20" t="e">
        <f t="shared" si="43"/>
        <v>#N/A</v>
      </c>
      <c r="Z315" s="20" t="e">
        <f t="shared" si="44"/>
        <v>#N/A</v>
      </c>
      <c r="AA315" s="20" t="str">
        <f t="shared" si="45"/>
        <v>VII</v>
      </c>
      <c r="AB315" s="64" t="e">
        <f>VLOOKUP(MIN(IFERROR(VLOOKUP(U315,Catalogos!$F:$G,2,0),200),IFERROR(VLOOKUP(V315,Catalogos!$F:$G,2,0),200),IFERROR(VLOOKUP(W315,Catalogos!$F:$G,2,0),200),IFERROR(VLOOKUP(X315,Catalogos!$F:$G,2,0),200)),Catalogos!$G$30:$H$57,2,0)</f>
        <v>#N/A</v>
      </c>
      <c r="AC315" s="65" t="e">
        <f>VLOOKUP($F315,Catalogos!$A:$C,3,0)</f>
        <v>#N/A</v>
      </c>
      <c r="AD315" s="65" t="str">
        <f>IFERROR(VLOOKUP($F315,Catalogos!$A:$B,2,0),"VII")</f>
        <v>VII</v>
      </c>
      <c r="AE315" s="10" t="e">
        <f>VLOOKUP(Y315,Catalogos!$F$30:$I$57,4,0)</f>
        <v>#N/A</v>
      </c>
    </row>
    <row r="316" spans="16:31" x14ac:dyDescent="0.25">
      <c r="P316" s="13" t="str">
        <f t="shared" si="39"/>
        <v/>
      </c>
      <c r="Q316" s="14">
        <f t="shared" si="40"/>
        <v>0</v>
      </c>
      <c r="R316" s="20">
        <f t="shared" si="41"/>
        <v>0</v>
      </c>
      <c r="S316" s="20">
        <f t="shared" si="42"/>
        <v>0</v>
      </c>
      <c r="T316" s="20" t="s">
        <v>128</v>
      </c>
      <c r="Y316" s="20" t="e">
        <f t="shared" si="43"/>
        <v>#N/A</v>
      </c>
      <c r="Z316" s="20" t="e">
        <f t="shared" si="44"/>
        <v>#N/A</v>
      </c>
      <c r="AA316" s="20" t="str">
        <f t="shared" si="45"/>
        <v>VII</v>
      </c>
      <c r="AB316" s="64" t="e">
        <f>VLOOKUP(MIN(IFERROR(VLOOKUP(U316,Catalogos!$F:$G,2,0),200),IFERROR(VLOOKUP(V316,Catalogos!$F:$G,2,0),200),IFERROR(VLOOKUP(W316,Catalogos!$F:$G,2,0),200),IFERROR(VLOOKUP(X316,Catalogos!$F:$G,2,0),200)),Catalogos!$G$30:$H$57,2,0)</f>
        <v>#N/A</v>
      </c>
      <c r="AC316" s="65" t="e">
        <f>VLOOKUP($F316,Catalogos!$A:$C,3,0)</f>
        <v>#N/A</v>
      </c>
      <c r="AD316" s="65" t="str">
        <f>IFERROR(VLOOKUP($F316,Catalogos!$A:$B,2,0),"VII")</f>
        <v>VII</v>
      </c>
      <c r="AE316" s="10" t="e">
        <f>VLOOKUP(Y316,Catalogos!$F$30:$I$57,4,0)</f>
        <v>#N/A</v>
      </c>
    </row>
    <row r="317" spans="16:31" x14ac:dyDescent="0.25">
      <c r="P317" s="13" t="str">
        <f t="shared" si="39"/>
        <v/>
      </c>
      <c r="Q317" s="14">
        <f t="shared" si="40"/>
        <v>0</v>
      </c>
      <c r="R317" s="20">
        <f t="shared" si="41"/>
        <v>0</v>
      </c>
      <c r="S317" s="20">
        <f t="shared" si="42"/>
        <v>0</v>
      </c>
      <c r="T317" s="20" t="s">
        <v>128</v>
      </c>
      <c r="Y317" s="20" t="e">
        <f t="shared" si="43"/>
        <v>#N/A</v>
      </c>
      <c r="Z317" s="20" t="e">
        <f t="shared" si="44"/>
        <v>#N/A</v>
      </c>
      <c r="AA317" s="20" t="str">
        <f t="shared" si="45"/>
        <v>VII</v>
      </c>
      <c r="AB317" s="64" t="e">
        <f>VLOOKUP(MIN(IFERROR(VLOOKUP(U317,Catalogos!$F:$G,2,0),200),IFERROR(VLOOKUP(V317,Catalogos!$F:$G,2,0),200),IFERROR(VLOOKUP(W317,Catalogos!$F:$G,2,0),200),IFERROR(VLOOKUP(X317,Catalogos!$F:$G,2,0),200)),Catalogos!$G$30:$H$57,2,0)</f>
        <v>#N/A</v>
      </c>
      <c r="AC317" s="65" t="e">
        <f>VLOOKUP($F317,Catalogos!$A:$C,3,0)</f>
        <v>#N/A</v>
      </c>
      <c r="AD317" s="65" t="str">
        <f>IFERROR(VLOOKUP($F317,Catalogos!$A:$B,2,0),"VII")</f>
        <v>VII</v>
      </c>
      <c r="AE317" s="10" t="e">
        <f>VLOOKUP(Y317,Catalogos!$F$30:$I$57,4,0)</f>
        <v>#N/A</v>
      </c>
    </row>
    <row r="318" spans="16:31" x14ac:dyDescent="0.25">
      <c r="P318" s="13" t="str">
        <f t="shared" si="39"/>
        <v/>
      </c>
      <c r="Q318" s="14">
        <f t="shared" si="40"/>
        <v>0</v>
      </c>
      <c r="R318" s="20">
        <f t="shared" si="41"/>
        <v>0</v>
      </c>
      <c r="S318" s="20">
        <f t="shared" si="42"/>
        <v>0</v>
      </c>
      <c r="T318" s="20" t="s">
        <v>128</v>
      </c>
      <c r="Y318" s="20" t="e">
        <f t="shared" si="43"/>
        <v>#N/A</v>
      </c>
      <c r="Z318" s="20" t="e">
        <f t="shared" si="44"/>
        <v>#N/A</v>
      </c>
      <c r="AA318" s="20" t="str">
        <f t="shared" si="45"/>
        <v>VII</v>
      </c>
      <c r="AB318" s="64" t="e">
        <f>VLOOKUP(MIN(IFERROR(VLOOKUP(U318,Catalogos!$F:$G,2,0),200),IFERROR(VLOOKUP(V318,Catalogos!$F:$G,2,0),200),IFERROR(VLOOKUP(W318,Catalogos!$F:$G,2,0),200),IFERROR(VLOOKUP(X318,Catalogos!$F:$G,2,0),200)),Catalogos!$G$30:$H$57,2,0)</f>
        <v>#N/A</v>
      </c>
      <c r="AC318" s="65" t="e">
        <f>VLOOKUP($F318,Catalogos!$A:$C,3,0)</f>
        <v>#N/A</v>
      </c>
      <c r="AD318" s="65" t="str">
        <f>IFERROR(VLOOKUP($F318,Catalogos!$A:$B,2,0),"VII")</f>
        <v>VII</v>
      </c>
      <c r="AE318" s="10" t="e">
        <f>VLOOKUP(Y318,Catalogos!$F$30:$I$57,4,0)</f>
        <v>#N/A</v>
      </c>
    </row>
    <row r="319" spans="16:31" x14ac:dyDescent="0.25">
      <c r="P319" s="13" t="str">
        <f t="shared" si="39"/>
        <v/>
      </c>
      <c r="Q319" s="14">
        <f t="shared" si="40"/>
        <v>0</v>
      </c>
      <c r="R319" s="20">
        <f t="shared" si="41"/>
        <v>0</v>
      </c>
      <c r="S319" s="20">
        <f t="shared" si="42"/>
        <v>0</v>
      </c>
      <c r="T319" s="20" t="s">
        <v>128</v>
      </c>
      <c r="Y319" s="20" t="e">
        <f t="shared" si="43"/>
        <v>#N/A</v>
      </c>
      <c r="Z319" s="20" t="e">
        <f t="shared" si="44"/>
        <v>#N/A</v>
      </c>
      <c r="AA319" s="20" t="str">
        <f t="shared" si="45"/>
        <v>VII</v>
      </c>
      <c r="AB319" s="64" t="e">
        <f>VLOOKUP(MIN(IFERROR(VLOOKUP(U319,Catalogos!$F:$G,2,0),200),IFERROR(VLOOKUP(V319,Catalogos!$F:$G,2,0),200),IFERROR(VLOOKUP(W319,Catalogos!$F:$G,2,0),200),IFERROR(VLOOKUP(X319,Catalogos!$F:$G,2,0),200)),Catalogos!$G$30:$H$57,2,0)</f>
        <v>#N/A</v>
      </c>
      <c r="AC319" s="65" t="e">
        <f>VLOOKUP($F319,Catalogos!$A:$C,3,0)</f>
        <v>#N/A</v>
      </c>
      <c r="AD319" s="65" t="str">
        <f>IFERROR(VLOOKUP($F319,Catalogos!$A:$B,2,0),"VII")</f>
        <v>VII</v>
      </c>
      <c r="AE319" s="10" t="e">
        <f>VLOOKUP(Y319,Catalogos!$F$30:$I$57,4,0)</f>
        <v>#N/A</v>
      </c>
    </row>
    <row r="320" spans="16:31" x14ac:dyDescent="0.25">
      <c r="P320" s="13" t="str">
        <f t="shared" si="39"/>
        <v/>
      </c>
      <c r="Q320" s="14">
        <f t="shared" si="40"/>
        <v>0</v>
      </c>
      <c r="R320" s="20">
        <f t="shared" si="41"/>
        <v>0</v>
      </c>
      <c r="S320" s="20">
        <f t="shared" si="42"/>
        <v>0</v>
      </c>
      <c r="T320" s="20" t="s">
        <v>128</v>
      </c>
      <c r="Y320" s="20" t="e">
        <f t="shared" si="43"/>
        <v>#N/A</v>
      </c>
      <c r="Z320" s="20" t="e">
        <f t="shared" si="44"/>
        <v>#N/A</v>
      </c>
      <c r="AA320" s="20" t="str">
        <f t="shared" si="45"/>
        <v>VII</v>
      </c>
      <c r="AB320" s="64" t="e">
        <f>VLOOKUP(MIN(IFERROR(VLOOKUP(U320,Catalogos!$F:$G,2,0),200),IFERROR(VLOOKUP(V320,Catalogos!$F:$G,2,0),200),IFERROR(VLOOKUP(W320,Catalogos!$F:$G,2,0),200),IFERROR(VLOOKUP(X320,Catalogos!$F:$G,2,0),200)),Catalogos!$G$30:$H$57,2,0)</f>
        <v>#N/A</v>
      </c>
      <c r="AC320" s="65" t="e">
        <f>VLOOKUP($F320,Catalogos!$A:$C,3,0)</f>
        <v>#N/A</v>
      </c>
      <c r="AD320" s="65" t="str">
        <f>IFERROR(VLOOKUP($F320,Catalogos!$A:$B,2,0),"VII")</f>
        <v>VII</v>
      </c>
      <c r="AE320" s="10" t="e">
        <f>VLOOKUP(Y320,Catalogos!$F$30:$I$57,4,0)</f>
        <v>#N/A</v>
      </c>
    </row>
    <row r="321" spans="16:31" x14ac:dyDescent="0.25">
      <c r="P321" s="13" t="str">
        <f t="shared" si="39"/>
        <v/>
      </c>
      <c r="Q321" s="14">
        <f t="shared" si="40"/>
        <v>0</v>
      </c>
      <c r="R321" s="20">
        <f t="shared" si="41"/>
        <v>0</v>
      </c>
      <c r="S321" s="20">
        <f t="shared" si="42"/>
        <v>0</v>
      </c>
      <c r="T321" s="20" t="s">
        <v>128</v>
      </c>
      <c r="Y321" s="20" t="e">
        <f t="shared" si="43"/>
        <v>#N/A</v>
      </c>
      <c r="Z321" s="20" t="e">
        <f t="shared" si="44"/>
        <v>#N/A</v>
      </c>
      <c r="AA321" s="20" t="str">
        <f t="shared" si="45"/>
        <v>VII</v>
      </c>
      <c r="AB321" s="64" t="e">
        <f>VLOOKUP(MIN(IFERROR(VLOOKUP(U321,Catalogos!$F:$G,2,0),200),IFERROR(VLOOKUP(V321,Catalogos!$F:$G,2,0),200),IFERROR(VLOOKUP(W321,Catalogos!$F:$G,2,0),200),IFERROR(VLOOKUP(X321,Catalogos!$F:$G,2,0),200)),Catalogos!$G$30:$H$57,2,0)</f>
        <v>#N/A</v>
      </c>
      <c r="AC321" s="65" t="e">
        <f>VLOOKUP($F321,Catalogos!$A:$C,3,0)</f>
        <v>#N/A</v>
      </c>
      <c r="AD321" s="65" t="str">
        <f>IFERROR(VLOOKUP($F321,Catalogos!$A:$B,2,0),"VII")</f>
        <v>VII</v>
      </c>
      <c r="AE321" s="10" t="e">
        <f>VLOOKUP(Y321,Catalogos!$F$30:$I$57,4,0)</f>
        <v>#N/A</v>
      </c>
    </row>
    <row r="322" spans="16:31" x14ac:dyDescent="0.25">
      <c r="P322" s="13" t="str">
        <f t="shared" si="39"/>
        <v/>
      </c>
      <c r="Q322" s="14">
        <f t="shared" si="40"/>
        <v>0</v>
      </c>
      <c r="R322" s="20">
        <f t="shared" si="41"/>
        <v>0</v>
      </c>
      <c r="S322" s="20">
        <f t="shared" si="42"/>
        <v>0</v>
      </c>
      <c r="T322" s="20" t="s">
        <v>128</v>
      </c>
      <c r="Y322" s="20" t="e">
        <f t="shared" si="43"/>
        <v>#N/A</v>
      </c>
      <c r="Z322" s="20" t="e">
        <f t="shared" si="44"/>
        <v>#N/A</v>
      </c>
      <c r="AA322" s="20" t="str">
        <f t="shared" si="45"/>
        <v>VII</v>
      </c>
      <c r="AB322" s="64" t="e">
        <f>VLOOKUP(MIN(IFERROR(VLOOKUP(U322,Catalogos!$F:$G,2,0),200),IFERROR(VLOOKUP(V322,Catalogos!$F:$G,2,0),200),IFERROR(VLOOKUP(W322,Catalogos!$F:$G,2,0),200),IFERROR(VLOOKUP(X322,Catalogos!$F:$G,2,0),200)),Catalogos!$G$30:$H$57,2,0)</f>
        <v>#N/A</v>
      </c>
      <c r="AC322" s="65" t="e">
        <f>VLOOKUP($F322,Catalogos!$A:$C,3,0)</f>
        <v>#N/A</v>
      </c>
      <c r="AD322" s="65" t="str">
        <f>IFERROR(VLOOKUP($F322,Catalogos!$A:$B,2,0),"VII")</f>
        <v>VII</v>
      </c>
      <c r="AE322" s="10" t="e">
        <f>VLOOKUP(Y322,Catalogos!$F$30:$I$57,4,0)</f>
        <v>#N/A</v>
      </c>
    </row>
    <row r="323" spans="16:31" x14ac:dyDescent="0.25">
      <c r="P323" s="13" t="str">
        <f t="shared" si="39"/>
        <v/>
      </c>
      <c r="Q323" s="14">
        <f t="shared" si="40"/>
        <v>0</v>
      </c>
      <c r="R323" s="20">
        <f t="shared" si="41"/>
        <v>0</v>
      </c>
      <c r="S323" s="20">
        <f t="shared" si="42"/>
        <v>0</v>
      </c>
      <c r="T323" s="20" t="s">
        <v>128</v>
      </c>
      <c r="Y323" s="20" t="e">
        <f t="shared" si="43"/>
        <v>#N/A</v>
      </c>
      <c r="Z323" s="20" t="e">
        <f t="shared" si="44"/>
        <v>#N/A</v>
      </c>
      <c r="AA323" s="20" t="str">
        <f t="shared" si="45"/>
        <v>VII</v>
      </c>
      <c r="AB323" s="64" t="e">
        <f>VLOOKUP(MIN(IFERROR(VLOOKUP(U323,Catalogos!$F:$G,2,0),200),IFERROR(VLOOKUP(V323,Catalogos!$F:$G,2,0),200),IFERROR(VLOOKUP(W323,Catalogos!$F:$G,2,0),200),IFERROR(VLOOKUP(X323,Catalogos!$F:$G,2,0),200)),Catalogos!$G$30:$H$57,2,0)</f>
        <v>#N/A</v>
      </c>
      <c r="AC323" s="65" t="e">
        <f>VLOOKUP($F323,Catalogos!$A:$C,3,0)</f>
        <v>#N/A</v>
      </c>
      <c r="AD323" s="65" t="str">
        <f>IFERROR(VLOOKUP($F323,Catalogos!$A:$B,2,0),"VII")</f>
        <v>VII</v>
      </c>
      <c r="AE323" s="10" t="e">
        <f>VLOOKUP(Y323,Catalogos!$F$30:$I$57,4,0)</f>
        <v>#N/A</v>
      </c>
    </row>
    <row r="324" spans="16:31" x14ac:dyDescent="0.25">
      <c r="P324" s="13" t="str">
        <f t="shared" si="39"/>
        <v/>
      </c>
      <c r="Q324" s="14">
        <f t="shared" si="40"/>
        <v>0</v>
      </c>
      <c r="R324" s="20">
        <f t="shared" si="41"/>
        <v>0</v>
      </c>
      <c r="S324" s="20">
        <f t="shared" si="42"/>
        <v>0</v>
      </c>
      <c r="T324" s="20" t="s">
        <v>128</v>
      </c>
      <c r="Y324" s="20" t="e">
        <f t="shared" si="43"/>
        <v>#N/A</v>
      </c>
      <c r="Z324" s="20" t="e">
        <f t="shared" si="44"/>
        <v>#N/A</v>
      </c>
      <c r="AA324" s="20" t="str">
        <f t="shared" si="45"/>
        <v>VII</v>
      </c>
      <c r="AB324" s="64" t="e">
        <f>VLOOKUP(MIN(IFERROR(VLOOKUP(U324,Catalogos!$F:$G,2,0),200),IFERROR(VLOOKUP(V324,Catalogos!$F:$G,2,0),200),IFERROR(VLOOKUP(W324,Catalogos!$F:$G,2,0),200),IFERROR(VLOOKUP(X324,Catalogos!$F:$G,2,0),200)),Catalogos!$G$30:$H$57,2,0)</f>
        <v>#N/A</v>
      </c>
      <c r="AC324" s="65" t="e">
        <f>VLOOKUP($F324,Catalogos!$A:$C,3,0)</f>
        <v>#N/A</v>
      </c>
      <c r="AD324" s="65" t="str">
        <f>IFERROR(VLOOKUP($F324,Catalogos!$A:$B,2,0),"VII")</f>
        <v>VII</v>
      </c>
      <c r="AE324" s="10" t="e">
        <f>VLOOKUP(Y324,Catalogos!$F$30:$I$57,4,0)</f>
        <v>#N/A</v>
      </c>
    </row>
    <row r="325" spans="16:31" x14ac:dyDescent="0.25">
      <c r="P325" s="13" t="str">
        <f t="shared" si="39"/>
        <v/>
      </c>
      <c r="Q325" s="14">
        <f t="shared" si="40"/>
        <v>0</v>
      </c>
      <c r="R325" s="20">
        <f t="shared" si="41"/>
        <v>0</v>
      </c>
      <c r="S325" s="20">
        <f t="shared" si="42"/>
        <v>0</v>
      </c>
      <c r="T325" s="20" t="s">
        <v>128</v>
      </c>
      <c r="Y325" s="20" t="e">
        <f t="shared" si="43"/>
        <v>#N/A</v>
      </c>
      <c r="Z325" s="20" t="e">
        <f t="shared" si="44"/>
        <v>#N/A</v>
      </c>
      <c r="AA325" s="20" t="str">
        <f t="shared" si="45"/>
        <v>VII</v>
      </c>
      <c r="AB325" s="64" t="e">
        <f>VLOOKUP(MIN(IFERROR(VLOOKUP(U325,Catalogos!$F:$G,2,0),200),IFERROR(VLOOKUP(V325,Catalogos!$F:$G,2,0),200),IFERROR(VLOOKUP(W325,Catalogos!$F:$G,2,0),200),IFERROR(VLOOKUP(X325,Catalogos!$F:$G,2,0),200)),Catalogos!$G$30:$H$57,2,0)</f>
        <v>#N/A</v>
      </c>
      <c r="AC325" s="65" t="e">
        <f>VLOOKUP($F325,Catalogos!$A:$C,3,0)</f>
        <v>#N/A</v>
      </c>
      <c r="AD325" s="65" t="str">
        <f>IFERROR(VLOOKUP($F325,Catalogos!$A:$B,2,0),"VII")</f>
        <v>VII</v>
      </c>
      <c r="AE325" s="10" t="e">
        <f>VLOOKUP(Y325,Catalogos!$F$30:$I$57,4,0)</f>
        <v>#N/A</v>
      </c>
    </row>
    <row r="326" spans="16:31" x14ac:dyDescent="0.25">
      <c r="P326" s="13" t="str">
        <f t="shared" si="39"/>
        <v/>
      </c>
      <c r="Q326" s="14">
        <f t="shared" si="40"/>
        <v>0</v>
      </c>
      <c r="R326" s="20">
        <f t="shared" si="41"/>
        <v>0</v>
      </c>
      <c r="S326" s="20">
        <f t="shared" si="42"/>
        <v>0</v>
      </c>
      <c r="T326" s="20" t="s">
        <v>128</v>
      </c>
      <c r="Y326" s="20" t="e">
        <f t="shared" si="43"/>
        <v>#N/A</v>
      </c>
      <c r="Z326" s="20" t="e">
        <f t="shared" si="44"/>
        <v>#N/A</v>
      </c>
      <c r="AA326" s="20" t="str">
        <f t="shared" si="45"/>
        <v>VII</v>
      </c>
      <c r="AB326" s="64" t="e">
        <f>VLOOKUP(MIN(IFERROR(VLOOKUP(U326,Catalogos!$F:$G,2,0),200),IFERROR(VLOOKUP(V326,Catalogos!$F:$G,2,0),200),IFERROR(VLOOKUP(W326,Catalogos!$F:$G,2,0),200),IFERROR(VLOOKUP(X326,Catalogos!$F:$G,2,0),200)),Catalogos!$G$30:$H$57,2,0)</f>
        <v>#N/A</v>
      </c>
      <c r="AC326" s="65" t="e">
        <f>VLOOKUP($F326,Catalogos!$A:$C,3,0)</f>
        <v>#N/A</v>
      </c>
      <c r="AD326" s="65" t="str">
        <f>IFERROR(VLOOKUP($F326,Catalogos!$A:$B,2,0),"VII")</f>
        <v>VII</v>
      </c>
      <c r="AE326" s="10" t="e">
        <f>VLOOKUP(Y326,Catalogos!$F$30:$I$57,4,0)</f>
        <v>#N/A</v>
      </c>
    </row>
    <row r="327" spans="16:31" x14ac:dyDescent="0.25">
      <c r="P327" s="13" t="str">
        <f t="shared" si="39"/>
        <v/>
      </c>
      <c r="Q327" s="14">
        <f t="shared" si="40"/>
        <v>0</v>
      </c>
      <c r="R327" s="20">
        <f t="shared" si="41"/>
        <v>0</v>
      </c>
      <c r="S327" s="20">
        <f t="shared" si="42"/>
        <v>0</v>
      </c>
      <c r="T327" s="20" t="s">
        <v>128</v>
      </c>
      <c r="Y327" s="20" t="e">
        <f t="shared" si="43"/>
        <v>#N/A</v>
      </c>
      <c r="Z327" s="20" t="e">
        <f t="shared" si="44"/>
        <v>#N/A</v>
      </c>
      <c r="AA327" s="20" t="str">
        <f t="shared" si="45"/>
        <v>VII</v>
      </c>
      <c r="AB327" s="64" t="e">
        <f>VLOOKUP(MIN(IFERROR(VLOOKUP(U327,Catalogos!$F:$G,2,0),200),IFERROR(VLOOKUP(V327,Catalogos!$F:$G,2,0),200),IFERROR(VLOOKUP(W327,Catalogos!$F:$G,2,0),200),IFERROR(VLOOKUP(X327,Catalogos!$F:$G,2,0),200)),Catalogos!$G$30:$H$57,2,0)</f>
        <v>#N/A</v>
      </c>
      <c r="AC327" s="65" t="e">
        <f>VLOOKUP($F327,Catalogos!$A:$C,3,0)</f>
        <v>#N/A</v>
      </c>
      <c r="AD327" s="65" t="str">
        <f>IFERROR(VLOOKUP($F327,Catalogos!$A:$B,2,0),"VII")</f>
        <v>VII</v>
      </c>
      <c r="AE327" s="10" t="e">
        <f>VLOOKUP(Y327,Catalogos!$F$30:$I$57,4,0)</f>
        <v>#N/A</v>
      </c>
    </row>
    <row r="328" spans="16:31" x14ac:dyDescent="0.25">
      <c r="P328" s="13" t="str">
        <f t="shared" si="39"/>
        <v/>
      </c>
      <c r="Q328" s="14">
        <f t="shared" si="40"/>
        <v>0</v>
      </c>
      <c r="R328" s="20">
        <f t="shared" si="41"/>
        <v>0</v>
      </c>
      <c r="S328" s="20">
        <f t="shared" si="42"/>
        <v>0</v>
      </c>
      <c r="T328" s="20" t="s">
        <v>128</v>
      </c>
      <c r="Y328" s="20" t="e">
        <f t="shared" si="43"/>
        <v>#N/A</v>
      </c>
      <c r="Z328" s="20" t="e">
        <f t="shared" si="44"/>
        <v>#N/A</v>
      </c>
      <c r="AA328" s="20" t="str">
        <f t="shared" si="45"/>
        <v>VII</v>
      </c>
      <c r="AB328" s="64" t="e">
        <f>VLOOKUP(MIN(IFERROR(VLOOKUP(U328,Catalogos!$F:$G,2,0),200),IFERROR(VLOOKUP(V328,Catalogos!$F:$G,2,0),200),IFERROR(VLOOKUP(W328,Catalogos!$F:$G,2,0),200),IFERROR(VLOOKUP(X328,Catalogos!$F:$G,2,0),200)),Catalogos!$G$30:$H$57,2,0)</f>
        <v>#N/A</v>
      </c>
      <c r="AC328" s="65" t="e">
        <f>VLOOKUP($F328,Catalogos!$A:$C,3,0)</f>
        <v>#N/A</v>
      </c>
      <c r="AD328" s="65" t="str">
        <f>IFERROR(VLOOKUP($F328,Catalogos!$A:$B,2,0),"VII")</f>
        <v>VII</v>
      </c>
      <c r="AE328" s="10" t="e">
        <f>VLOOKUP(Y328,Catalogos!$F$30:$I$57,4,0)</f>
        <v>#N/A</v>
      </c>
    </row>
    <row r="329" spans="16:31" x14ac:dyDescent="0.25">
      <c r="P329" s="13" t="str">
        <f t="shared" si="39"/>
        <v/>
      </c>
      <c r="Q329" s="14">
        <f t="shared" si="40"/>
        <v>0</v>
      </c>
      <c r="R329" s="20">
        <f t="shared" si="41"/>
        <v>0</v>
      </c>
      <c r="S329" s="20">
        <f t="shared" si="42"/>
        <v>0</v>
      </c>
      <c r="T329" s="20" t="s">
        <v>128</v>
      </c>
      <c r="Y329" s="20" t="e">
        <f t="shared" si="43"/>
        <v>#N/A</v>
      </c>
      <c r="Z329" s="20" t="e">
        <f t="shared" si="44"/>
        <v>#N/A</v>
      </c>
      <c r="AA329" s="20" t="str">
        <f t="shared" si="45"/>
        <v>VII</v>
      </c>
      <c r="AB329" s="64" t="e">
        <f>VLOOKUP(MIN(IFERROR(VLOOKUP(U329,Catalogos!$F:$G,2,0),200),IFERROR(VLOOKUP(V329,Catalogos!$F:$G,2,0),200),IFERROR(VLOOKUP(W329,Catalogos!$F:$G,2,0),200),IFERROR(VLOOKUP(X329,Catalogos!$F:$G,2,0),200)),Catalogos!$G$30:$H$57,2,0)</f>
        <v>#N/A</v>
      </c>
      <c r="AC329" s="65" t="e">
        <f>VLOOKUP($F329,Catalogos!$A:$C,3,0)</f>
        <v>#N/A</v>
      </c>
      <c r="AD329" s="65" t="str">
        <f>IFERROR(VLOOKUP($F329,Catalogos!$A:$B,2,0),"VII")</f>
        <v>VII</v>
      </c>
      <c r="AE329" s="10" t="e">
        <f>VLOOKUP(Y329,Catalogos!$F$30:$I$57,4,0)</f>
        <v>#N/A</v>
      </c>
    </row>
    <row r="330" spans="16:31" x14ac:dyDescent="0.25">
      <c r="P330" s="13" t="str">
        <f t="shared" si="39"/>
        <v/>
      </c>
      <c r="Q330" s="14">
        <f t="shared" si="40"/>
        <v>0</v>
      </c>
      <c r="R330" s="20">
        <f t="shared" si="41"/>
        <v>0</v>
      </c>
      <c r="S330" s="20">
        <f t="shared" si="42"/>
        <v>0</v>
      </c>
      <c r="T330" s="20" t="s">
        <v>128</v>
      </c>
      <c r="Y330" s="20" t="e">
        <f t="shared" si="43"/>
        <v>#N/A</v>
      </c>
      <c r="Z330" s="20" t="e">
        <f t="shared" si="44"/>
        <v>#N/A</v>
      </c>
      <c r="AA330" s="20" t="str">
        <f t="shared" si="45"/>
        <v>VII</v>
      </c>
      <c r="AB330" s="64" t="e">
        <f>VLOOKUP(MIN(IFERROR(VLOOKUP(U330,Catalogos!$F:$G,2,0),200),IFERROR(VLOOKUP(V330,Catalogos!$F:$G,2,0),200),IFERROR(VLOOKUP(W330,Catalogos!$F:$G,2,0),200),IFERROR(VLOOKUP(X330,Catalogos!$F:$G,2,0),200)),Catalogos!$G$30:$H$57,2,0)</f>
        <v>#N/A</v>
      </c>
      <c r="AC330" s="65" t="e">
        <f>VLOOKUP($F330,Catalogos!$A:$C,3,0)</f>
        <v>#N/A</v>
      </c>
      <c r="AD330" s="65" t="str">
        <f>IFERROR(VLOOKUP($F330,Catalogos!$A:$B,2,0),"VII")</f>
        <v>VII</v>
      </c>
      <c r="AE330" s="10" t="e">
        <f>VLOOKUP(Y330,Catalogos!$F$30:$I$57,4,0)</f>
        <v>#N/A</v>
      </c>
    </row>
    <row r="331" spans="16:31" x14ac:dyDescent="0.25">
      <c r="P331" s="13" t="str">
        <f t="shared" si="39"/>
        <v/>
      </c>
      <c r="Q331" s="14">
        <f t="shared" si="40"/>
        <v>0</v>
      </c>
      <c r="R331" s="20">
        <f t="shared" si="41"/>
        <v>0</v>
      </c>
      <c r="S331" s="20">
        <f t="shared" si="42"/>
        <v>0</v>
      </c>
      <c r="T331" s="20" t="s">
        <v>128</v>
      </c>
      <c r="Y331" s="20" t="e">
        <f t="shared" si="43"/>
        <v>#N/A</v>
      </c>
      <c r="Z331" s="20" t="e">
        <f t="shared" si="44"/>
        <v>#N/A</v>
      </c>
      <c r="AA331" s="20" t="str">
        <f t="shared" si="45"/>
        <v>VII</v>
      </c>
      <c r="AB331" s="64" t="e">
        <f>VLOOKUP(MIN(IFERROR(VLOOKUP(U331,Catalogos!$F:$G,2,0),200),IFERROR(VLOOKUP(V331,Catalogos!$F:$G,2,0),200),IFERROR(VLOOKUP(W331,Catalogos!$F:$G,2,0),200),IFERROR(VLOOKUP(X331,Catalogos!$F:$G,2,0),200)),Catalogos!$G$30:$H$57,2,0)</f>
        <v>#N/A</v>
      </c>
      <c r="AC331" s="65" t="e">
        <f>VLOOKUP($F331,Catalogos!$A:$C,3,0)</f>
        <v>#N/A</v>
      </c>
      <c r="AD331" s="65" t="str">
        <f>IFERROR(VLOOKUP($F331,Catalogos!$A:$B,2,0),"VII")</f>
        <v>VII</v>
      </c>
      <c r="AE331" s="10" t="e">
        <f>VLOOKUP(Y331,Catalogos!$F$30:$I$57,4,0)</f>
        <v>#N/A</v>
      </c>
    </row>
    <row r="332" spans="16:31" x14ac:dyDescent="0.25">
      <c r="P332" s="13" t="str">
        <f t="shared" si="39"/>
        <v/>
      </c>
      <c r="Q332" s="14">
        <f t="shared" si="40"/>
        <v>0</v>
      </c>
      <c r="R332" s="20">
        <f t="shared" si="41"/>
        <v>0</v>
      </c>
      <c r="S332" s="20">
        <f t="shared" si="42"/>
        <v>0</v>
      </c>
      <c r="T332" s="20" t="s">
        <v>128</v>
      </c>
      <c r="Y332" s="20" t="e">
        <f t="shared" si="43"/>
        <v>#N/A</v>
      </c>
      <c r="Z332" s="20" t="e">
        <f t="shared" si="44"/>
        <v>#N/A</v>
      </c>
      <c r="AA332" s="20" t="str">
        <f t="shared" si="45"/>
        <v>VII</v>
      </c>
      <c r="AB332" s="64" t="e">
        <f>VLOOKUP(MIN(IFERROR(VLOOKUP(U332,Catalogos!$F:$G,2,0),200),IFERROR(VLOOKUP(V332,Catalogos!$F:$G,2,0),200),IFERROR(VLOOKUP(W332,Catalogos!$F:$G,2,0),200),IFERROR(VLOOKUP(X332,Catalogos!$F:$G,2,0),200)),Catalogos!$G$30:$H$57,2,0)</f>
        <v>#N/A</v>
      </c>
      <c r="AC332" s="65" t="e">
        <f>VLOOKUP($F332,Catalogos!$A:$C,3,0)</f>
        <v>#N/A</v>
      </c>
      <c r="AD332" s="65" t="str">
        <f>IFERROR(VLOOKUP($F332,Catalogos!$A:$B,2,0),"VII")</f>
        <v>VII</v>
      </c>
      <c r="AE332" s="10" t="e">
        <f>VLOOKUP(Y332,Catalogos!$F$30:$I$57,4,0)</f>
        <v>#N/A</v>
      </c>
    </row>
    <row r="333" spans="16:31" x14ac:dyDescent="0.25">
      <c r="P333" s="13" t="str">
        <f t="shared" si="39"/>
        <v/>
      </c>
      <c r="Q333" s="14">
        <f t="shared" si="40"/>
        <v>0</v>
      </c>
      <c r="R333" s="20">
        <f t="shared" si="41"/>
        <v>0</v>
      </c>
      <c r="S333" s="20">
        <f t="shared" si="42"/>
        <v>0</v>
      </c>
      <c r="T333" s="20" t="s">
        <v>128</v>
      </c>
      <c r="Y333" s="20" t="e">
        <f t="shared" si="43"/>
        <v>#N/A</v>
      </c>
      <c r="Z333" s="20" t="e">
        <f t="shared" si="44"/>
        <v>#N/A</v>
      </c>
      <c r="AA333" s="20" t="str">
        <f t="shared" si="45"/>
        <v>VII</v>
      </c>
      <c r="AB333" s="64" t="e">
        <f>VLOOKUP(MIN(IFERROR(VLOOKUP(U333,Catalogos!$F:$G,2,0),200),IFERROR(VLOOKUP(V333,Catalogos!$F:$G,2,0),200),IFERROR(VLOOKUP(W333,Catalogos!$F:$G,2,0),200),IFERROR(VLOOKUP(X333,Catalogos!$F:$G,2,0),200)),Catalogos!$G$30:$H$57,2,0)</f>
        <v>#N/A</v>
      </c>
      <c r="AC333" s="65" t="e">
        <f>VLOOKUP($F333,Catalogos!$A:$C,3,0)</f>
        <v>#N/A</v>
      </c>
      <c r="AD333" s="65" t="str">
        <f>IFERROR(VLOOKUP($F333,Catalogos!$A:$B,2,0),"VII")</f>
        <v>VII</v>
      </c>
      <c r="AE333" s="10" t="e">
        <f>VLOOKUP(Y333,Catalogos!$F$30:$I$57,4,0)</f>
        <v>#N/A</v>
      </c>
    </row>
    <row r="334" spans="16:31" x14ac:dyDescent="0.25">
      <c r="P334" s="13" t="str">
        <f t="shared" si="39"/>
        <v/>
      </c>
      <c r="Q334" s="14">
        <f t="shared" si="40"/>
        <v>0</v>
      </c>
      <c r="R334" s="20">
        <f t="shared" si="41"/>
        <v>0</v>
      </c>
      <c r="S334" s="20">
        <f t="shared" si="42"/>
        <v>0</v>
      </c>
      <c r="T334" s="20" t="s">
        <v>128</v>
      </c>
      <c r="Y334" s="20" t="e">
        <f t="shared" si="43"/>
        <v>#N/A</v>
      </c>
      <c r="Z334" s="20" t="e">
        <f t="shared" si="44"/>
        <v>#N/A</v>
      </c>
      <c r="AA334" s="20" t="str">
        <f t="shared" si="45"/>
        <v>VII</v>
      </c>
      <c r="AB334" s="64" t="e">
        <f>VLOOKUP(MIN(IFERROR(VLOOKUP(U334,Catalogos!$F:$G,2,0),200),IFERROR(VLOOKUP(V334,Catalogos!$F:$G,2,0),200),IFERROR(VLOOKUP(W334,Catalogos!$F:$G,2,0),200),IFERROR(VLOOKUP(X334,Catalogos!$F:$G,2,0),200)),Catalogos!$G$30:$H$57,2,0)</f>
        <v>#N/A</v>
      </c>
      <c r="AC334" s="65" t="e">
        <f>VLOOKUP($F334,Catalogos!$A:$C,3,0)</f>
        <v>#N/A</v>
      </c>
      <c r="AD334" s="65" t="str">
        <f>IFERROR(VLOOKUP($F334,Catalogos!$A:$B,2,0),"VII")</f>
        <v>VII</v>
      </c>
      <c r="AE334" s="10" t="e">
        <f>VLOOKUP(Y334,Catalogos!$F$30:$I$57,4,0)</f>
        <v>#N/A</v>
      </c>
    </row>
    <row r="335" spans="16:31" x14ac:dyDescent="0.25">
      <c r="P335" s="13" t="str">
        <f t="shared" si="39"/>
        <v/>
      </c>
      <c r="Q335" s="14">
        <f t="shared" si="40"/>
        <v>0</v>
      </c>
      <c r="R335" s="20">
        <f t="shared" si="41"/>
        <v>0</v>
      </c>
      <c r="S335" s="20">
        <f t="shared" si="42"/>
        <v>0</v>
      </c>
      <c r="T335" s="20" t="s">
        <v>128</v>
      </c>
      <c r="Y335" s="20" t="e">
        <f t="shared" si="43"/>
        <v>#N/A</v>
      </c>
      <c r="Z335" s="20" t="e">
        <f t="shared" si="44"/>
        <v>#N/A</v>
      </c>
      <c r="AA335" s="20" t="str">
        <f t="shared" si="45"/>
        <v>VII</v>
      </c>
      <c r="AB335" s="64" t="e">
        <f>VLOOKUP(MIN(IFERROR(VLOOKUP(U335,Catalogos!$F:$G,2,0),200),IFERROR(VLOOKUP(V335,Catalogos!$F:$G,2,0),200),IFERROR(VLOOKUP(W335,Catalogos!$F:$G,2,0),200),IFERROR(VLOOKUP(X335,Catalogos!$F:$G,2,0),200)),Catalogos!$G$30:$H$57,2,0)</f>
        <v>#N/A</v>
      </c>
      <c r="AC335" s="65" t="e">
        <f>VLOOKUP($F335,Catalogos!$A:$C,3,0)</f>
        <v>#N/A</v>
      </c>
      <c r="AD335" s="65" t="str">
        <f>IFERROR(VLOOKUP($F335,Catalogos!$A:$B,2,0),"VII")</f>
        <v>VII</v>
      </c>
      <c r="AE335" s="10" t="e">
        <f>VLOOKUP(Y335,Catalogos!$F$30:$I$57,4,0)</f>
        <v>#N/A</v>
      </c>
    </row>
    <row r="336" spans="16:31" x14ac:dyDescent="0.25">
      <c r="P336" s="13" t="str">
        <f t="shared" si="39"/>
        <v/>
      </c>
      <c r="Q336" s="14">
        <f t="shared" si="40"/>
        <v>0</v>
      </c>
      <c r="R336" s="20">
        <f t="shared" si="41"/>
        <v>0</v>
      </c>
      <c r="S336" s="20">
        <f t="shared" si="42"/>
        <v>0</v>
      </c>
      <c r="T336" s="20" t="s">
        <v>128</v>
      </c>
      <c r="Y336" s="20" t="e">
        <f t="shared" si="43"/>
        <v>#N/A</v>
      </c>
      <c r="Z336" s="20" t="e">
        <f t="shared" si="44"/>
        <v>#N/A</v>
      </c>
      <c r="AA336" s="20" t="str">
        <f t="shared" si="45"/>
        <v>VII</v>
      </c>
      <c r="AB336" s="64" t="e">
        <f>VLOOKUP(MIN(IFERROR(VLOOKUP(U336,Catalogos!$F:$G,2,0),200),IFERROR(VLOOKUP(V336,Catalogos!$F:$G,2,0),200),IFERROR(VLOOKUP(W336,Catalogos!$F:$G,2,0),200),IFERROR(VLOOKUP(X336,Catalogos!$F:$G,2,0),200)),Catalogos!$G$30:$H$57,2,0)</f>
        <v>#N/A</v>
      </c>
      <c r="AC336" s="65" t="e">
        <f>VLOOKUP($F336,Catalogos!$A:$C,3,0)</f>
        <v>#N/A</v>
      </c>
      <c r="AD336" s="65" t="str">
        <f>IFERROR(VLOOKUP($F336,Catalogos!$A:$B,2,0),"VII")</f>
        <v>VII</v>
      </c>
      <c r="AE336" s="10" t="e">
        <f>VLOOKUP(Y336,Catalogos!$F$30:$I$57,4,0)</f>
        <v>#N/A</v>
      </c>
    </row>
    <row r="337" spans="16:31" x14ac:dyDescent="0.25">
      <c r="P337" s="13" t="str">
        <f t="shared" si="39"/>
        <v/>
      </c>
      <c r="Q337" s="14">
        <f t="shared" si="40"/>
        <v>0</v>
      </c>
      <c r="R337" s="20">
        <f t="shared" si="41"/>
        <v>0</v>
      </c>
      <c r="S337" s="20">
        <f t="shared" si="42"/>
        <v>0</v>
      </c>
      <c r="T337" s="20" t="s">
        <v>128</v>
      </c>
      <c r="Y337" s="20" t="e">
        <f t="shared" si="43"/>
        <v>#N/A</v>
      </c>
      <c r="Z337" s="20" t="e">
        <f t="shared" si="44"/>
        <v>#N/A</v>
      </c>
      <c r="AA337" s="20" t="str">
        <f t="shared" si="45"/>
        <v>VII</v>
      </c>
      <c r="AB337" s="64" t="e">
        <f>VLOOKUP(MIN(IFERROR(VLOOKUP(U337,Catalogos!$F:$G,2,0),200),IFERROR(VLOOKUP(V337,Catalogos!$F:$G,2,0),200),IFERROR(VLOOKUP(W337,Catalogos!$F:$G,2,0),200),IFERROR(VLOOKUP(X337,Catalogos!$F:$G,2,0),200)),Catalogos!$G$30:$H$57,2,0)</f>
        <v>#N/A</v>
      </c>
      <c r="AC337" s="65" t="e">
        <f>VLOOKUP($F337,Catalogos!$A:$C,3,0)</f>
        <v>#N/A</v>
      </c>
      <c r="AD337" s="65" t="str">
        <f>IFERROR(VLOOKUP($F337,Catalogos!$A:$B,2,0),"VII")</f>
        <v>VII</v>
      </c>
      <c r="AE337" s="10" t="e">
        <f>VLOOKUP(Y337,Catalogos!$F$30:$I$57,4,0)</f>
        <v>#N/A</v>
      </c>
    </row>
    <row r="338" spans="16:31" x14ac:dyDescent="0.25">
      <c r="P338" s="13" t="str">
        <f t="shared" si="39"/>
        <v/>
      </c>
      <c r="Q338" s="14">
        <f t="shared" si="40"/>
        <v>0</v>
      </c>
      <c r="R338" s="20">
        <f t="shared" si="41"/>
        <v>0</v>
      </c>
      <c r="S338" s="20">
        <f t="shared" si="42"/>
        <v>0</v>
      </c>
      <c r="T338" s="20" t="s">
        <v>128</v>
      </c>
      <c r="Y338" s="20" t="e">
        <f t="shared" si="43"/>
        <v>#N/A</v>
      </c>
      <c r="Z338" s="20" t="e">
        <f t="shared" si="44"/>
        <v>#N/A</v>
      </c>
      <c r="AA338" s="20" t="str">
        <f t="shared" si="45"/>
        <v>VII</v>
      </c>
      <c r="AB338" s="64" t="e">
        <f>VLOOKUP(MIN(IFERROR(VLOOKUP(U338,Catalogos!$F:$G,2,0),200),IFERROR(VLOOKUP(V338,Catalogos!$F:$G,2,0),200),IFERROR(VLOOKUP(W338,Catalogos!$F:$G,2,0),200),IFERROR(VLOOKUP(X338,Catalogos!$F:$G,2,0),200)),Catalogos!$G$30:$H$57,2,0)</f>
        <v>#N/A</v>
      </c>
      <c r="AC338" s="65" t="e">
        <f>VLOOKUP($F338,Catalogos!$A:$C,3,0)</f>
        <v>#N/A</v>
      </c>
      <c r="AD338" s="65" t="str">
        <f>IFERROR(VLOOKUP($F338,Catalogos!$A:$B,2,0),"VII")</f>
        <v>VII</v>
      </c>
      <c r="AE338" s="10" t="e">
        <f>VLOOKUP(Y338,Catalogos!$F$30:$I$57,4,0)</f>
        <v>#N/A</v>
      </c>
    </row>
    <row r="339" spans="16:31" x14ac:dyDescent="0.25">
      <c r="P339" s="13" t="str">
        <f t="shared" si="39"/>
        <v/>
      </c>
      <c r="Q339" s="14">
        <f t="shared" si="40"/>
        <v>0</v>
      </c>
      <c r="R339" s="20">
        <f t="shared" si="41"/>
        <v>0</v>
      </c>
      <c r="S339" s="20">
        <f t="shared" si="42"/>
        <v>0</v>
      </c>
      <c r="T339" s="20" t="s">
        <v>128</v>
      </c>
      <c r="Y339" s="20" t="e">
        <f t="shared" si="43"/>
        <v>#N/A</v>
      </c>
      <c r="Z339" s="20" t="e">
        <f t="shared" si="44"/>
        <v>#N/A</v>
      </c>
      <c r="AA339" s="20" t="str">
        <f t="shared" si="45"/>
        <v>VII</v>
      </c>
      <c r="AB339" s="64" t="e">
        <f>VLOOKUP(MIN(IFERROR(VLOOKUP(U339,Catalogos!$F:$G,2,0),200),IFERROR(VLOOKUP(V339,Catalogos!$F:$G,2,0),200),IFERROR(VLOOKUP(W339,Catalogos!$F:$G,2,0),200),IFERROR(VLOOKUP(X339,Catalogos!$F:$G,2,0),200)),Catalogos!$G$30:$H$57,2,0)</f>
        <v>#N/A</v>
      </c>
      <c r="AC339" s="65" t="e">
        <f>VLOOKUP($F339,Catalogos!$A:$C,3,0)</f>
        <v>#N/A</v>
      </c>
      <c r="AD339" s="65" t="str">
        <f>IFERROR(VLOOKUP($F339,Catalogos!$A:$B,2,0),"VII")</f>
        <v>VII</v>
      </c>
      <c r="AE339" s="10" t="e">
        <f>VLOOKUP(Y339,Catalogos!$F$30:$I$57,4,0)</f>
        <v>#N/A</v>
      </c>
    </row>
    <row r="340" spans="16:31" x14ac:dyDescent="0.25">
      <c r="P340" s="13" t="str">
        <f t="shared" si="39"/>
        <v/>
      </c>
      <c r="Q340" s="14">
        <f t="shared" si="40"/>
        <v>0</v>
      </c>
      <c r="R340" s="20">
        <f t="shared" si="41"/>
        <v>0</v>
      </c>
      <c r="S340" s="20">
        <f t="shared" si="42"/>
        <v>0</v>
      </c>
      <c r="T340" s="20" t="s">
        <v>128</v>
      </c>
      <c r="Y340" s="20" t="e">
        <f t="shared" si="43"/>
        <v>#N/A</v>
      </c>
      <c r="Z340" s="20" t="e">
        <f t="shared" si="44"/>
        <v>#N/A</v>
      </c>
      <c r="AA340" s="20" t="str">
        <f t="shared" si="45"/>
        <v>VII</v>
      </c>
      <c r="AB340" s="64" t="e">
        <f>VLOOKUP(MIN(IFERROR(VLOOKUP(U340,Catalogos!$F:$G,2,0),200),IFERROR(VLOOKUP(V340,Catalogos!$F:$G,2,0),200),IFERROR(VLOOKUP(W340,Catalogos!$F:$G,2,0),200),IFERROR(VLOOKUP(X340,Catalogos!$F:$G,2,0),200)),Catalogos!$G$30:$H$57,2,0)</f>
        <v>#N/A</v>
      </c>
      <c r="AC340" s="65" t="e">
        <f>VLOOKUP($F340,Catalogos!$A:$C,3,0)</f>
        <v>#N/A</v>
      </c>
      <c r="AD340" s="65" t="str">
        <f>IFERROR(VLOOKUP($F340,Catalogos!$A:$B,2,0),"VII")</f>
        <v>VII</v>
      </c>
      <c r="AE340" s="10" t="e">
        <f>VLOOKUP(Y340,Catalogos!$F$30:$I$57,4,0)</f>
        <v>#N/A</v>
      </c>
    </row>
    <row r="341" spans="16:31" x14ac:dyDescent="0.25">
      <c r="P341" s="13" t="str">
        <f t="shared" si="39"/>
        <v/>
      </c>
      <c r="Q341" s="14">
        <f t="shared" si="40"/>
        <v>0</v>
      </c>
      <c r="R341" s="20">
        <f t="shared" si="41"/>
        <v>0</v>
      </c>
      <c r="S341" s="20">
        <f t="shared" si="42"/>
        <v>0</v>
      </c>
      <c r="T341" s="20" t="s">
        <v>128</v>
      </c>
      <c r="Y341" s="20" t="e">
        <f t="shared" si="43"/>
        <v>#N/A</v>
      </c>
      <c r="Z341" s="20" t="e">
        <f t="shared" si="44"/>
        <v>#N/A</v>
      </c>
      <c r="AA341" s="20" t="str">
        <f t="shared" si="45"/>
        <v>VII</v>
      </c>
      <c r="AB341" s="64" t="e">
        <f>VLOOKUP(MIN(IFERROR(VLOOKUP(U341,Catalogos!$F:$G,2,0),200),IFERROR(VLOOKUP(V341,Catalogos!$F:$G,2,0),200),IFERROR(VLOOKUP(W341,Catalogos!$F:$G,2,0),200),IFERROR(VLOOKUP(X341,Catalogos!$F:$G,2,0),200)),Catalogos!$G$30:$H$57,2,0)</f>
        <v>#N/A</v>
      </c>
      <c r="AC341" s="65" t="e">
        <f>VLOOKUP($F341,Catalogos!$A:$C,3,0)</f>
        <v>#N/A</v>
      </c>
      <c r="AD341" s="65" t="str">
        <f>IFERROR(VLOOKUP($F341,Catalogos!$A:$B,2,0),"VII")</f>
        <v>VII</v>
      </c>
      <c r="AE341" s="10" t="e">
        <f>VLOOKUP(Y341,Catalogos!$F$30:$I$57,4,0)</f>
        <v>#N/A</v>
      </c>
    </row>
    <row r="342" spans="16:31" x14ac:dyDescent="0.25">
      <c r="P342" s="13" t="str">
        <f t="shared" si="39"/>
        <v/>
      </c>
      <c r="Q342" s="14">
        <f t="shared" si="40"/>
        <v>0</v>
      </c>
      <c r="R342" s="20">
        <f t="shared" si="41"/>
        <v>0</v>
      </c>
      <c r="S342" s="20">
        <f t="shared" si="42"/>
        <v>0</v>
      </c>
      <c r="T342" s="20" t="s">
        <v>128</v>
      </c>
      <c r="Y342" s="20" t="e">
        <f t="shared" si="43"/>
        <v>#N/A</v>
      </c>
      <c r="Z342" s="20" t="e">
        <f t="shared" si="44"/>
        <v>#N/A</v>
      </c>
      <c r="AA342" s="20" t="str">
        <f t="shared" si="45"/>
        <v>VII</v>
      </c>
      <c r="AB342" s="64" t="e">
        <f>VLOOKUP(MIN(IFERROR(VLOOKUP(U342,Catalogos!$F:$G,2,0),200),IFERROR(VLOOKUP(V342,Catalogos!$F:$G,2,0),200),IFERROR(VLOOKUP(W342,Catalogos!$F:$G,2,0),200),IFERROR(VLOOKUP(X342,Catalogos!$F:$G,2,0),200)),Catalogos!$G$30:$H$57,2,0)</f>
        <v>#N/A</v>
      </c>
      <c r="AC342" s="65" t="e">
        <f>VLOOKUP($F342,Catalogos!$A:$C,3,0)</f>
        <v>#N/A</v>
      </c>
      <c r="AD342" s="65" t="str">
        <f>IFERROR(VLOOKUP($F342,Catalogos!$A:$B,2,0),"VII")</f>
        <v>VII</v>
      </c>
      <c r="AE342" s="10" t="e">
        <f>VLOOKUP(Y342,Catalogos!$F$30:$I$57,4,0)</f>
        <v>#N/A</v>
      </c>
    </row>
    <row r="343" spans="16:31" x14ac:dyDescent="0.25">
      <c r="P343" s="13" t="str">
        <f t="shared" si="39"/>
        <v/>
      </c>
      <c r="Q343" s="14">
        <f t="shared" si="40"/>
        <v>0</v>
      </c>
      <c r="R343" s="20">
        <f t="shared" si="41"/>
        <v>0</v>
      </c>
      <c r="S343" s="20">
        <f t="shared" si="42"/>
        <v>0</v>
      </c>
      <c r="T343" s="20" t="s">
        <v>128</v>
      </c>
      <c r="Y343" s="20" t="e">
        <f t="shared" si="43"/>
        <v>#N/A</v>
      </c>
      <c r="Z343" s="20" t="e">
        <f t="shared" si="44"/>
        <v>#N/A</v>
      </c>
      <c r="AA343" s="20" t="str">
        <f t="shared" si="45"/>
        <v>VII</v>
      </c>
      <c r="AB343" s="64" t="e">
        <f>VLOOKUP(MIN(IFERROR(VLOOKUP(U343,Catalogos!$F:$G,2,0),200),IFERROR(VLOOKUP(V343,Catalogos!$F:$G,2,0),200),IFERROR(VLOOKUP(W343,Catalogos!$F:$G,2,0),200),IFERROR(VLOOKUP(X343,Catalogos!$F:$G,2,0),200)),Catalogos!$G$30:$H$57,2,0)</f>
        <v>#N/A</v>
      </c>
      <c r="AC343" s="65" t="e">
        <f>VLOOKUP($F343,Catalogos!$A:$C,3,0)</f>
        <v>#N/A</v>
      </c>
      <c r="AD343" s="65" t="str">
        <f>IFERROR(VLOOKUP($F343,Catalogos!$A:$B,2,0),"VII")</f>
        <v>VII</v>
      </c>
      <c r="AE343" s="10" t="e">
        <f>VLOOKUP(Y343,Catalogos!$F$30:$I$57,4,0)</f>
        <v>#N/A</v>
      </c>
    </row>
    <row r="344" spans="16:31" x14ac:dyDescent="0.25">
      <c r="P344" s="13" t="str">
        <f t="shared" si="39"/>
        <v/>
      </c>
      <c r="Q344" s="14">
        <f t="shared" si="40"/>
        <v>0</v>
      </c>
      <c r="R344" s="20">
        <f t="shared" si="41"/>
        <v>0</v>
      </c>
      <c r="S344" s="20">
        <f t="shared" si="42"/>
        <v>0</v>
      </c>
      <c r="T344" s="20" t="s">
        <v>128</v>
      </c>
      <c r="Y344" s="20" t="e">
        <f t="shared" si="43"/>
        <v>#N/A</v>
      </c>
      <c r="Z344" s="20" t="e">
        <f t="shared" si="44"/>
        <v>#N/A</v>
      </c>
      <c r="AA344" s="20" t="str">
        <f t="shared" si="45"/>
        <v>VII</v>
      </c>
      <c r="AB344" s="64" t="e">
        <f>VLOOKUP(MIN(IFERROR(VLOOKUP(U344,Catalogos!$F:$G,2,0),200),IFERROR(VLOOKUP(V344,Catalogos!$F:$G,2,0),200),IFERROR(VLOOKUP(W344,Catalogos!$F:$G,2,0),200),IFERROR(VLOOKUP(X344,Catalogos!$F:$G,2,0),200)),Catalogos!$G$30:$H$57,2,0)</f>
        <v>#N/A</v>
      </c>
      <c r="AC344" s="65" t="e">
        <f>VLOOKUP($F344,Catalogos!$A:$C,3,0)</f>
        <v>#N/A</v>
      </c>
      <c r="AD344" s="65" t="str">
        <f>IFERROR(VLOOKUP($F344,Catalogos!$A:$B,2,0),"VII")</f>
        <v>VII</v>
      </c>
      <c r="AE344" s="10" t="e">
        <f>VLOOKUP(Y344,Catalogos!$F$30:$I$57,4,0)</f>
        <v>#N/A</v>
      </c>
    </row>
    <row r="345" spans="16:31" x14ac:dyDescent="0.25">
      <c r="P345" s="13" t="str">
        <f t="shared" si="39"/>
        <v/>
      </c>
      <c r="Q345" s="14">
        <f t="shared" si="40"/>
        <v>0</v>
      </c>
      <c r="R345" s="20">
        <f t="shared" si="41"/>
        <v>0</v>
      </c>
      <c r="S345" s="20">
        <f t="shared" si="42"/>
        <v>0</v>
      </c>
      <c r="T345" s="20" t="s">
        <v>128</v>
      </c>
      <c r="Y345" s="20" t="e">
        <f t="shared" si="43"/>
        <v>#N/A</v>
      </c>
      <c r="Z345" s="20" t="e">
        <f t="shared" si="44"/>
        <v>#N/A</v>
      </c>
      <c r="AA345" s="20" t="str">
        <f t="shared" si="45"/>
        <v>VII</v>
      </c>
      <c r="AB345" s="64" t="e">
        <f>VLOOKUP(MIN(IFERROR(VLOOKUP(U345,Catalogos!$F:$G,2,0),200),IFERROR(VLOOKUP(V345,Catalogos!$F:$G,2,0),200),IFERROR(VLOOKUP(W345,Catalogos!$F:$G,2,0),200),IFERROR(VLOOKUP(X345,Catalogos!$F:$G,2,0),200)),Catalogos!$G$30:$H$57,2,0)</f>
        <v>#N/A</v>
      </c>
      <c r="AC345" s="65" t="e">
        <f>VLOOKUP($F345,Catalogos!$A:$C,3,0)</f>
        <v>#N/A</v>
      </c>
      <c r="AD345" s="65" t="str">
        <f>IFERROR(VLOOKUP($F345,Catalogos!$A:$B,2,0),"VII")</f>
        <v>VII</v>
      </c>
      <c r="AE345" s="10" t="e">
        <f>VLOOKUP(Y345,Catalogos!$F$30:$I$57,4,0)</f>
        <v>#N/A</v>
      </c>
    </row>
    <row r="346" spans="16:31" x14ac:dyDescent="0.25">
      <c r="P346" s="13" t="str">
        <f t="shared" si="39"/>
        <v/>
      </c>
      <c r="Q346" s="14">
        <f t="shared" si="40"/>
        <v>0</v>
      </c>
      <c r="R346" s="20">
        <f t="shared" si="41"/>
        <v>0</v>
      </c>
      <c r="S346" s="20">
        <f t="shared" si="42"/>
        <v>0</v>
      </c>
      <c r="T346" s="20" t="s">
        <v>128</v>
      </c>
      <c r="Y346" s="20" t="e">
        <f t="shared" si="43"/>
        <v>#N/A</v>
      </c>
      <c r="Z346" s="20" t="e">
        <f t="shared" si="44"/>
        <v>#N/A</v>
      </c>
      <c r="AA346" s="20" t="str">
        <f t="shared" si="45"/>
        <v>VII</v>
      </c>
      <c r="AB346" s="64" t="e">
        <f>VLOOKUP(MIN(IFERROR(VLOOKUP(U346,Catalogos!$F:$G,2,0),200),IFERROR(VLOOKUP(V346,Catalogos!$F:$G,2,0),200),IFERROR(VLOOKUP(W346,Catalogos!$F:$G,2,0),200),IFERROR(VLOOKUP(X346,Catalogos!$F:$G,2,0),200)),Catalogos!$G$30:$H$57,2,0)</f>
        <v>#N/A</v>
      </c>
      <c r="AC346" s="65" t="e">
        <f>VLOOKUP($F346,Catalogos!$A:$C,3,0)</f>
        <v>#N/A</v>
      </c>
      <c r="AD346" s="65" t="str">
        <f>IFERROR(VLOOKUP($F346,Catalogos!$A:$B,2,0),"VII")</f>
        <v>VII</v>
      </c>
      <c r="AE346" s="10" t="e">
        <f>VLOOKUP(Y346,Catalogos!$F$30:$I$57,4,0)</f>
        <v>#N/A</v>
      </c>
    </row>
    <row r="347" spans="16:31" x14ac:dyDescent="0.25">
      <c r="P347" s="13" t="str">
        <f t="shared" si="39"/>
        <v/>
      </c>
      <c r="Q347" s="14">
        <f t="shared" si="40"/>
        <v>0</v>
      </c>
      <c r="R347" s="20">
        <f t="shared" si="41"/>
        <v>0</v>
      </c>
      <c r="S347" s="20">
        <f t="shared" si="42"/>
        <v>0</v>
      </c>
      <c r="T347" s="20" t="s">
        <v>128</v>
      </c>
      <c r="Y347" s="20" t="e">
        <f t="shared" si="43"/>
        <v>#N/A</v>
      </c>
      <c r="Z347" s="20" t="e">
        <f t="shared" si="44"/>
        <v>#N/A</v>
      </c>
      <c r="AA347" s="20" t="str">
        <f t="shared" si="45"/>
        <v>VII</v>
      </c>
      <c r="AB347" s="64" t="e">
        <f>VLOOKUP(MIN(IFERROR(VLOOKUP(U347,Catalogos!$F:$G,2,0),200),IFERROR(VLOOKUP(V347,Catalogos!$F:$G,2,0),200),IFERROR(VLOOKUP(W347,Catalogos!$F:$G,2,0),200),IFERROR(VLOOKUP(X347,Catalogos!$F:$G,2,0),200)),Catalogos!$G$30:$H$57,2,0)</f>
        <v>#N/A</v>
      </c>
      <c r="AC347" s="65" t="e">
        <f>VLOOKUP($F347,Catalogos!$A:$C,3,0)</f>
        <v>#N/A</v>
      </c>
      <c r="AD347" s="65" t="str">
        <f>IFERROR(VLOOKUP($F347,Catalogos!$A:$B,2,0),"VII")</f>
        <v>VII</v>
      </c>
      <c r="AE347" s="10" t="e">
        <f>VLOOKUP(Y347,Catalogos!$F$30:$I$57,4,0)</f>
        <v>#N/A</v>
      </c>
    </row>
    <row r="348" spans="16:31" x14ac:dyDescent="0.25">
      <c r="P348" s="13" t="str">
        <f t="shared" si="39"/>
        <v/>
      </c>
      <c r="Q348" s="14">
        <f t="shared" si="40"/>
        <v>0</v>
      </c>
      <c r="R348" s="20">
        <f t="shared" si="41"/>
        <v>0</v>
      </c>
      <c r="S348" s="20">
        <f t="shared" si="42"/>
        <v>0</v>
      </c>
      <c r="T348" s="20" t="s">
        <v>128</v>
      </c>
      <c r="Y348" s="20" t="e">
        <f t="shared" si="43"/>
        <v>#N/A</v>
      </c>
      <c r="Z348" s="20" t="e">
        <f t="shared" si="44"/>
        <v>#N/A</v>
      </c>
      <c r="AA348" s="20" t="str">
        <f t="shared" si="45"/>
        <v>VII</v>
      </c>
      <c r="AB348" s="64" t="e">
        <f>VLOOKUP(MIN(IFERROR(VLOOKUP(U348,Catalogos!$F:$G,2,0),200),IFERROR(VLOOKUP(V348,Catalogos!$F:$G,2,0),200),IFERROR(VLOOKUP(W348,Catalogos!$F:$G,2,0),200),IFERROR(VLOOKUP(X348,Catalogos!$F:$G,2,0),200)),Catalogos!$G$30:$H$57,2,0)</f>
        <v>#N/A</v>
      </c>
      <c r="AC348" s="65" t="e">
        <f>VLOOKUP($F348,Catalogos!$A:$C,3,0)</f>
        <v>#N/A</v>
      </c>
      <c r="AD348" s="65" t="str">
        <f>IFERROR(VLOOKUP($F348,Catalogos!$A:$B,2,0),"VII")</f>
        <v>VII</v>
      </c>
      <c r="AE348" s="10" t="e">
        <f>VLOOKUP(Y348,Catalogos!$F$30:$I$57,4,0)</f>
        <v>#N/A</v>
      </c>
    </row>
    <row r="349" spans="16:31" x14ac:dyDescent="0.25">
      <c r="P349" s="13" t="str">
        <f t="shared" si="39"/>
        <v/>
      </c>
      <c r="Q349" s="14">
        <f t="shared" si="40"/>
        <v>0</v>
      </c>
      <c r="R349" s="20">
        <f t="shared" si="41"/>
        <v>0</v>
      </c>
      <c r="S349" s="20">
        <f t="shared" si="42"/>
        <v>0</v>
      </c>
      <c r="T349" s="20" t="s">
        <v>128</v>
      </c>
      <c r="Y349" s="20" t="e">
        <f t="shared" si="43"/>
        <v>#N/A</v>
      </c>
      <c r="Z349" s="20" t="e">
        <f t="shared" si="44"/>
        <v>#N/A</v>
      </c>
      <c r="AA349" s="20" t="str">
        <f t="shared" si="45"/>
        <v>VII</v>
      </c>
      <c r="AB349" s="64" t="e">
        <f>VLOOKUP(MIN(IFERROR(VLOOKUP(U349,Catalogos!$F:$G,2,0),200),IFERROR(VLOOKUP(V349,Catalogos!$F:$G,2,0),200),IFERROR(VLOOKUP(W349,Catalogos!$F:$G,2,0),200),IFERROR(VLOOKUP(X349,Catalogos!$F:$G,2,0),200)),Catalogos!$G$30:$H$57,2,0)</f>
        <v>#N/A</v>
      </c>
      <c r="AC349" s="65" t="e">
        <f>VLOOKUP($F349,Catalogos!$A:$C,3,0)</f>
        <v>#N/A</v>
      </c>
      <c r="AD349" s="65" t="str">
        <f>IFERROR(VLOOKUP($F349,Catalogos!$A:$B,2,0),"VII")</f>
        <v>VII</v>
      </c>
      <c r="AE349" s="10" t="e">
        <f>VLOOKUP(Y349,Catalogos!$F$30:$I$57,4,0)</f>
        <v>#N/A</v>
      </c>
    </row>
    <row r="350" spans="16:31" x14ac:dyDescent="0.25">
      <c r="P350" s="13" t="str">
        <f t="shared" si="39"/>
        <v/>
      </c>
      <c r="Q350" s="14">
        <f t="shared" si="40"/>
        <v>0</v>
      </c>
      <c r="R350" s="20">
        <f t="shared" si="41"/>
        <v>0</v>
      </c>
      <c r="S350" s="20">
        <f t="shared" si="42"/>
        <v>0</v>
      </c>
      <c r="T350" s="20" t="s">
        <v>128</v>
      </c>
      <c r="Y350" s="20" t="e">
        <f t="shared" si="43"/>
        <v>#N/A</v>
      </c>
      <c r="Z350" s="20" t="e">
        <f t="shared" si="44"/>
        <v>#N/A</v>
      </c>
      <c r="AA350" s="20" t="str">
        <f t="shared" si="45"/>
        <v>VII</v>
      </c>
      <c r="AB350" s="64" t="e">
        <f>VLOOKUP(MIN(IFERROR(VLOOKUP(U350,Catalogos!$F:$G,2,0),200),IFERROR(VLOOKUP(V350,Catalogos!$F:$G,2,0),200),IFERROR(VLOOKUP(W350,Catalogos!$F:$G,2,0),200),IFERROR(VLOOKUP(X350,Catalogos!$F:$G,2,0),200)),Catalogos!$G$30:$H$57,2,0)</f>
        <v>#N/A</v>
      </c>
      <c r="AC350" s="65" t="e">
        <f>VLOOKUP($F350,Catalogos!$A:$C,3,0)</f>
        <v>#N/A</v>
      </c>
      <c r="AD350" s="65" t="str">
        <f>IFERROR(VLOOKUP($F350,Catalogos!$A:$B,2,0),"VII")</f>
        <v>VII</v>
      </c>
      <c r="AE350" s="10" t="e">
        <f>VLOOKUP(Y350,Catalogos!$F$30:$I$57,4,0)</f>
        <v>#N/A</v>
      </c>
    </row>
    <row r="351" spans="16:31" x14ac:dyDescent="0.25">
      <c r="P351" s="13" t="str">
        <f t="shared" si="39"/>
        <v/>
      </c>
      <c r="Q351" s="14">
        <f t="shared" si="40"/>
        <v>0</v>
      </c>
      <c r="R351" s="20">
        <f t="shared" si="41"/>
        <v>0</v>
      </c>
      <c r="S351" s="20">
        <f t="shared" si="42"/>
        <v>0</v>
      </c>
      <c r="T351" s="20" t="s">
        <v>128</v>
      </c>
      <c r="Y351" s="20" t="e">
        <f t="shared" si="43"/>
        <v>#N/A</v>
      </c>
      <c r="Z351" s="20" t="e">
        <f t="shared" si="44"/>
        <v>#N/A</v>
      </c>
      <c r="AA351" s="20" t="str">
        <f t="shared" si="45"/>
        <v>VII</v>
      </c>
      <c r="AB351" s="64" t="e">
        <f>VLOOKUP(MIN(IFERROR(VLOOKUP(U351,Catalogos!$F:$G,2,0),200),IFERROR(VLOOKUP(V351,Catalogos!$F:$G,2,0),200),IFERROR(VLOOKUP(W351,Catalogos!$F:$G,2,0),200),IFERROR(VLOOKUP(X351,Catalogos!$F:$G,2,0),200)),Catalogos!$G$30:$H$57,2,0)</f>
        <v>#N/A</v>
      </c>
      <c r="AC351" s="65" t="e">
        <f>VLOOKUP($F351,Catalogos!$A:$C,3,0)</f>
        <v>#N/A</v>
      </c>
      <c r="AD351" s="65" t="str">
        <f>IFERROR(VLOOKUP($F351,Catalogos!$A:$B,2,0),"VII")</f>
        <v>VII</v>
      </c>
      <c r="AE351" s="10" t="e">
        <f>VLOOKUP(Y351,Catalogos!$F$30:$I$57,4,0)</f>
        <v>#N/A</v>
      </c>
    </row>
    <row r="352" spans="16:31" x14ac:dyDescent="0.25">
      <c r="P352" s="13" t="str">
        <f t="shared" si="39"/>
        <v/>
      </c>
      <c r="Q352" s="14">
        <f t="shared" si="40"/>
        <v>0</v>
      </c>
      <c r="R352" s="20">
        <f t="shared" si="41"/>
        <v>0</v>
      </c>
      <c r="S352" s="20">
        <f t="shared" si="42"/>
        <v>0</v>
      </c>
      <c r="T352" s="20" t="s">
        <v>128</v>
      </c>
      <c r="Y352" s="20" t="e">
        <f t="shared" si="43"/>
        <v>#N/A</v>
      </c>
      <c r="Z352" s="20" t="e">
        <f t="shared" si="44"/>
        <v>#N/A</v>
      </c>
      <c r="AA352" s="20" t="str">
        <f t="shared" si="45"/>
        <v>VII</v>
      </c>
      <c r="AB352" s="64" t="e">
        <f>VLOOKUP(MIN(IFERROR(VLOOKUP(U352,Catalogos!$F:$G,2,0),200),IFERROR(VLOOKUP(V352,Catalogos!$F:$G,2,0),200),IFERROR(VLOOKUP(W352,Catalogos!$F:$G,2,0),200),IFERROR(VLOOKUP(X352,Catalogos!$F:$G,2,0),200)),Catalogos!$G$30:$H$57,2,0)</f>
        <v>#N/A</v>
      </c>
      <c r="AC352" s="65" t="e">
        <f>VLOOKUP($F352,Catalogos!$A:$C,3,0)</f>
        <v>#N/A</v>
      </c>
      <c r="AD352" s="65" t="str">
        <f>IFERROR(VLOOKUP($F352,Catalogos!$A:$B,2,0),"VII")</f>
        <v>VII</v>
      </c>
      <c r="AE352" s="10" t="e">
        <f>VLOOKUP(Y352,Catalogos!$F$30:$I$57,4,0)</f>
        <v>#N/A</v>
      </c>
    </row>
    <row r="353" spans="16:31" x14ac:dyDescent="0.25">
      <c r="P353" s="13" t="str">
        <f t="shared" si="39"/>
        <v/>
      </c>
      <c r="Q353" s="14">
        <f t="shared" si="40"/>
        <v>0</v>
      </c>
      <c r="R353" s="20">
        <f t="shared" si="41"/>
        <v>0</v>
      </c>
      <c r="S353" s="20">
        <f t="shared" si="42"/>
        <v>0</v>
      </c>
      <c r="T353" s="20" t="s">
        <v>128</v>
      </c>
      <c r="Y353" s="20" t="e">
        <f t="shared" si="43"/>
        <v>#N/A</v>
      </c>
      <c r="Z353" s="20" t="e">
        <f t="shared" si="44"/>
        <v>#N/A</v>
      </c>
      <c r="AA353" s="20" t="str">
        <f t="shared" si="45"/>
        <v>VII</v>
      </c>
      <c r="AB353" s="64" t="e">
        <f>VLOOKUP(MIN(IFERROR(VLOOKUP(U353,Catalogos!$F:$G,2,0),200),IFERROR(VLOOKUP(V353,Catalogos!$F:$G,2,0),200),IFERROR(VLOOKUP(W353,Catalogos!$F:$G,2,0),200),IFERROR(VLOOKUP(X353,Catalogos!$F:$G,2,0),200)),Catalogos!$G$30:$H$57,2,0)</f>
        <v>#N/A</v>
      </c>
      <c r="AC353" s="65" t="e">
        <f>VLOOKUP($F353,Catalogos!$A:$C,3,0)</f>
        <v>#N/A</v>
      </c>
      <c r="AD353" s="65" t="str">
        <f>IFERROR(VLOOKUP($F353,Catalogos!$A:$B,2,0),"VII")</f>
        <v>VII</v>
      </c>
      <c r="AE353" s="10" t="e">
        <f>VLOOKUP(Y353,Catalogos!$F$30:$I$57,4,0)</f>
        <v>#N/A</v>
      </c>
    </row>
    <row r="354" spans="16:31" x14ac:dyDescent="0.25">
      <c r="P354" s="13" t="str">
        <f t="shared" ref="P354:P417" si="46">E354&amp;F354&amp;G354</f>
        <v/>
      </c>
      <c r="Q354" s="14">
        <f t="shared" ref="Q354:Q417" si="47">+H354*D354</f>
        <v>0</v>
      </c>
      <c r="R354" s="20">
        <f t="shared" ref="R354:R417" si="48">+K354-A354</f>
        <v>0</v>
      </c>
      <c r="S354" s="20">
        <f t="shared" ref="S354:S417" si="49">+J354-A354</f>
        <v>0</v>
      </c>
      <c r="T354" s="20" t="s">
        <v>128</v>
      </c>
      <c r="Y354" s="20" t="e">
        <f t="shared" si="43"/>
        <v>#N/A</v>
      </c>
      <c r="Z354" s="20" t="e">
        <f t="shared" si="44"/>
        <v>#N/A</v>
      </c>
      <c r="AA354" s="20" t="str">
        <f t="shared" si="45"/>
        <v>VII</v>
      </c>
      <c r="AB354" s="64" t="e">
        <f>VLOOKUP(MIN(IFERROR(VLOOKUP(U354,Catalogos!$F:$G,2,0),200),IFERROR(VLOOKUP(V354,Catalogos!$F:$G,2,0),200),IFERROR(VLOOKUP(W354,Catalogos!$F:$G,2,0),200),IFERROR(VLOOKUP(X354,Catalogos!$F:$G,2,0),200)),Catalogos!$G$30:$H$57,2,0)</f>
        <v>#N/A</v>
      </c>
      <c r="AC354" s="65" t="e">
        <f>VLOOKUP($F354,Catalogos!$A:$C,3,0)</f>
        <v>#N/A</v>
      </c>
      <c r="AD354" s="65" t="str">
        <f>IFERROR(VLOOKUP($F354,Catalogos!$A:$B,2,0),"VII")</f>
        <v>VII</v>
      </c>
      <c r="AE354" s="10" t="e">
        <f>VLOOKUP(Y354,Catalogos!$F$30:$I$57,4,0)</f>
        <v>#N/A</v>
      </c>
    </row>
    <row r="355" spans="16:31" x14ac:dyDescent="0.25">
      <c r="P355" s="13" t="str">
        <f t="shared" si="46"/>
        <v/>
      </c>
      <c r="Q355" s="14">
        <f t="shared" si="47"/>
        <v>0</v>
      </c>
      <c r="R355" s="20">
        <f t="shared" si="48"/>
        <v>0</v>
      </c>
      <c r="S355" s="20">
        <f t="shared" si="49"/>
        <v>0</v>
      </c>
      <c r="T355" s="20" t="s">
        <v>128</v>
      </c>
      <c r="Y355" s="20" t="e">
        <f t="shared" si="43"/>
        <v>#N/A</v>
      </c>
      <c r="Z355" s="20" t="e">
        <f t="shared" si="44"/>
        <v>#N/A</v>
      </c>
      <c r="AA355" s="20" t="str">
        <f t="shared" si="45"/>
        <v>VII</v>
      </c>
      <c r="AB355" s="64" t="e">
        <f>VLOOKUP(MIN(IFERROR(VLOOKUP(U355,Catalogos!$F:$G,2,0),200),IFERROR(VLOOKUP(V355,Catalogos!$F:$G,2,0),200),IFERROR(VLOOKUP(W355,Catalogos!$F:$G,2,0),200),IFERROR(VLOOKUP(X355,Catalogos!$F:$G,2,0),200)),Catalogos!$G$30:$H$57,2,0)</f>
        <v>#N/A</v>
      </c>
      <c r="AC355" s="65" t="e">
        <f>VLOOKUP($F355,Catalogos!$A:$C,3,0)</f>
        <v>#N/A</v>
      </c>
      <c r="AD355" s="65" t="str">
        <f>IFERROR(VLOOKUP($F355,Catalogos!$A:$B,2,0),"VII")</f>
        <v>VII</v>
      </c>
      <c r="AE355" s="10" t="e">
        <f>VLOOKUP(Y355,Catalogos!$F$30:$I$57,4,0)</f>
        <v>#N/A</v>
      </c>
    </row>
    <row r="356" spans="16:31" x14ac:dyDescent="0.25">
      <c r="P356" s="13" t="str">
        <f t="shared" si="46"/>
        <v/>
      </c>
      <c r="Q356" s="14">
        <f t="shared" si="47"/>
        <v>0</v>
      </c>
      <c r="R356" s="20">
        <f t="shared" si="48"/>
        <v>0</v>
      </c>
      <c r="S356" s="20">
        <f t="shared" si="49"/>
        <v>0</v>
      </c>
      <c r="T356" s="20" t="s">
        <v>128</v>
      </c>
      <c r="Y356" s="20" t="e">
        <f t="shared" si="43"/>
        <v>#N/A</v>
      </c>
      <c r="Z356" s="20" t="e">
        <f t="shared" si="44"/>
        <v>#N/A</v>
      </c>
      <c r="AA356" s="20" t="str">
        <f t="shared" si="45"/>
        <v>VII</v>
      </c>
      <c r="AB356" s="64" t="e">
        <f>VLOOKUP(MIN(IFERROR(VLOOKUP(U356,Catalogos!$F:$G,2,0),200),IFERROR(VLOOKUP(V356,Catalogos!$F:$G,2,0),200),IFERROR(VLOOKUP(W356,Catalogos!$F:$G,2,0),200),IFERROR(VLOOKUP(X356,Catalogos!$F:$G,2,0),200)),Catalogos!$G$30:$H$57,2,0)</f>
        <v>#N/A</v>
      </c>
      <c r="AC356" s="65" t="e">
        <f>VLOOKUP($F356,Catalogos!$A:$C,3,0)</f>
        <v>#N/A</v>
      </c>
      <c r="AD356" s="65" t="str">
        <f>IFERROR(VLOOKUP($F356,Catalogos!$A:$B,2,0),"VII")</f>
        <v>VII</v>
      </c>
      <c r="AE356" s="10" t="e">
        <f>VLOOKUP(Y356,Catalogos!$F$30:$I$57,4,0)</f>
        <v>#N/A</v>
      </c>
    </row>
    <row r="357" spans="16:31" x14ac:dyDescent="0.25">
      <c r="P357" s="13" t="str">
        <f t="shared" si="46"/>
        <v/>
      </c>
      <c r="Q357" s="14">
        <f t="shared" si="47"/>
        <v>0</v>
      </c>
      <c r="R357" s="20">
        <f t="shared" si="48"/>
        <v>0</v>
      </c>
      <c r="S357" s="20">
        <f t="shared" si="49"/>
        <v>0</v>
      </c>
      <c r="T357" s="20" t="s">
        <v>128</v>
      </c>
      <c r="Y357" s="20" t="e">
        <f t="shared" si="43"/>
        <v>#N/A</v>
      </c>
      <c r="Z357" s="20" t="e">
        <f t="shared" si="44"/>
        <v>#N/A</v>
      </c>
      <c r="AA357" s="20" t="str">
        <f t="shared" si="45"/>
        <v>VII</v>
      </c>
      <c r="AB357" s="64" t="e">
        <f>VLOOKUP(MIN(IFERROR(VLOOKUP(U357,Catalogos!$F:$G,2,0),200),IFERROR(VLOOKUP(V357,Catalogos!$F:$G,2,0),200),IFERROR(VLOOKUP(W357,Catalogos!$F:$G,2,0),200),IFERROR(VLOOKUP(X357,Catalogos!$F:$G,2,0),200)),Catalogos!$G$30:$H$57,2,0)</f>
        <v>#N/A</v>
      </c>
      <c r="AC357" s="65" t="e">
        <f>VLOOKUP($F357,Catalogos!$A:$C,3,0)</f>
        <v>#N/A</v>
      </c>
      <c r="AD357" s="65" t="str">
        <f>IFERROR(VLOOKUP($F357,Catalogos!$A:$B,2,0),"VII")</f>
        <v>VII</v>
      </c>
      <c r="AE357" s="10" t="e">
        <f>VLOOKUP(Y357,Catalogos!$F$30:$I$57,4,0)</f>
        <v>#N/A</v>
      </c>
    </row>
    <row r="358" spans="16:31" x14ac:dyDescent="0.25">
      <c r="P358" s="13" t="str">
        <f t="shared" si="46"/>
        <v/>
      </c>
      <c r="Q358" s="14">
        <f t="shared" si="47"/>
        <v>0</v>
      </c>
      <c r="R358" s="20">
        <f t="shared" si="48"/>
        <v>0</v>
      </c>
      <c r="S358" s="20">
        <f t="shared" si="49"/>
        <v>0</v>
      </c>
      <c r="T358" s="20" t="s">
        <v>128</v>
      </c>
      <c r="Y358" s="20" t="e">
        <f t="shared" si="43"/>
        <v>#N/A</v>
      </c>
      <c r="Z358" s="20" t="e">
        <f t="shared" si="44"/>
        <v>#N/A</v>
      </c>
      <c r="AA358" s="20" t="str">
        <f t="shared" si="45"/>
        <v>VII</v>
      </c>
      <c r="AB358" s="64" t="e">
        <f>VLOOKUP(MIN(IFERROR(VLOOKUP(U358,Catalogos!$F:$G,2,0),200),IFERROR(VLOOKUP(V358,Catalogos!$F:$G,2,0),200),IFERROR(VLOOKUP(W358,Catalogos!$F:$G,2,0),200),IFERROR(VLOOKUP(X358,Catalogos!$F:$G,2,0),200)),Catalogos!$G$30:$H$57,2,0)</f>
        <v>#N/A</v>
      </c>
      <c r="AC358" s="65" t="e">
        <f>VLOOKUP($F358,Catalogos!$A:$C,3,0)</f>
        <v>#N/A</v>
      </c>
      <c r="AD358" s="65" t="str">
        <f>IFERROR(VLOOKUP($F358,Catalogos!$A:$B,2,0),"VII")</f>
        <v>VII</v>
      </c>
      <c r="AE358" s="10" t="e">
        <f>VLOOKUP(Y358,Catalogos!$F$30:$I$57,4,0)</f>
        <v>#N/A</v>
      </c>
    </row>
    <row r="359" spans="16:31" x14ac:dyDescent="0.25">
      <c r="P359" s="13" t="str">
        <f t="shared" si="46"/>
        <v/>
      </c>
      <c r="Q359" s="14">
        <f t="shared" si="47"/>
        <v>0</v>
      </c>
      <c r="R359" s="20">
        <f t="shared" si="48"/>
        <v>0</v>
      </c>
      <c r="S359" s="20">
        <f t="shared" si="49"/>
        <v>0</v>
      </c>
      <c r="T359" s="20" t="s">
        <v>128</v>
      </c>
      <c r="Y359" s="20" t="e">
        <f t="shared" si="43"/>
        <v>#N/A</v>
      </c>
      <c r="Z359" s="20" t="e">
        <f t="shared" si="44"/>
        <v>#N/A</v>
      </c>
      <c r="AA359" s="20" t="str">
        <f t="shared" si="45"/>
        <v>VII</v>
      </c>
      <c r="AB359" s="64" t="e">
        <f>VLOOKUP(MIN(IFERROR(VLOOKUP(U359,Catalogos!$F:$G,2,0),200),IFERROR(VLOOKUP(V359,Catalogos!$F:$G,2,0),200),IFERROR(VLOOKUP(W359,Catalogos!$F:$G,2,0),200),IFERROR(VLOOKUP(X359,Catalogos!$F:$G,2,0),200)),Catalogos!$G$30:$H$57,2,0)</f>
        <v>#N/A</v>
      </c>
      <c r="AC359" s="65" t="e">
        <f>VLOOKUP($F359,Catalogos!$A:$C,3,0)</f>
        <v>#N/A</v>
      </c>
      <c r="AD359" s="65" t="str">
        <f>IFERROR(VLOOKUP($F359,Catalogos!$A:$B,2,0),"VII")</f>
        <v>VII</v>
      </c>
      <c r="AE359" s="10" t="e">
        <f>VLOOKUP(Y359,Catalogos!$F$30:$I$57,4,0)</f>
        <v>#N/A</v>
      </c>
    </row>
    <row r="360" spans="16:31" x14ac:dyDescent="0.25">
      <c r="P360" s="13" t="str">
        <f t="shared" si="46"/>
        <v/>
      </c>
      <c r="Q360" s="14">
        <f t="shared" si="47"/>
        <v>0</v>
      </c>
      <c r="R360" s="20">
        <f t="shared" si="48"/>
        <v>0</v>
      </c>
      <c r="S360" s="20">
        <f t="shared" si="49"/>
        <v>0</v>
      </c>
      <c r="T360" s="20" t="s">
        <v>128</v>
      </c>
      <c r="Y360" s="20" t="e">
        <f t="shared" si="43"/>
        <v>#N/A</v>
      </c>
      <c r="Z360" s="20" t="e">
        <f t="shared" si="44"/>
        <v>#N/A</v>
      </c>
      <c r="AA360" s="20" t="str">
        <f t="shared" si="45"/>
        <v>VII</v>
      </c>
      <c r="AB360" s="64" t="e">
        <f>VLOOKUP(MIN(IFERROR(VLOOKUP(U360,Catalogos!$F:$G,2,0),200),IFERROR(VLOOKUP(V360,Catalogos!$F:$G,2,0),200),IFERROR(VLOOKUP(W360,Catalogos!$F:$G,2,0),200),IFERROR(VLOOKUP(X360,Catalogos!$F:$G,2,0),200)),Catalogos!$G$30:$H$57,2,0)</f>
        <v>#N/A</v>
      </c>
      <c r="AC360" s="65" t="e">
        <f>VLOOKUP($F360,Catalogos!$A:$C,3,0)</f>
        <v>#N/A</v>
      </c>
      <c r="AD360" s="65" t="str">
        <f>IFERROR(VLOOKUP($F360,Catalogos!$A:$B,2,0),"VII")</f>
        <v>VII</v>
      </c>
      <c r="AE360" s="10" t="e">
        <f>VLOOKUP(Y360,Catalogos!$F$30:$I$57,4,0)</f>
        <v>#N/A</v>
      </c>
    </row>
    <row r="361" spans="16:31" x14ac:dyDescent="0.25">
      <c r="P361" s="13" t="str">
        <f t="shared" si="46"/>
        <v/>
      </c>
      <c r="Q361" s="14">
        <f t="shared" si="47"/>
        <v>0</v>
      </c>
      <c r="R361" s="20">
        <f t="shared" si="48"/>
        <v>0</v>
      </c>
      <c r="S361" s="20">
        <f t="shared" si="49"/>
        <v>0</v>
      </c>
      <c r="T361" s="20" t="s">
        <v>128</v>
      </c>
      <c r="Y361" s="20" t="e">
        <f t="shared" si="43"/>
        <v>#N/A</v>
      </c>
      <c r="Z361" s="20" t="e">
        <f t="shared" si="44"/>
        <v>#N/A</v>
      </c>
      <c r="AA361" s="20" t="str">
        <f t="shared" si="45"/>
        <v>VII</v>
      </c>
      <c r="AB361" s="64" t="e">
        <f>VLOOKUP(MIN(IFERROR(VLOOKUP(U361,Catalogos!$F:$G,2,0),200),IFERROR(VLOOKUP(V361,Catalogos!$F:$G,2,0),200),IFERROR(VLOOKUP(W361,Catalogos!$F:$G,2,0),200),IFERROR(VLOOKUP(X361,Catalogos!$F:$G,2,0),200)),Catalogos!$G$30:$H$57,2,0)</f>
        <v>#N/A</v>
      </c>
      <c r="AC361" s="65" t="e">
        <f>VLOOKUP($F361,Catalogos!$A:$C,3,0)</f>
        <v>#N/A</v>
      </c>
      <c r="AD361" s="65" t="str">
        <f>IFERROR(VLOOKUP($F361,Catalogos!$A:$B,2,0),"VII")</f>
        <v>VII</v>
      </c>
      <c r="AE361" s="10" t="e">
        <f>VLOOKUP(Y361,Catalogos!$F$30:$I$57,4,0)</f>
        <v>#N/A</v>
      </c>
    </row>
    <row r="362" spans="16:31" x14ac:dyDescent="0.25">
      <c r="P362" s="13" t="str">
        <f t="shared" si="46"/>
        <v/>
      </c>
      <c r="Q362" s="14">
        <f t="shared" si="47"/>
        <v>0</v>
      </c>
      <c r="R362" s="20">
        <f t="shared" si="48"/>
        <v>0</v>
      </c>
      <c r="S362" s="20">
        <f t="shared" si="49"/>
        <v>0</v>
      </c>
      <c r="T362" s="20" t="s">
        <v>128</v>
      </c>
      <c r="Y362" s="20" t="e">
        <f t="shared" si="43"/>
        <v>#N/A</v>
      </c>
      <c r="Z362" s="20" t="e">
        <f t="shared" si="44"/>
        <v>#N/A</v>
      </c>
      <c r="AA362" s="20" t="str">
        <f t="shared" si="45"/>
        <v>VII</v>
      </c>
      <c r="AB362" s="64" t="e">
        <f>VLOOKUP(MIN(IFERROR(VLOOKUP(U362,Catalogos!$F:$G,2,0),200),IFERROR(VLOOKUP(V362,Catalogos!$F:$G,2,0),200),IFERROR(VLOOKUP(W362,Catalogos!$F:$G,2,0),200),IFERROR(VLOOKUP(X362,Catalogos!$F:$G,2,0),200)),Catalogos!$G$30:$H$57,2,0)</f>
        <v>#N/A</v>
      </c>
      <c r="AC362" s="65" t="e">
        <f>VLOOKUP($F362,Catalogos!$A:$C,3,0)</f>
        <v>#N/A</v>
      </c>
      <c r="AD362" s="65" t="str">
        <f>IFERROR(VLOOKUP($F362,Catalogos!$A:$B,2,0),"VII")</f>
        <v>VII</v>
      </c>
      <c r="AE362" s="10" t="e">
        <f>VLOOKUP(Y362,Catalogos!$F$30:$I$57,4,0)</f>
        <v>#N/A</v>
      </c>
    </row>
    <row r="363" spans="16:31" x14ac:dyDescent="0.25">
      <c r="P363" s="13" t="str">
        <f t="shared" si="46"/>
        <v/>
      </c>
      <c r="Q363" s="14">
        <f t="shared" si="47"/>
        <v>0</v>
      </c>
      <c r="R363" s="20">
        <f t="shared" si="48"/>
        <v>0</v>
      </c>
      <c r="S363" s="20">
        <f t="shared" si="49"/>
        <v>0</v>
      </c>
      <c r="T363" s="20" t="s">
        <v>128</v>
      </c>
      <c r="Y363" s="20" t="e">
        <f t="shared" si="43"/>
        <v>#N/A</v>
      </c>
      <c r="Z363" s="20" t="e">
        <f t="shared" si="44"/>
        <v>#N/A</v>
      </c>
      <c r="AA363" s="20" t="str">
        <f t="shared" si="45"/>
        <v>VII</v>
      </c>
      <c r="AB363" s="64" t="e">
        <f>VLOOKUP(MIN(IFERROR(VLOOKUP(U363,Catalogos!$F:$G,2,0),200),IFERROR(VLOOKUP(V363,Catalogos!$F:$G,2,0),200),IFERROR(VLOOKUP(W363,Catalogos!$F:$G,2,0),200),IFERROR(VLOOKUP(X363,Catalogos!$F:$G,2,0),200)),Catalogos!$G$30:$H$57,2,0)</f>
        <v>#N/A</v>
      </c>
      <c r="AC363" s="65" t="e">
        <f>VLOOKUP($F363,Catalogos!$A:$C,3,0)</f>
        <v>#N/A</v>
      </c>
      <c r="AD363" s="65" t="str">
        <f>IFERROR(VLOOKUP($F363,Catalogos!$A:$B,2,0),"VII")</f>
        <v>VII</v>
      </c>
      <c r="AE363" s="10" t="e">
        <f>VLOOKUP(Y363,Catalogos!$F$30:$I$57,4,0)</f>
        <v>#N/A</v>
      </c>
    </row>
    <row r="364" spans="16:31" x14ac:dyDescent="0.25">
      <c r="P364" s="13" t="str">
        <f t="shared" si="46"/>
        <v/>
      </c>
      <c r="Q364" s="14">
        <f t="shared" si="47"/>
        <v>0</v>
      </c>
      <c r="R364" s="20">
        <f t="shared" si="48"/>
        <v>0</v>
      </c>
      <c r="S364" s="20">
        <f t="shared" si="49"/>
        <v>0</v>
      </c>
      <c r="T364" s="20" t="s">
        <v>128</v>
      </c>
      <c r="Y364" s="20" t="e">
        <f t="shared" si="43"/>
        <v>#N/A</v>
      </c>
      <c r="Z364" s="20" t="e">
        <f t="shared" si="44"/>
        <v>#N/A</v>
      </c>
      <c r="AA364" s="20" t="str">
        <f t="shared" si="45"/>
        <v>VII</v>
      </c>
      <c r="AB364" s="64" t="e">
        <f>VLOOKUP(MIN(IFERROR(VLOOKUP(U364,Catalogos!$F:$G,2,0),200),IFERROR(VLOOKUP(V364,Catalogos!$F:$G,2,0),200),IFERROR(VLOOKUP(W364,Catalogos!$F:$G,2,0),200),IFERROR(VLOOKUP(X364,Catalogos!$F:$G,2,0),200)),Catalogos!$G$30:$H$57,2,0)</f>
        <v>#N/A</v>
      </c>
      <c r="AC364" s="65" t="e">
        <f>VLOOKUP($F364,Catalogos!$A:$C,3,0)</f>
        <v>#N/A</v>
      </c>
      <c r="AD364" s="65" t="str">
        <f>IFERROR(VLOOKUP($F364,Catalogos!$A:$B,2,0),"VII")</f>
        <v>VII</v>
      </c>
      <c r="AE364" s="10" t="e">
        <f>VLOOKUP(Y364,Catalogos!$F$30:$I$57,4,0)</f>
        <v>#N/A</v>
      </c>
    </row>
    <row r="365" spans="16:31" x14ac:dyDescent="0.25">
      <c r="P365" s="13" t="str">
        <f t="shared" si="46"/>
        <v/>
      </c>
      <c r="Q365" s="14">
        <f t="shared" si="47"/>
        <v>0</v>
      </c>
      <c r="R365" s="20">
        <f t="shared" si="48"/>
        <v>0</v>
      </c>
      <c r="S365" s="20">
        <f t="shared" si="49"/>
        <v>0</v>
      </c>
      <c r="T365" s="20" t="s">
        <v>128</v>
      </c>
      <c r="Y365" s="20" t="e">
        <f t="shared" si="43"/>
        <v>#N/A</v>
      </c>
      <c r="Z365" s="20" t="e">
        <f t="shared" si="44"/>
        <v>#N/A</v>
      </c>
      <c r="AA365" s="20" t="str">
        <f t="shared" si="45"/>
        <v>VII</v>
      </c>
      <c r="AB365" s="64" t="e">
        <f>VLOOKUP(MIN(IFERROR(VLOOKUP(U365,Catalogos!$F:$G,2,0),200),IFERROR(VLOOKUP(V365,Catalogos!$F:$G,2,0),200),IFERROR(VLOOKUP(W365,Catalogos!$F:$G,2,0),200),IFERROR(VLOOKUP(X365,Catalogos!$F:$G,2,0),200)),Catalogos!$G$30:$H$57,2,0)</f>
        <v>#N/A</v>
      </c>
      <c r="AC365" s="65" t="e">
        <f>VLOOKUP($F365,Catalogos!$A:$C,3,0)</f>
        <v>#N/A</v>
      </c>
      <c r="AD365" s="65" t="str">
        <f>IFERROR(VLOOKUP($F365,Catalogos!$A:$B,2,0),"VII")</f>
        <v>VII</v>
      </c>
      <c r="AE365" s="10" t="e">
        <f>VLOOKUP(Y365,Catalogos!$F$30:$I$57,4,0)</f>
        <v>#N/A</v>
      </c>
    </row>
    <row r="366" spans="16:31" x14ac:dyDescent="0.25">
      <c r="P366" s="13" t="str">
        <f t="shared" si="46"/>
        <v/>
      </c>
      <c r="Q366" s="14">
        <f t="shared" si="47"/>
        <v>0</v>
      </c>
      <c r="R366" s="20">
        <f t="shared" si="48"/>
        <v>0</v>
      </c>
      <c r="S366" s="20">
        <f t="shared" si="49"/>
        <v>0</v>
      </c>
      <c r="T366" s="20" t="s">
        <v>128</v>
      </c>
      <c r="Y366" s="20" t="e">
        <f t="shared" si="43"/>
        <v>#N/A</v>
      </c>
      <c r="Z366" s="20" t="e">
        <f t="shared" si="44"/>
        <v>#N/A</v>
      </c>
      <c r="AA366" s="20" t="str">
        <f t="shared" si="45"/>
        <v>VII</v>
      </c>
      <c r="AB366" s="64" t="e">
        <f>VLOOKUP(MIN(IFERROR(VLOOKUP(U366,Catalogos!$F:$G,2,0),200),IFERROR(VLOOKUP(V366,Catalogos!$F:$G,2,0),200),IFERROR(VLOOKUP(W366,Catalogos!$F:$G,2,0),200),IFERROR(VLOOKUP(X366,Catalogos!$F:$G,2,0),200)),Catalogos!$G$30:$H$57,2,0)</f>
        <v>#N/A</v>
      </c>
      <c r="AC366" s="65" t="e">
        <f>VLOOKUP($F366,Catalogos!$A:$C,3,0)</f>
        <v>#N/A</v>
      </c>
      <c r="AD366" s="65" t="str">
        <f>IFERROR(VLOOKUP($F366,Catalogos!$A:$B,2,0),"VII")</f>
        <v>VII</v>
      </c>
      <c r="AE366" s="10" t="e">
        <f>VLOOKUP(Y366,Catalogos!$F$30:$I$57,4,0)</f>
        <v>#N/A</v>
      </c>
    </row>
    <row r="367" spans="16:31" x14ac:dyDescent="0.25">
      <c r="P367" s="13" t="str">
        <f t="shared" si="46"/>
        <v/>
      </c>
      <c r="Q367" s="14">
        <f t="shared" si="47"/>
        <v>0</v>
      </c>
      <c r="R367" s="20">
        <f t="shared" si="48"/>
        <v>0</v>
      </c>
      <c r="S367" s="20">
        <f t="shared" si="49"/>
        <v>0</v>
      </c>
      <c r="T367" s="20" t="s">
        <v>128</v>
      </c>
      <c r="Y367" s="20" t="e">
        <f t="shared" ref="Y367:Y430" si="50">IF(N367="",AB367,N367)</f>
        <v>#N/A</v>
      </c>
      <c r="Z367" s="20" t="e">
        <f t="shared" ref="Z367:Z430" si="51">IF(O367="",AC367,O367)</f>
        <v>#N/A</v>
      </c>
      <c r="AA367" s="20" t="str">
        <f t="shared" ref="AA367:AA430" si="52">+IF(M367="",AD367,M367)</f>
        <v>VII</v>
      </c>
      <c r="AB367" s="64" t="e">
        <f>VLOOKUP(MIN(IFERROR(VLOOKUP(U367,Catalogos!$F:$G,2,0),200),IFERROR(VLOOKUP(V367,Catalogos!$F:$G,2,0),200),IFERROR(VLOOKUP(W367,Catalogos!$F:$G,2,0),200),IFERROR(VLOOKUP(X367,Catalogos!$F:$G,2,0),200)),Catalogos!$G$30:$H$57,2,0)</f>
        <v>#N/A</v>
      </c>
      <c r="AC367" s="65" t="e">
        <f>VLOOKUP($F367,Catalogos!$A:$C,3,0)</f>
        <v>#N/A</v>
      </c>
      <c r="AD367" s="65" t="str">
        <f>IFERROR(VLOOKUP($F367,Catalogos!$A:$B,2,0),"VII")</f>
        <v>VII</v>
      </c>
      <c r="AE367" s="10" t="e">
        <f>VLOOKUP(Y367,Catalogos!$F$30:$I$57,4,0)</f>
        <v>#N/A</v>
      </c>
    </row>
    <row r="368" spans="16:31" x14ac:dyDescent="0.25">
      <c r="P368" s="13" t="str">
        <f t="shared" si="46"/>
        <v/>
      </c>
      <c r="Q368" s="14">
        <f t="shared" si="47"/>
        <v>0</v>
      </c>
      <c r="R368" s="20">
        <f t="shared" si="48"/>
        <v>0</v>
      </c>
      <c r="S368" s="20">
        <f t="shared" si="49"/>
        <v>0</v>
      </c>
      <c r="T368" s="20" t="s">
        <v>128</v>
      </c>
      <c r="Y368" s="20" t="e">
        <f t="shared" si="50"/>
        <v>#N/A</v>
      </c>
      <c r="Z368" s="20" t="e">
        <f t="shared" si="51"/>
        <v>#N/A</v>
      </c>
      <c r="AA368" s="20" t="str">
        <f t="shared" si="52"/>
        <v>VII</v>
      </c>
      <c r="AB368" s="64" t="e">
        <f>VLOOKUP(MIN(IFERROR(VLOOKUP(U368,Catalogos!$F:$G,2,0),200),IFERROR(VLOOKUP(V368,Catalogos!$F:$G,2,0),200),IFERROR(VLOOKUP(W368,Catalogos!$F:$G,2,0),200),IFERROR(VLOOKUP(X368,Catalogos!$F:$G,2,0),200)),Catalogos!$G$30:$H$57,2,0)</f>
        <v>#N/A</v>
      </c>
      <c r="AC368" s="65" t="e">
        <f>VLOOKUP($F368,Catalogos!$A:$C,3,0)</f>
        <v>#N/A</v>
      </c>
      <c r="AD368" s="65" t="str">
        <f>IFERROR(VLOOKUP($F368,Catalogos!$A:$B,2,0),"VII")</f>
        <v>VII</v>
      </c>
      <c r="AE368" s="10" t="e">
        <f>VLOOKUP(Y368,Catalogos!$F$30:$I$57,4,0)</f>
        <v>#N/A</v>
      </c>
    </row>
    <row r="369" spans="16:31" x14ac:dyDescent="0.25">
      <c r="P369" s="13" t="str">
        <f t="shared" si="46"/>
        <v/>
      </c>
      <c r="Q369" s="14">
        <f t="shared" si="47"/>
        <v>0</v>
      </c>
      <c r="R369" s="20">
        <f t="shared" si="48"/>
        <v>0</v>
      </c>
      <c r="S369" s="20">
        <f t="shared" si="49"/>
        <v>0</v>
      </c>
      <c r="T369" s="20" t="s">
        <v>128</v>
      </c>
      <c r="Y369" s="20" t="e">
        <f t="shared" si="50"/>
        <v>#N/A</v>
      </c>
      <c r="Z369" s="20" t="e">
        <f t="shared" si="51"/>
        <v>#N/A</v>
      </c>
      <c r="AA369" s="20" t="str">
        <f t="shared" si="52"/>
        <v>VII</v>
      </c>
      <c r="AB369" s="64" t="e">
        <f>VLOOKUP(MIN(IFERROR(VLOOKUP(U369,Catalogos!$F:$G,2,0),200),IFERROR(VLOOKUP(V369,Catalogos!$F:$G,2,0),200),IFERROR(VLOOKUP(W369,Catalogos!$F:$G,2,0),200),IFERROR(VLOOKUP(X369,Catalogos!$F:$G,2,0),200)),Catalogos!$G$30:$H$57,2,0)</f>
        <v>#N/A</v>
      </c>
      <c r="AC369" s="65" t="e">
        <f>VLOOKUP($F369,Catalogos!$A:$C,3,0)</f>
        <v>#N/A</v>
      </c>
      <c r="AD369" s="65" t="str">
        <f>IFERROR(VLOOKUP($F369,Catalogos!$A:$B,2,0),"VII")</f>
        <v>VII</v>
      </c>
      <c r="AE369" s="10" t="e">
        <f>VLOOKUP(Y369,Catalogos!$F$30:$I$57,4,0)</f>
        <v>#N/A</v>
      </c>
    </row>
    <row r="370" spans="16:31" x14ac:dyDescent="0.25">
      <c r="P370" s="13" t="str">
        <f t="shared" si="46"/>
        <v/>
      </c>
      <c r="Q370" s="14">
        <f t="shared" si="47"/>
        <v>0</v>
      </c>
      <c r="R370" s="20">
        <f t="shared" si="48"/>
        <v>0</v>
      </c>
      <c r="S370" s="20">
        <f t="shared" si="49"/>
        <v>0</v>
      </c>
      <c r="T370" s="20" t="s">
        <v>128</v>
      </c>
      <c r="Y370" s="20" t="e">
        <f t="shared" si="50"/>
        <v>#N/A</v>
      </c>
      <c r="Z370" s="20" t="e">
        <f t="shared" si="51"/>
        <v>#N/A</v>
      </c>
      <c r="AA370" s="20" t="str">
        <f t="shared" si="52"/>
        <v>VII</v>
      </c>
      <c r="AB370" s="64" t="e">
        <f>VLOOKUP(MIN(IFERROR(VLOOKUP(U370,Catalogos!$F:$G,2,0),200),IFERROR(VLOOKUP(V370,Catalogos!$F:$G,2,0),200),IFERROR(VLOOKUP(W370,Catalogos!$F:$G,2,0),200),IFERROR(VLOOKUP(X370,Catalogos!$F:$G,2,0),200)),Catalogos!$G$30:$H$57,2,0)</f>
        <v>#N/A</v>
      </c>
      <c r="AC370" s="65" t="e">
        <f>VLOOKUP($F370,Catalogos!$A:$C,3,0)</f>
        <v>#N/A</v>
      </c>
      <c r="AD370" s="65" t="str">
        <f>IFERROR(VLOOKUP($F370,Catalogos!$A:$B,2,0),"VII")</f>
        <v>VII</v>
      </c>
      <c r="AE370" s="10" t="e">
        <f>VLOOKUP(Y370,Catalogos!$F$30:$I$57,4,0)</f>
        <v>#N/A</v>
      </c>
    </row>
    <row r="371" spans="16:31" x14ac:dyDescent="0.25">
      <c r="P371" s="13" t="str">
        <f t="shared" si="46"/>
        <v/>
      </c>
      <c r="Q371" s="14">
        <f t="shared" si="47"/>
        <v>0</v>
      </c>
      <c r="R371" s="20">
        <f t="shared" si="48"/>
        <v>0</v>
      </c>
      <c r="S371" s="20">
        <f t="shared" si="49"/>
        <v>0</v>
      </c>
      <c r="T371" s="20" t="s">
        <v>128</v>
      </c>
      <c r="Y371" s="20" t="e">
        <f t="shared" si="50"/>
        <v>#N/A</v>
      </c>
      <c r="Z371" s="20" t="e">
        <f t="shared" si="51"/>
        <v>#N/A</v>
      </c>
      <c r="AA371" s="20" t="str">
        <f t="shared" si="52"/>
        <v>VII</v>
      </c>
      <c r="AB371" s="64" t="e">
        <f>VLOOKUP(MIN(IFERROR(VLOOKUP(U371,Catalogos!$F:$G,2,0),200),IFERROR(VLOOKUP(V371,Catalogos!$F:$G,2,0),200),IFERROR(VLOOKUP(W371,Catalogos!$F:$G,2,0),200),IFERROR(VLOOKUP(X371,Catalogos!$F:$G,2,0),200)),Catalogos!$G$30:$H$57,2,0)</f>
        <v>#N/A</v>
      </c>
      <c r="AC371" s="65" t="e">
        <f>VLOOKUP($F371,Catalogos!$A:$C,3,0)</f>
        <v>#N/A</v>
      </c>
      <c r="AD371" s="65" t="str">
        <f>IFERROR(VLOOKUP($F371,Catalogos!$A:$B,2,0),"VII")</f>
        <v>VII</v>
      </c>
      <c r="AE371" s="10" t="e">
        <f>VLOOKUP(Y371,Catalogos!$F$30:$I$57,4,0)</f>
        <v>#N/A</v>
      </c>
    </row>
    <row r="372" spans="16:31" x14ac:dyDescent="0.25">
      <c r="P372" s="13" t="str">
        <f t="shared" si="46"/>
        <v/>
      </c>
      <c r="Q372" s="14">
        <f t="shared" si="47"/>
        <v>0</v>
      </c>
      <c r="R372" s="20">
        <f t="shared" si="48"/>
        <v>0</v>
      </c>
      <c r="S372" s="20">
        <f t="shared" si="49"/>
        <v>0</v>
      </c>
      <c r="T372" s="20" t="s">
        <v>128</v>
      </c>
      <c r="Y372" s="20" t="e">
        <f t="shared" si="50"/>
        <v>#N/A</v>
      </c>
      <c r="Z372" s="20" t="e">
        <f t="shared" si="51"/>
        <v>#N/A</v>
      </c>
      <c r="AA372" s="20" t="str">
        <f t="shared" si="52"/>
        <v>VII</v>
      </c>
      <c r="AB372" s="64" t="e">
        <f>VLOOKUP(MIN(IFERROR(VLOOKUP(U372,Catalogos!$F:$G,2,0),200),IFERROR(VLOOKUP(V372,Catalogos!$F:$G,2,0),200),IFERROR(VLOOKUP(W372,Catalogos!$F:$G,2,0),200),IFERROR(VLOOKUP(X372,Catalogos!$F:$G,2,0),200)),Catalogos!$G$30:$H$57,2,0)</f>
        <v>#N/A</v>
      </c>
      <c r="AC372" s="65" t="e">
        <f>VLOOKUP($F372,Catalogos!$A:$C,3,0)</f>
        <v>#N/A</v>
      </c>
      <c r="AD372" s="65" t="str">
        <f>IFERROR(VLOOKUP($F372,Catalogos!$A:$B,2,0),"VII")</f>
        <v>VII</v>
      </c>
      <c r="AE372" s="10" t="e">
        <f>VLOOKUP(Y372,Catalogos!$F$30:$I$57,4,0)</f>
        <v>#N/A</v>
      </c>
    </row>
    <row r="373" spans="16:31" x14ac:dyDescent="0.25">
      <c r="P373" s="13" t="str">
        <f t="shared" si="46"/>
        <v/>
      </c>
      <c r="Q373" s="14">
        <f t="shared" si="47"/>
        <v>0</v>
      </c>
      <c r="R373" s="20">
        <f t="shared" si="48"/>
        <v>0</v>
      </c>
      <c r="S373" s="20">
        <f t="shared" si="49"/>
        <v>0</v>
      </c>
      <c r="T373" s="20" t="s">
        <v>128</v>
      </c>
      <c r="Y373" s="20" t="e">
        <f t="shared" si="50"/>
        <v>#N/A</v>
      </c>
      <c r="Z373" s="20" t="e">
        <f t="shared" si="51"/>
        <v>#N/A</v>
      </c>
      <c r="AA373" s="20" t="str">
        <f t="shared" si="52"/>
        <v>VII</v>
      </c>
      <c r="AB373" s="64" t="e">
        <f>VLOOKUP(MIN(IFERROR(VLOOKUP(U373,Catalogos!$F:$G,2,0),200),IFERROR(VLOOKUP(V373,Catalogos!$F:$G,2,0),200),IFERROR(VLOOKUP(W373,Catalogos!$F:$G,2,0),200),IFERROR(VLOOKUP(X373,Catalogos!$F:$G,2,0),200)),Catalogos!$G$30:$H$57,2,0)</f>
        <v>#N/A</v>
      </c>
      <c r="AC373" s="65" t="e">
        <f>VLOOKUP($F373,Catalogos!$A:$C,3,0)</f>
        <v>#N/A</v>
      </c>
      <c r="AD373" s="65" t="str">
        <f>IFERROR(VLOOKUP($F373,Catalogos!$A:$B,2,0),"VII")</f>
        <v>VII</v>
      </c>
      <c r="AE373" s="10" t="e">
        <f>VLOOKUP(Y373,Catalogos!$F$30:$I$57,4,0)</f>
        <v>#N/A</v>
      </c>
    </row>
    <row r="374" spans="16:31" x14ac:dyDescent="0.25">
      <c r="P374" s="13" t="str">
        <f t="shared" si="46"/>
        <v/>
      </c>
      <c r="Q374" s="14">
        <f t="shared" si="47"/>
        <v>0</v>
      </c>
      <c r="R374" s="20">
        <f t="shared" si="48"/>
        <v>0</v>
      </c>
      <c r="S374" s="20">
        <f t="shared" si="49"/>
        <v>0</v>
      </c>
      <c r="T374" s="20" t="s">
        <v>128</v>
      </c>
      <c r="Y374" s="20" t="e">
        <f t="shared" si="50"/>
        <v>#N/A</v>
      </c>
      <c r="Z374" s="20" t="e">
        <f t="shared" si="51"/>
        <v>#N/A</v>
      </c>
      <c r="AA374" s="20" t="str">
        <f t="shared" si="52"/>
        <v>VII</v>
      </c>
      <c r="AB374" s="64" t="e">
        <f>VLOOKUP(MIN(IFERROR(VLOOKUP(U374,Catalogos!$F:$G,2,0),200),IFERROR(VLOOKUP(V374,Catalogos!$F:$G,2,0),200),IFERROR(VLOOKUP(W374,Catalogos!$F:$G,2,0),200),IFERROR(VLOOKUP(X374,Catalogos!$F:$G,2,0),200)),Catalogos!$G$30:$H$57,2,0)</f>
        <v>#N/A</v>
      </c>
      <c r="AC374" s="65" t="e">
        <f>VLOOKUP($F374,Catalogos!$A:$C,3,0)</f>
        <v>#N/A</v>
      </c>
      <c r="AD374" s="65" t="str">
        <f>IFERROR(VLOOKUP($F374,Catalogos!$A:$B,2,0),"VII")</f>
        <v>VII</v>
      </c>
      <c r="AE374" s="10" t="e">
        <f>VLOOKUP(Y374,Catalogos!$F$30:$I$57,4,0)</f>
        <v>#N/A</v>
      </c>
    </row>
    <row r="375" spans="16:31" x14ac:dyDescent="0.25">
      <c r="P375" s="13" t="str">
        <f t="shared" si="46"/>
        <v/>
      </c>
      <c r="Q375" s="14">
        <f t="shared" si="47"/>
        <v>0</v>
      </c>
      <c r="R375" s="20">
        <f t="shared" si="48"/>
        <v>0</v>
      </c>
      <c r="S375" s="20">
        <f t="shared" si="49"/>
        <v>0</v>
      </c>
      <c r="T375" s="20" t="s">
        <v>128</v>
      </c>
      <c r="Y375" s="20" t="e">
        <f t="shared" si="50"/>
        <v>#N/A</v>
      </c>
      <c r="Z375" s="20" t="e">
        <f t="shared" si="51"/>
        <v>#N/A</v>
      </c>
      <c r="AA375" s="20" t="str">
        <f t="shared" si="52"/>
        <v>VII</v>
      </c>
      <c r="AB375" s="64" t="e">
        <f>VLOOKUP(MIN(IFERROR(VLOOKUP(U375,Catalogos!$F:$G,2,0),200),IFERROR(VLOOKUP(V375,Catalogos!$F:$G,2,0),200),IFERROR(VLOOKUP(W375,Catalogos!$F:$G,2,0),200),IFERROR(VLOOKUP(X375,Catalogos!$F:$G,2,0),200)),Catalogos!$G$30:$H$57,2,0)</f>
        <v>#N/A</v>
      </c>
      <c r="AC375" s="65" t="e">
        <f>VLOOKUP($F375,Catalogos!$A:$C,3,0)</f>
        <v>#N/A</v>
      </c>
      <c r="AD375" s="65" t="str">
        <f>IFERROR(VLOOKUP($F375,Catalogos!$A:$B,2,0),"VII")</f>
        <v>VII</v>
      </c>
      <c r="AE375" s="10" t="e">
        <f>VLOOKUP(Y375,Catalogos!$F$30:$I$57,4,0)</f>
        <v>#N/A</v>
      </c>
    </row>
    <row r="376" spans="16:31" x14ac:dyDescent="0.25">
      <c r="P376" s="13" t="str">
        <f t="shared" si="46"/>
        <v/>
      </c>
      <c r="Q376" s="14">
        <f t="shared" si="47"/>
        <v>0</v>
      </c>
      <c r="R376" s="20">
        <f t="shared" si="48"/>
        <v>0</v>
      </c>
      <c r="S376" s="20">
        <f t="shared" si="49"/>
        <v>0</v>
      </c>
      <c r="T376" s="20" t="s">
        <v>128</v>
      </c>
      <c r="Y376" s="20" t="e">
        <f t="shared" si="50"/>
        <v>#N/A</v>
      </c>
      <c r="Z376" s="20" t="e">
        <f t="shared" si="51"/>
        <v>#N/A</v>
      </c>
      <c r="AA376" s="20" t="str">
        <f t="shared" si="52"/>
        <v>VII</v>
      </c>
      <c r="AB376" s="64" t="e">
        <f>VLOOKUP(MIN(IFERROR(VLOOKUP(U376,Catalogos!$F:$G,2,0),200),IFERROR(VLOOKUP(V376,Catalogos!$F:$G,2,0),200),IFERROR(VLOOKUP(W376,Catalogos!$F:$G,2,0),200),IFERROR(VLOOKUP(X376,Catalogos!$F:$G,2,0),200)),Catalogos!$G$30:$H$57,2,0)</f>
        <v>#N/A</v>
      </c>
      <c r="AC376" s="65" t="e">
        <f>VLOOKUP($F376,Catalogos!$A:$C,3,0)</f>
        <v>#N/A</v>
      </c>
      <c r="AD376" s="65" t="str">
        <f>IFERROR(VLOOKUP($F376,Catalogos!$A:$B,2,0),"VII")</f>
        <v>VII</v>
      </c>
      <c r="AE376" s="10" t="e">
        <f>VLOOKUP(Y376,Catalogos!$F$30:$I$57,4,0)</f>
        <v>#N/A</v>
      </c>
    </row>
    <row r="377" spans="16:31" x14ac:dyDescent="0.25">
      <c r="P377" s="13" t="str">
        <f t="shared" si="46"/>
        <v/>
      </c>
      <c r="Q377" s="14">
        <f t="shared" si="47"/>
        <v>0</v>
      </c>
      <c r="R377" s="20">
        <f t="shared" si="48"/>
        <v>0</v>
      </c>
      <c r="S377" s="20">
        <f t="shared" si="49"/>
        <v>0</v>
      </c>
      <c r="T377" s="20" t="s">
        <v>128</v>
      </c>
      <c r="Y377" s="20" t="e">
        <f t="shared" si="50"/>
        <v>#N/A</v>
      </c>
      <c r="Z377" s="20" t="e">
        <f t="shared" si="51"/>
        <v>#N/A</v>
      </c>
      <c r="AA377" s="20" t="str">
        <f t="shared" si="52"/>
        <v>VII</v>
      </c>
      <c r="AB377" s="64" t="e">
        <f>VLOOKUP(MIN(IFERROR(VLOOKUP(U377,Catalogos!$F:$G,2,0),200),IFERROR(VLOOKUP(V377,Catalogos!$F:$G,2,0),200),IFERROR(VLOOKUP(W377,Catalogos!$F:$G,2,0),200),IFERROR(VLOOKUP(X377,Catalogos!$F:$G,2,0),200)),Catalogos!$G$30:$H$57,2,0)</f>
        <v>#N/A</v>
      </c>
      <c r="AC377" s="65" t="e">
        <f>VLOOKUP($F377,Catalogos!$A:$C,3,0)</f>
        <v>#N/A</v>
      </c>
      <c r="AD377" s="65" t="str">
        <f>IFERROR(VLOOKUP($F377,Catalogos!$A:$B,2,0),"VII")</f>
        <v>VII</v>
      </c>
      <c r="AE377" s="10" t="e">
        <f>VLOOKUP(Y377,Catalogos!$F$30:$I$57,4,0)</f>
        <v>#N/A</v>
      </c>
    </row>
    <row r="378" spans="16:31" x14ac:dyDescent="0.25">
      <c r="P378" s="13" t="str">
        <f t="shared" si="46"/>
        <v/>
      </c>
      <c r="Q378" s="14">
        <f t="shared" si="47"/>
        <v>0</v>
      </c>
      <c r="R378" s="20">
        <f t="shared" si="48"/>
        <v>0</v>
      </c>
      <c r="S378" s="20">
        <f t="shared" si="49"/>
        <v>0</v>
      </c>
      <c r="T378" s="20" t="s">
        <v>128</v>
      </c>
      <c r="Y378" s="20" t="e">
        <f t="shared" si="50"/>
        <v>#N/A</v>
      </c>
      <c r="Z378" s="20" t="e">
        <f t="shared" si="51"/>
        <v>#N/A</v>
      </c>
      <c r="AA378" s="20" t="str">
        <f t="shared" si="52"/>
        <v>VII</v>
      </c>
      <c r="AB378" s="64" t="e">
        <f>VLOOKUP(MIN(IFERROR(VLOOKUP(U378,Catalogos!$F:$G,2,0),200),IFERROR(VLOOKUP(V378,Catalogos!$F:$G,2,0),200),IFERROR(VLOOKUP(W378,Catalogos!$F:$G,2,0),200),IFERROR(VLOOKUP(X378,Catalogos!$F:$G,2,0),200)),Catalogos!$G$30:$H$57,2,0)</f>
        <v>#N/A</v>
      </c>
      <c r="AC378" s="65" t="e">
        <f>VLOOKUP($F378,Catalogos!$A:$C,3,0)</f>
        <v>#N/A</v>
      </c>
      <c r="AD378" s="65" t="str">
        <f>IFERROR(VLOOKUP($F378,Catalogos!$A:$B,2,0),"VII")</f>
        <v>VII</v>
      </c>
      <c r="AE378" s="10" t="e">
        <f>VLOOKUP(Y378,Catalogos!$F$30:$I$57,4,0)</f>
        <v>#N/A</v>
      </c>
    </row>
    <row r="379" spans="16:31" x14ac:dyDescent="0.25">
      <c r="P379" s="13" t="str">
        <f t="shared" si="46"/>
        <v/>
      </c>
      <c r="Q379" s="14">
        <f t="shared" si="47"/>
        <v>0</v>
      </c>
      <c r="R379" s="20">
        <f t="shared" si="48"/>
        <v>0</v>
      </c>
      <c r="S379" s="20">
        <f t="shared" si="49"/>
        <v>0</v>
      </c>
      <c r="T379" s="20" t="s">
        <v>128</v>
      </c>
      <c r="Y379" s="20" t="e">
        <f t="shared" si="50"/>
        <v>#N/A</v>
      </c>
      <c r="Z379" s="20" t="e">
        <f t="shared" si="51"/>
        <v>#N/A</v>
      </c>
      <c r="AA379" s="20" t="str">
        <f t="shared" si="52"/>
        <v>VII</v>
      </c>
      <c r="AB379" s="64" t="e">
        <f>VLOOKUP(MIN(IFERROR(VLOOKUP(U379,Catalogos!$F:$G,2,0),200),IFERROR(VLOOKUP(V379,Catalogos!$F:$G,2,0),200),IFERROR(VLOOKUP(W379,Catalogos!$F:$G,2,0),200),IFERROR(VLOOKUP(X379,Catalogos!$F:$G,2,0),200)),Catalogos!$G$30:$H$57,2,0)</f>
        <v>#N/A</v>
      </c>
      <c r="AC379" s="65" t="e">
        <f>VLOOKUP($F379,Catalogos!$A:$C,3,0)</f>
        <v>#N/A</v>
      </c>
      <c r="AD379" s="65" t="str">
        <f>IFERROR(VLOOKUP($F379,Catalogos!$A:$B,2,0),"VII")</f>
        <v>VII</v>
      </c>
      <c r="AE379" s="10" t="e">
        <f>VLOOKUP(Y379,Catalogos!$F$30:$I$57,4,0)</f>
        <v>#N/A</v>
      </c>
    </row>
    <row r="380" spans="16:31" x14ac:dyDescent="0.25">
      <c r="P380" s="13" t="str">
        <f t="shared" si="46"/>
        <v/>
      </c>
      <c r="Q380" s="14">
        <f t="shared" si="47"/>
        <v>0</v>
      </c>
      <c r="R380" s="20">
        <f t="shared" si="48"/>
        <v>0</v>
      </c>
      <c r="S380" s="20">
        <f t="shared" si="49"/>
        <v>0</v>
      </c>
      <c r="T380" s="20" t="s">
        <v>128</v>
      </c>
      <c r="Y380" s="20" t="e">
        <f t="shared" si="50"/>
        <v>#N/A</v>
      </c>
      <c r="Z380" s="20" t="e">
        <f t="shared" si="51"/>
        <v>#N/A</v>
      </c>
      <c r="AA380" s="20" t="str">
        <f t="shared" si="52"/>
        <v>VII</v>
      </c>
      <c r="AB380" s="64" t="e">
        <f>VLOOKUP(MIN(IFERROR(VLOOKUP(U380,Catalogos!$F:$G,2,0),200),IFERROR(VLOOKUP(V380,Catalogos!$F:$G,2,0),200),IFERROR(VLOOKUP(W380,Catalogos!$F:$G,2,0),200),IFERROR(VLOOKUP(X380,Catalogos!$F:$G,2,0),200)),Catalogos!$G$30:$H$57,2,0)</f>
        <v>#N/A</v>
      </c>
      <c r="AC380" s="65" t="e">
        <f>VLOOKUP($F380,Catalogos!$A:$C,3,0)</f>
        <v>#N/A</v>
      </c>
      <c r="AD380" s="65" t="str">
        <f>IFERROR(VLOOKUP($F380,Catalogos!$A:$B,2,0),"VII")</f>
        <v>VII</v>
      </c>
      <c r="AE380" s="10" t="e">
        <f>VLOOKUP(Y380,Catalogos!$F$30:$I$57,4,0)</f>
        <v>#N/A</v>
      </c>
    </row>
    <row r="381" spans="16:31" x14ac:dyDescent="0.25">
      <c r="P381" s="13" t="str">
        <f t="shared" si="46"/>
        <v/>
      </c>
      <c r="Q381" s="14">
        <f t="shared" si="47"/>
        <v>0</v>
      </c>
      <c r="R381" s="20">
        <f t="shared" si="48"/>
        <v>0</v>
      </c>
      <c r="S381" s="20">
        <f t="shared" si="49"/>
        <v>0</v>
      </c>
      <c r="T381" s="20" t="s">
        <v>128</v>
      </c>
      <c r="Y381" s="20" t="e">
        <f t="shared" si="50"/>
        <v>#N/A</v>
      </c>
      <c r="Z381" s="20" t="e">
        <f t="shared" si="51"/>
        <v>#N/A</v>
      </c>
      <c r="AA381" s="20" t="str">
        <f t="shared" si="52"/>
        <v>VII</v>
      </c>
      <c r="AB381" s="64" t="e">
        <f>VLOOKUP(MIN(IFERROR(VLOOKUP(U381,Catalogos!$F:$G,2,0),200),IFERROR(VLOOKUP(V381,Catalogos!$F:$G,2,0),200),IFERROR(VLOOKUP(W381,Catalogos!$F:$G,2,0),200),IFERROR(VLOOKUP(X381,Catalogos!$F:$G,2,0),200)),Catalogos!$G$30:$H$57,2,0)</f>
        <v>#N/A</v>
      </c>
      <c r="AC381" s="65" t="e">
        <f>VLOOKUP($F381,Catalogos!$A:$C,3,0)</f>
        <v>#N/A</v>
      </c>
      <c r="AD381" s="65" t="str">
        <f>IFERROR(VLOOKUP($F381,Catalogos!$A:$B,2,0),"VII")</f>
        <v>VII</v>
      </c>
      <c r="AE381" s="10" t="e">
        <f>VLOOKUP(Y381,Catalogos!$F$30:$I$57,4,0)</f>
        <v>#N/A</v>
      </c>
    </row>
    <row r="382" spans="16:31" x14ac:dyDescent="0.25">
      <c r="P382" s="13" t="str">
        <f t="shared" si="46"/>
        <v/>
      </c>
      <c r="Q382" s="14">
        <f t="shared" si="47"/>
        <v>0</v>
      </c>
      <c r="R382" s="20">
        <f t="shared" si="48"/>
        <v>0</v>
      </c>
      <c r="S382" s="20">
        <f t="shared" si="49"/>
        <v>0</v>
      </c>
      <c r="T382" s="20" t="s">
        <v>128</v>
      </c>
      <c r="Y382" s="20" t="e">
        <f t="shared" si="50"/>
        <v>#N/A</v>
      </c>
      <c r="Z382" s="20" t="e">
        <f t="shared" si="51"/>
        <v>#N/A</v>
      </c>
      <c r="AA382" s="20" t="str">
        <f t="shared" si="52"/>
        <v>VII</v>
      </c>
      <c r="AB382" s="64" t="e">
        <f>VLOOKUP(MIN(IFERROR(VLOOKUP(U382,Catalogos!$F:$G,2,0),200),IFERROR(VLOOKUP(V382,Catalogos!$F:$G,2,0),200),IFERROR(VLOOKUP(W382,Catalogos!$F:$G,2,0),200),IFERROR(VLOOKUP(X382,Catalogos!$F:$G,2,0),200)),Catalogos!$G$30:$H$57,2,0)</f>
        <v>#N/A</v>
      </c>
      <c r="AC382" s="65" t="e">
        <f>VLOOKUP($F382,Catalogos!$A:$C,3,0)</f>
        <v>#N/A</v>
      </c>
      <c r="AD382" s="65" t="str">
        <f>IFERROR(VLOOKUP($F382,Catalogos!$A:$B,2,0),"VII")</f>
        <v>VII</v>
      </c>
      <c r="AE382" s="10" t="e">
        <f>VLOOKUP(Y382,Catalogos!$F$30:$I$57,4,0)</f>
        <v>#N/A</v>
      </c>
    </row>
    <row r="383" spans="16:31" x14ac:dyDescent="0.25">
      <c r="P383" s="13" t="str">
        <f t="shared" si="46"/>
        <v/>
      </c>
      <c r="Q383" s="14">
        <f t="shared" si="47"/>
        <v>0</v>
      </c>
      <c r="R383" s="20">
        <f t="shared" si="48"/>
        <v>0</v>
      </c>
      <c r="S383" s="20">
        <f t="shared" si="49"/>
        <v>0</v>
      </c>
      <c r="T383" s="20" t="s">
        <v>128</v>
      </c>
      <c r="Y383" s="20" t="e">
        <f t="shared" si="50"/>
        <v>#N/A</v>
      </c>
      <c r="Z383" s="20" t="e">
        <f t="shared" si="51"/>
        <v>#N/A</v>
      </c>
      <c r="AA383" s="20" t="str">
        <f t="shared" si="52"/>
        <v>VII</v>
      </c>
      <c r="AB383" s="64" t="e">
        <f>VLOOKUP(MIN(IFERROR(VLOOKUP(U383,Catalogos!$F:$G,2,0),200),IFERROR(VLOOKUP(V383,Catalogos!$F:$G,2,0),200),IFERROR(VLOOKUP(W383,Catalogos!$F:$G,2,0),200),IFERROR(VLOOKUP(X383,Catalogos!$F:$G,2,0),200)),Catalogos!$G$30:$H$57,2,0)</f>
        <v>#N/A</v>
      </c>
      <c r="AC383" s="65" t="e">
        <f>VLOOKUP($F383,Catalogos!$A:$C,3,0)</f>
        <v>#N/A</v>
      </c>
      <c r="AD383" s="65" t="str">
        <f>IFERROR(VLOOKUP($F383,Catalogos!$A:$B,2,0),"VII")</f>
        <v>VII</v>
      </c>
      <c r="AE383" s="10" t="e">
        <f>VLOOKUP(Y383,Catalogos!$F$30:$I$57,4,0)</f>
        <v>#N/A</v>
      </c>
    </row>
    <row r="384" spans="16:31" x14ac:dyDescent="0.25">
      <c r="P384" s="13" t="str">
        <f t="shared" si="46"/>
        <v/>
      </c>
      <c r="Q384" s="14">
        <f t="shared" si="47"/>
        <v>0</v>
      </c>
      <c r="R384" s="20">
        <f t="shared" si="48"/>
        <v>0</v>
      </c>
      <c r="S384" s="20">
        <f t="shared" si="49"/>
        <v>0</v>
      </c>
      <c r="T384" s="20" t="s">
        <v>128</v>
      </c>
      <c r="Y384" s="20" t="e">
        <f t="shared" si="50"/>
        <v>#N/A</v>
      </c>
      <c r="Z384" s="20" t="e">
        <f t="shared" si="51"/>
        <v>#N/A</v>
      </c>
      <c r="AA384" s="20" t="str">
        <f t="shared" si="52"/>
        <v>VII</v>
      </c>
      <c r="AB384" s="64" t="e">
        <f>VLOOKUP(MIN(IFERROR(VLOOKUP(U384,Catalogos!$F:$G,2,0),200),IFERROR(VLOOKUP(V384,Catalogos!$F:$G,2,0),200),IFERROR(VLOOKUP(W384,Catalogos!$F:$G,2,0),200),IFERROR(VLOOKUP(X384,Catalogos!$F:$G,2,0),200)),Catalogos!$G$30:$H$57,2,0)</f>
        <v>#N/A</v>
      </c>
      <c r="AC384" s="65" t="e">
        <f>VLOOKUP($F384,Catalogos!$A:$C,3,0)</f>
        <v>#N/A</v>
      </c>
      <c r="AD384" s="65" t="str">
        <f>IFERROR(VLOOKUP($F384,Catalogos!$A:$B,2,0),"VII")</f>
        <v>VII</v>
      </c>
      <c r="AE384" s="10" t="e">
        <f>VLOOKUP(Y384,Catalogos!$F$30:$I$57,4,0)</f>
        <v>#N/A</v>
      </c>
    </row>
    <row r="385" spans="16:31" x14ac:dyDescent="0.25">
      <c r="P385" s="13" t="str">
        <f t="shared" si="46"/>
        <v/>
      </c>
      <c r="Q385" s="14">
        <f t="shared" si="47"/>
        <v>0</v>
      </c>
      <c r="R385" s="20">
        <f t="shared" si="48"/>
        <v>0</v>
      </c>
      <c r="S385" s="20">
        <f t="shared" si="49"/>
        <v>0</v>
      </c>
      <c r="T385" s="20" t="s">
        <v>128</v>
      </c>
      <c r="Y385" s="20" t="e">
        <f t="shared" si="50"/>
        <v>#N/A</v>
      </c>
      <c r="Z385" s="20" t="e">
        <f t="shared" si="51"/>
        <v>#N/A</v>
      </c>
      <c r="AA385" s="20" t="str">
        <f t="shared" si="52"/>
        <v>VII</v>
      </c>
      <c r="AB385" s="64" t="e">
        <f>VLOOKUP(MIN(IFERROR(VLOOKUP(U385,Catalogos!$F:$G,2,0),200),IFERROR(VLOOKUP(V385,Catalogos!$F:$G,2,0),200),IFERROR(VLOOKUP(W385,Catalogos!$F:$G,2,0),200),IFERROR(VLOOKUP(X385,Catalogos!$F:$G,2,0),200)),Catalogos!$G$30:$H$57,2,0)</f>
        <v>#N/A</v>
      </c>
      <c r="AC385" s="65" t="e">
        <f>VLOOKUP($F385,Catalogos!$A:$C,3,0)</f>
        <v>#N/A</v>
      </c>
      <c r="AD385" s="65" t="str">
        <f>IFERROR(VLOOKUP($F385,Catalogos!$A:$B,2,0),"VII")</f>
        <v>VII</v>
      </c>
      <c r="AE385" s="10" t="e">
        <f>VLOOKUP(Y385,Catalogos!$F$30:$I$57,4,0)</f>
        <v>#N/A</v>
      </c>
    </row>
    <row r="386" spans="16:31" x14ac:dyDescent="0.25">
      <c r="P386" s="13" t="str">
        <f t="shared" si="46"/>
        <v/>
      </c>
      <c r="Q386" s="14">
        <f t="shared" si="47"/>
        <v>0</v>
      </c>
      <c r="R386" s="20">
        <f t="shared" si="48"/>
        <v>0</v>
      </c>
      <c r="S386" s="20">
        <f t="shared" si="49"/>
        <v>0</v>
      </c>
      <c r="T386" s="20" t="s">
        <v>128</v>
      </c>
      <c r="Y386" s="20" t="e">
        <f t="shared" si="50"/>
        <v>#N/A</v>
      </c>
      <c r="Z386" s="20" t="e">
        <f t="shared" si="51"/>
        <v>#N/A</v>
      </c>
      <c r="AA386" s="20" t="str">
        <f t="shared" si="52"/>
        <v>VII</v>
      </c>
      <c r="AB386" s="64" t="e">
        <f>VLOOKUP(MIN(IFERROR(VLOOKUP(U386,Catalogos!$F:$G,2,0),200),IFERROR(VLOOKUP(V386,Catalogos!$F:$G,2,0),200),IFERROR(VLOOKUP(W386,Catalogos!$F:$G,2,0),200),IFERROR(VLOOKUP(X386,Catalogos!$F:$G,2,0),200)),Catalogos!$G$30:$H$57,2,0)</f>
        <v>#N/A</v>
      </c>
      <c r="AC386" s="65" t="e">
        <f>VLOOKUP($F386,Catalogos!$A:$C,3,0)</f>
        <v>#N/A</v>
      </c>
      <c r="AD386" s="65" t="str">
        <f>IFERROR(VLOOKUP($F386,Catalogos!$A:$B,2,0),"VII")</f>
        <v>VII</v>
      </c>
      <c r="AE386" s="10" t="e">
        <f>VLOOKUP(Y386,Catalogos!$F$30:$I$57,4,0)</f>
        <v>#N/A</v>
      </c>
    </row>
    <row r="387" spans="16:31" x14ac:dyDescent="0.25">
      <c r="P387" s="13" t="str">
        <f t="shared" si="46"/>
        <v/>
      </c>
      <c r="Q387" s="14">
        <f t="shared" si="47"/>
        <v>0</v>
      </c>
      <c r="R387" s="20">
        <f t="shared" si="48"/>
        <v>0</v>
      </c>
      <c r="S387" s="20">
        <f t="shared" si="49"/>
        <v>0</v>
      </c>
      <c r="T387" s="20" t="s">
        <v>128</v>
      </c>
      <c r="Y387" s="20" t="e">
        <f t="shared" si="50"/>
        <v>#N/A</v>
      </c>
      <c r="Z387" s="20" t="e">
        <f t="shared" si="51"/>
        <v>#N/A</v>
      </c>
      <c r="AA387" s="20" t="str">
        <f t="shared" si="52"/>
        <v>VII</v>
      </c>
      <c r="AB387" s="64" t="e">
        <f>VLOOKUP(MIN(IFERROR(VLOOKUP(U387,Catalogos!$F:$G,2,0),200),IFERROR(VLOOKUP(V387,Catalogos!$F:$G,2,0),200),IFERROR(VLOOKUP(W387,Catalogos!$F:$G,2,0),200),IFERROR(VLOOKUP(X387,Catalogos!$F:$G,2,0),200)),Catalogos!$G$30:$H$57,2,0)</f>
        <v>#N/A</v>
      </c>
      <c r="AC387" s="65" t="e">
        <f>VLOOKUP($F387,Catalogos!$A:$C,3,0)</f>
        <v>#N/A</v>
      </c>
      <c r="AD387" s="65" t="str">
        <f>IFERROR(VLOOKUP($F387,Catalogos!$A:$B,2,0),"VII")</f>
        <v>VII</v>
      </c>
      <c r="AE387" s="10" t="e">
        <f>VLOOKUP(Y387,Catalogos!$F$30:$I$57,4,0)</f>
        <v>#N/A</v>
      </c>
    </row>
    <row r="388" spans="16:31" x14ac:dyDescent="0.25">
      <c r="P388" s="13" t="str">
        <f t="shared" si="46"/>
        <v/>
      </c>
      <c r="Q388" s="14">
        <f t="shared" si="47"/>
        <v>0</v>
      </c>
      <c r="R388" s="20">
        <f t="shared" si="48"/>
        <v>0</v>
      </c>
      <c r="S388" s="20">
        <f t="shared" si="49"/>
        <v>0</v>
      </c>
      <c r="T388" s="20" t="s">
        <v>128</v>
      </c>
      <c r="Y388" s="20" t="e">
        <f t="shared" si="50"/>
        <v>#N/A</v>
      </c>
      <c r="Z388" s="20" t="e">
        <f t="shared" si="51"/>
        <v>#N/A</v>
      </c>
      <c r="AA388" s="20" t="str">
        <f t="shared" si="52"/>
        <v>VII</v>
      </c>
      <c r="AB388" s="64" t="e">
        <f>VLOOKUP(MIN(IFERROR(VLOOKUP(U388,Catalogos!$F:$G,2,0),200),IFERROR(VLOOKUP(V388,Catalogos!$F:$G,2,0),200),IFERROR(VLOOKUP(W388,Catalogos!$F:$G,2,0),200),IFERROR(VLOOKUP(X388,Catalogos!$F:$G,2,0),200)),Catalogos!$G$30:$H$57,2,0)</f>
        <v>#N/A</v>
      </c>
      <c r="AC388" s="65" t="e">
        <f>VLOOKUP($F388,Catalogos!$A:$C,3,0)</f>
        <v>#N/A</v>
      </c>
      <c r="AD388" s="65" t="str">
        <f>IFERROR(VLOOKUP($F388,Catalogos!$A:$B,2,0),"VII")</f>
        <v>VII</v>
      </c>
      <c r="AE388" s="10" t="e">
        <f>VLOOKUP(Y388,Catalogos!$F$30:$I$57,4,0)</f>
        <v>#N/A</v>
      </c>
    </row>
    <row r="389" spans="16:31" x14ac:dyDescent="0.25">
      <c r="P389" s="13" t="str">
        <f t="shared" si="46"/>
        <v/>
      </c>
      <c r="Q389" s="14">
        <f t="shared" si="47"/>
        <v>0</v>
      </c>
      <c r="R389" s="20">
        <f t="shared" si="48"/>
        <v>0</v>
      </c>
      <c r="S389" s="20">
        <f t="shared" si="49"/>
        <v>0</v>
      </c>
      <c r="T389" s="20" t="s">
        <v>128</v>
      </c>
      <c r="Y389" s="20" t="e">
        <f t="shared" si="50"/>
        <v>#N/A</v>
      </c>
      <c r="Z389" s="20" t="e">
        <f t="shared" si="51"/>
        <v>#N/A</v>
      </c>
      <c r="AA389" s="20" t="str">
        <f t="shared" si="52"/>
        <v>VII</v>
      </c>
      <c r="AB389" s="64" t="e">
        <f>VLOOKUP(MIN(IFERROR(VLOOKUP(U389,Catalogos!$F:$G,2,0),200),IFERROR(VLOOKUP(V389,Catalogos!$F:$G,2,0),200),IFERROR(VLOOKUP(W389,Catalogos!$F:$G,2,0),200),IFERROR(VLOOKUP(X389,Catalogos!$F:$G,2,0),200)),Catalogos!$G$30:$H$57,2,0)</f>
        <v>#N/A</v>
      </c>
      <c r="AC389" s="65" t="e">
        <f>VLOOKUP($F389,Catalogos!$A:$C,3,0)</f>
        <v>#N/A</v>
      </c>
      <c r="AD389" s="65" t="str">
        <f>IFERROR(VLOOKUP($F389,Catalogos!$A:$B,2,0),"VII")</f>
        <v>VII</v>
      </c>
      <c r="AE389" s="10" t="e">
        <f>VLOOKUP(Y389,Catalogos!$F$30:$I$57,4,0)</f>
        <v>#N/A</v>
      </c>
    </row>
    <row r="390" spans="16:31" x14ac:dyDescent="0.25">
      <c r="P390" s="13" t="str">
        <f t="shared" si="46"/>
        <v/>
      </c>
      <c r="Q390" s="14">
        <f t="shared" si="47"/>
        <v>0</v>
      </c>
      <c r="R390" s="20">
        <f t="shared" si="48"/>
        <v>0</v>
      </c>
      <c r="S390" s="20">
        <f t="shared" si="49"/>
        <v>0</v>
      </c>
      <c r="T390" s="20" t="s">
        <v>128</v>
      </c>
      <c r="Y390" s="20" t="e">
        <f t="shared" si="50"/>
        <v>#N/A</v>
      </c>
      <c r="Z390" s="20" t="e">
        <f t="shared" si="51"/>
        <v>#N/A</v>
      </c>
      <c r="AA390" s="20" t="str">
        <f t="shared" si="52"/>
        <v>VII</v>
      </c>
      <c r="AB390" s="64" t="e">
        <f>VLOOKUP(MIN(IFERROR(VLOOKUP(U390,Catalogos!$F:$G,2,0),200),IFERROR(VLOOKUP(V390,Catalogos!$F:$G,2,0),200),IFERROR(VLOOKUP(W390,Catalogos!$F:$G,2,0),200),IFERROR(VLOOKUP(X390,Catalogos!$F:$G,2,0),200)),Catalogos!$G$30:$H$57,2,0)</f>
        <v>#N/A</v>
      </c>
      <c r="AC390" s="65" t="e">
        <f>VLOOKUP($F390,Catalogos!$A:$C,3,0)</f>
        <v>#N/A</v>
      </c>
      <c r="AD390" s="65" t="str">
        <f>IFERROR(VLOOKUP($F390,Catalogos!$A:$B,2,0),"VII")</f>
        <v>VII</v>
      </c>
      <c r="AE390" s="10" t="e">
        <f>VLOOKUP(Y390,Catalogos!$F$30:$I$57,4,0)</f>
        <v>#N/A</v>
      </c>
    </row>
    <row r="391" spans="16:31" x14ac:dyDescent="0.25">
      <c r="P391" s="13" t="str">
        <f t="shared" si="46"/>
        <v/>
      </c>
      <c r="Q391" s="14">
        <f t="shared" si="47"/>
        <v>0</v>
      </c>
      <c r="R391" s="20">
        <f t="shared" si="48"/>
        <v>0</v>
      </c>
      <c r="S391" s="20">
        <f t="shared" si="49"/>
        <v>0</v>
      </c>
      <c r="T391" s="20" t="s">
        <v>128</v>
      </c>
      <c r="Y391" s="20" t="e">
        <f t="shared" si="50"/>
        <v>#N/A</v>
      </c>
      <c r="Z391" s="20" t="e">
        <f t="shared" si="51"/>
        <v>#N/A</v>
      </c>
      <c r="AA391" s="20" t="str">
        <f t="shared" si="52"/>
        <v>VII</v>
      </c>
      <c r="AB391" s="64" t="e">
        <f>VLOOKUP(MIN(IFERROR(VLOOKUP(U391,Catalogos!$F:$G,2,0),200),IFERROR(VLOOKUP(V391,Catalogos!$F:$G,2,0),200),IFERROR(VLOOKUP(W391,Catalogos!$F:$G,2,0),200),IFERROR(VLOOKUP(X391,Catalogos!$F:$G,2,0),200)),Catalogos!$G$30:$H$57,2,0)</f>
        <v>#N/A</v>
      </c>
      <c r="AC391" s="65" t="e">
        <f>VLOOKUP($F391,Catalogos!$A:$C,3,0)</f>
        <v>#N/A</v>
      </c>
      <c r="AD391" s="65" t="str">
        <f>IFERROR(VLOOKUP($F391,Catalogos!$A:$B,2,0),"VII")</f>
        <v>VII</v>
      </c>
      <c r="AE391" s="10" t="e">
        <f>VLOOKUP(Y391,Catalogos!$F$30:$I$57,4,0)</f>
        <v>#N/A</v>
      </c>
    </row>
    <row r="392" spans="16:31" x14ac:dyDescent="0.25">
      <c r="P392" s="13" t="str">
        <f t="shared" si="46"/>
        <v/>
      </c>
      <c r="Q392" s="14">
        <f t="shared" si="47"/>
        <v>0</v>
      </c>
      <c r="R392" s="20">
        <f t="shared" si="48"/>
        <v>0</v>
      </c>
      <c r="S392" s="20">
        <f t="shared" si="49"/>
        <v>0</v>
      </c>
      <c r="T392" s="20" t="s">
        <v>128</v>
      </c>
      <c r="Y392" s="20" t="e">
        <f t="shared" si="50"/>
        <v>#N/A</v>
      </c>
      <c r="Z392" s="20" t="e">
        <f t="shared" si="51"/>
        <v>#N/A</v>
      </c>
      <c r="AA392" s="20" t="str">
        <f t="shared" si="52"/>
        <v>VII</v>
      </c>
      <c r="AB392" s="64" t="e">
        <f>VLOOKUP(MIN(IFERROR(VLOOKUP(U392,Catalogos!$F:$G,2,0),200),IFERROR(VLOOKUP(V392,Catalogos!$F:$G,2,0),200),IFERROR(VLOOKUP(W392,Catalogos!$F:$G,2,0),200),IFERROR(VLOOKUP(X392,Catalogos!$F:$G,2,0),200)),Catalogos!$G$30:$H$57,2,0)</f>
        <v>#N/A</v>
      </c>
      <c r="AC392" s="65" t="e">
        <f>VLOOKUP($F392,Catalogos!$A:$C,3,0)</f>
        <v>#N/A</v>
      </c>
      <c r="AD392" s="65" t="str">
        <f>IFERROR(VLOOKUP($F392,Catalogos!$A:$B,2,0),"VII")</f>
        <v>VII</v>
      </c>
      <c r="AE392" s="10" t="e">
        <f>VLOOKUP(Y392,Catalogos!$F$30:$I$57,4,0)</f>
        <v>#N/A</v>
      </c>
    </row>
    <row r="393" spans="16:31" x14ac:dyDescent="0.25">
      <c r="P393" s="13" t="str">
        <f t="shared" si="46"/>
        <v/>
      </c>
      <c r="Q393" s="14">
        <f t="shared" si="47"/>
        <v>0</v>
      </c>
      <c r="R393" s="20">
        <f t="shared" si="48"/>
        <v>0</v>
      </c>
      <c r="S393" s="20">
        <f t="shared" si="49"/>
        <v>0</v>
      </c>
      <c r="T393" s="20" t="s">
        <v>128</v>
      </c>
      <c r="Y393" s="20" t="e">
        <f t="shared" si="50"/>
        <v>#N/A</v>
      </c>
      <c r="Z393" s="20" t="e">
        <f t="shared" si="51"/>
        <v>#N/A</v>
      </c>
      <c r="AA393" s="20" t="str">
        <f t="shared" si="52"/>
        <v>VII</v>
      </c>
      <c r="AB393" s="64" t="e">
        <f>VLOOKUP(MIN(IFERROR(VLOOKUP(U393,Catalogos!$F:$G,2,0),200),IFERROR(VLOOKUP(V393,Catalogos!$F:$G,2,0),200),IFERROR(VLOOKUP(W393,Catalogos!$F:$G,2,0),200),IFERROR(VLOOKUP(X393,Catalogos!$F:$G,2,0),200)),Catalogos!$G$30:$H$57,2,0)</f>
        <v>#N/A</v>
      </c>
      <c r="AC393" s="65" t="e">
        <f>VLOOKUP($F393,Catalogos!$A:$C,3,0)</f>
        <v>#N/A</v>
      </c>
      <c r="AD393" s="65" t="str">
        <f>IFERROR(VLOOKUP($F393,Catalogos!$A:$B,2,0),"VII")</f>
        <v>VII</v>
      </c>
      <c r="AE393" s="10" t="e">
        <f>VLOOKUP(Y393,Catalogos!$F$30:$I$57,4,0)</f>
        <v>#N/A</v>
      </c>
    </row>
    <row r="394" spans="16:31" x14ac:dyDescent="0.25">
      <c r="P394" s="13" t="str">
        <f t="shared" si="46"/>
        <v/>
      </c>
      <c r="Q394" s="14">
        <f t="shared" si="47"/>
        <v>0</v>
      </c>
      <c r="R394" s="20">
        <f t="shared" si="48"/>
        <v>0</v>
      </c>
      <c r="S394" s="20">
        <f t="shared" si="49"/>
        <v>0</v>
      </c>
      <c r="T394" s="20" t="s">
        <v>128</v>
      </c>
      <c r="Y394" s="20" t="e">
        <f t="shared" si="50"/>
        <v>#N/A</v>
      </c>
      <c r="Z394" s="20" t="e">
        <f t="shared" si="51"/>
        <v>#N/A</v>
      </c>
      <c r="AA394" s="20" t="str">
        <f t="shared" si="52"/>
        <v>VII</v>
      </c>
      <c r="AB394" s="64" t="e">
        <f>VLOOKUP(MIN(IFERROR(VLOOKUP(U394,Catalogos!$F:$G,2,0),200),IFERROR(VLOOKUP(V394,Catalogos!$F:$G,2,0),200),IFERROR(VLOOKUP(W394,Catalogos!$F:$G,2,0),200),IFERROR(VLOOKUP(X394,Catalogos!$F:$G,2,0),200)),Catalogos!$G$30:$H$57,2,0)</f>
        <v>#N/A</v>
      </c>
      <c r="AC394" s="65" t="e">
        <f>VLOOKUP($F394,Catalogos!$A:$C,3,0)</f>
        <v>#N/A</v>
      </c>
      <c r="AD394" s="65" t="str">
        <f>IFERROR(VLOOKUP($F394,Catalogos!$A:$B,2,0),"VII")</f>
        <v>VII</v>
      </c>
      <c r="AE394" s="10" t="e">
        <f>VLOOKUP(Y394,Catalogos!$F$30:$I$57,4,0)</f>
        <v>#N/A</v>
      </c>
    </row>
    <row r="395" spans="16:31" x14ac:dyDescent="0.25">
      <c r="P395" s="13" t="str">
        <f t="shared" si="46"/>
        <v/>
      </c>
      <c r="Q395" s="14">
        <f t="shared" si="47"/>
        <v>0</v>
      </c>
      <c r="R395" s="20">
        <f t="shared" si="48"/>
        <v>0</v>
      </c>
      <c r="S395" s="20">
        <f t="shared" si="49"/>
        <v>0</v>
      </c>
      <c r="T395" s="20" t="s">
        <v>128</v>
      </c>
      <c r="Y395" s="20" t="e">
        <f t="shared" si="50"/>
        <v>#N/A</v>
      </c>
      <c r="Z395" s="20" t="e">
        <f t="shared" si="51"/>
        <v>#N/A</v>
      </c>
      <c r="AA395" s="20" t="str">
        <f t="shared" si="52"/>
        <v>VII</v>
      </c>
      <c r="AB395" s="64" t="e">
        <f>VLOOKUP(MIN(IFERROR(VLOOKUP(U395,Catalogos!$F:$G,2,0),200),IFERROR(VLOOKUP(V395,Catalogos!$F:$G,2,0),200),IFERROR(VLOOKUP(W395,Catalogos!$F:$G,2,0),200),IFERROR(VLOOKUP(X395,Catalogos!$F:$G,2,0),200)),Catalogos!$G$30:$H$57,2,0)</f>
        <v>#N/A</v>
      </c>
      <c r="AC395" s="65" t="e">
        <f>VLOOKUP($F395,Catalogos!$A:$C,3,0)</f>
        <v>#N/A</v>
      </c>
      <c r="AD395" s="65" t="str">
        <f>IFERROR(VLOOKUP($F395,Catalogos!$A:$B,2,0),"VII")</f>
        <v>VII</v>
      </c>
      <c r="AE395" s="10" t="e">
        <f>VLOOKUP(Y395,Catalogos!$F$30:$I$57,4,0)</f>
        <v>#N/A</v>
      </c>
    </row>
    <row r="396" spans="16:31" x14ac:dyDescent="0.25">
      <c r="P396" s="13" t="str">
        <f t="shared" si="46"/>
        <v/>
      </c>
      <c r="Q396" s="14">
        <f t="shared" si="47"/>
        <v>0</v>
      </c>
      <c r="R396" s="20">
        <f t="shared" si="48"/>
        <v>0</v>
      </c>
      <c r="S396" s="20">
        <f t="shared" si="49"/>
        <v>0</v>
      </c>
      <c r="T396" s="20" t="s">
        <v>128</v>
      </c>
      <c r="Y396" s="20" t="e">
        <f t="shared" si="50"/>
        <v>#N/A</v>
      </c>
      <c r="Z396" s="20" t="e">
        <f t="shared" si="51"/>
        <v>#N/A</v>
      </c>
      <c r="AA396" s="20" t="str">
        <f t="shared" si="52"/>
        <v>VII</v>
      </c>
      <c r="AB396" s="64" t="e">
        <f>VLOOKUP(MIN(IFERROR(VLOOKUP(U396,Catalogos!$F:$G,2,0),200),IFERROR(VLOOKUP(V396,Catalogos!$F:$G,2,0),200),IFERROR(VLOOKUP(W396,Catalogos!$F:$G,2,0),200),IFERROR(VLOOKUP(X396,Catalogos!$F:$G,2,0),200)),Catalogos!$G$30:$H$57,2,0)</f>
        <v>#N/A</v>
      </c>
      <c r="AC396" s="65" t="e">
        <f>VLOOKUP($F396,Catalogos!$A:$C,3,0)</f>
        <v>#N/A</v>
      </c>
      <c r="AD396" s="65" t="str">
        <f>IFERROR(VLOOKUP($F396,Catalogos!$A:$B,2,0),"VII")</f>
        <v>VII</v>
      </c>
      <c r="AE396" s="10" t="e">
        <f>VLOOKUP(Y396,Catalogos!$F$30:$I$57,4,0)</f>
        <v>#N/A</v>
      </c>
    </row>
    <row r="397" spans="16:31" x14ac:dyDescent="0.25">
      <c r="P397" s="13" t="str">
        <f t="shared" si="46"/>
        <v/>
      </c>
      <c r="Q397" s="14">
        <f t="shared" si="47"/>
        <v>0</v>
      </c>
      <c r="R397" s="20">
        <f t="shared" si="48"/>
        <v>0</v>
      </c>
      <c r="S397" s="20">
        <f t="shared" si="49"/>
        <v>0</v>
      </c>
      <c r="T397" s="20" t="s">
        <v>128</v>
      </c>
      <c r="Y397" s="20" t="e">
        <f t="shared" si="50"/>
        <v>#N/A</v>
      </c>
      <c r="Z397" s="20" t="e">
        <f t="shared" si="51"/>
        <v>#N/A</v>
      </c>
      <c r="AA397" s="20" t="str">
        <f t="shared" si="52"/>
        <v>VII</v>
      </c>
      <c r="AB397" s="64" t="e">
        <f>VLOOKUP(MIN(IFERROR(VLOOKUP(U397,Catalogos!$F:$G,2,0),200),IFERROR(VLOOKUP(V397,Catalogos!$F:$G,2,0),200),IFERROR(VLOOKUP(W397,Catalogos!$F:$G,2,0),200),IFERROR(VLOOKUP(X397,Catalogos!$F:$G,2,0),200)),Catalogos!$G$30:$H$57,2,0)</f>
        <v>#N/A</v>
      </c>
      <c r="AC397" s="65" t="e">
        <f>VLOOKUP($F397,Catalogos!$A:$C,3,0)</f>
        <v>#N/A</v>
      </c>
      <c r="AD397" s="65" t="str">
        <f>IFERROR(VLOOKUP($F397,Catalogos!$A:$B,2,0),"VII")</f>
        <v>VII</v>
      </c>
      <c r="AE397" s="10" t="e">
        <f>VLOOKUP(Y397,Catalogos!$F$30:$I$57,4,0)</f>
        <v>#N/A</v>
      </c>
    </row>
    <row r="398" spans="16:31" x14ac:dyDescent="0.25">
      <c r="P398" s="13" t="str">
        <f t="shared" si="46"/>
        <v/>
      </c>
      <c r="Q398" s="14">
        <f t="shared" si="47"/>
        <v>0</v>
      </c>
      <c r="R398" s="20">
        <f t="shared" si="48"/>
        <v>0</v>
      </c>
      <c r="S398" s="20">
        <f t="shared" si="49"/>
        <v>0</v>
      </c>
      <c r="T398" s="20" t="s">
        <v>128</v>
      </c>
      <c r="Y398" s="20" t="e">
        <f t="shared" si="50"/>
        <v>#N/A</v>
      </c>
      <c r="Z398" s="20" t="e">
        <f t="shared" si="51"/>
        <v>#N/A</v>
      </c>
      <c r="AA398" s="20" t="str">
        <f t="shared" si="52"/>
        <v>VII</v>
      </c>
      <c r="AB398" s="64" t="e">
        <f>VLOOKUP(MIN(IFERROR(VLOOKUP(U398,Catalogos!$F:$G,2,0),200),IFERROR(VLOOKUP(V398,Catalogos!$F:$G,2,0),200),IFERROR(VLOOKUP(W398,Catalogos!$F:$G,2,0),200),IFERROR(VLOOKUP(X398,Catalogos!$F:$G,2,0),200)),Catalogos!$G$30:$H$57,2,0)</f>
        <v>#N/A</v>
      </c>
      <c r="AC398" s="65" t="e">
        <f>VLOOKUP($F398,Catalogos!$A:$C,3,0)</f>
        <v>#N/A</v>
      </c>
      <c r="AD398" s="65" t="str">
        <f>IFERROR(VLOOKUP($F398,Catalogos!$A:$B,2,0),"VII")</f>
        <v>VII</v>
      </c>
      <c r="AE398" s="10" t="e">
        <f>VLOOKUP(Y398,Catalogos!$F$30:$I$57,4,0)</f>
        <v>#N/A</v>
      </c>
    </row>
    <row r="399" spans="16:31" x14ac:dyDescent="0.25">
      <c r="P399" s="13" t="str">
        <f t="shared" si="46"/>
        <v/>
      </c>
      <c r="Q399" s="14">
        <f t="shared" si="47"/>
        <v>0</v>
      </c>
      <c r="R399" s="20">
        <f t="shared" si="48"/>
        <v>0</v>
      </c>
      <c r="S399" s="20">
        <f t="shared" si="49"/>
        <v>0</v>
      </c>
      <c r="T399" s="20" t="s">
        <v>128</v>
      </c>
      <c r="Y399" s="20" t="e">
        <f t="shared" si="50"/>
        <v>#N/A</v>
      </c>
      <c r="Z399" s="20" t="e">
        <f t="shared" si="51"/>
        <v>#N/A</v>
      </c>
      <c r="AA399" s="20" t="str">
        <f t="shared" si="52"/>
        <v>VII</v>
      </c>
      <c r="AB399" s="64" t="e">
        <f>VLOOKUP(MIN(IFERROR(VLOOKUP(U399,Catalogos!$F:$G,2,0),200),IFERROR(VLOOKUP(V399,Catalogos!$F:$G,2,0),200),IFERROR(VLOOKUP(W399,Catalogos!$F:$G,2,0),200),IFERROR(VLOOKUP(X399,Catalogos!$F:$G,2,0),200)),Catalogos!$G$30:$H$57,2,0)</f>
        <v>#N/A</v>
      </c>
      <c r="AC399" s="65" t="e">
        <f>VLOOKUP($F399,Catalogos!$A:$C,3,0)</f>
        <v>#N/A</v>
      </c>
      <c r="AD399" s="65" t="str">
        <f>IFERROR(VLOOKUP($F399,Catalogos!$A:$B,2,0),"VII")</f>
        <v>VII</v>
      </c>
      <c r="AE399" s="10" t="e">
        <f>VLOOKUP(Y399,Catalogos!$F$30:$I$57,4,0)</f>
        <v>#N/A</v>
      </c>
    </row>
    <row r="400" spans="16:31" x14ac:dyDescent="0.25">
      <c r="P400" s="13" t="str">
        <f t="shared" si="46"/>
        <v/>
      </c>
      <c r="Q400" s="14">
        <f t="shared" si="47"/>
        <v>0</v>
      </c>
      <c r="R400" s="20">
        <f t="shared" si="48"/>
        <v>0</v>
      </c>
      <c r="S400" s="20">
        <f t="shared" si="49"/>
        <v>0</v>
      </c>
      <c r="T400" s="20" t="s">
        <v>128</v>
      </c>
      <c r="Y400" s="20" t="e">
        <f t="shared" si="50"/>
        <v>#N/A</v>
      </c>
      <c r="Z400" s="20" t="e">
        <f t="shared" si="51"/>
        <v>#N/A</v>
      </c>
      <c r="AA400" s="20" t="str">
        <f t="shared" si="52"/>
        <v>VII</v>
      </c>
      <c r="AB400" s="64" t="e">
        <f>VLOOKUP(MIN(IFERROR(VLOOKUP(U400,Catalogos!$F:$G,2,0),200),IFERROR(VLOOKUP(V400,Catalogos!$F:$G,2,0),200),IFERROR(VLOOKUP(W400,Catalogos!$F:$G,2,0),200),IFERROR(VLOOKUP(X400,Catalogos!$F:$G,2,0),200)),Catalogos!$G$30:$H$57,2,0)</f>
        <v>#N/A</v>
      </c>
      <c r="AC400" s="65" t="e">
        <f>VLOOKUP($F400,Catalogos!$A:$C,3,0)</f>
        <v>#N/A</v>
      </c>
      <c r="AD400" s="65" t="str">
        <f>IFERROR(VLOOKUP($F400,Catalogos!$A:$B,2,0),"VII")</f>
        <v>VII</v>
      </c>
      <c r="AE400" s="10" t="e">
        <f>VLOOKUP(Y400,Catalogos!$F$30:$I$57,4,0)</f>
        <v>#N/A</v>
      </c>
    </row>
    <row r="401" spans="16:31" x14ac:dyDescent="0.25">
      <c r="P401" s="13" t="str">
        <f t="shared" si="46"/>
        <v/>
      </c>
      <c r="Q401" s="14">
        <f t="shared" si="47"/>
        <v>0</v>
      </c>
      <c r="R401" s="20">
        <f t="shared" si="48"/>
        <v>0</v>
      </c>
      <c r="S401" s="20">
        <f t="shared" si="49"/>
        <v>0</v>
      </c>
      <c r="T401" s="20" t="s">
        <v>128</v>
      </c>
      <c r="Y401" s="20" t="e">
        <f t="shared" si="50"/>
        <v>#N/A</v>
      </c>
      <c r="Z401" s="20" t="e">
        <f t="shared" si="51"/>
        <v>#N/A</v>
      </c>
      <c r="AA401" s="20" t="str">
        <f t="shared" si="52"/>
        <v>VII</v>
      </c>
      <c r="AB401" s="64" t="e">
        <f>VLOOKUP(MIN(IFERROR(VLOOKUP(U401,Catalogos!$F:$G,2,0),200),IFERROR(VLOOKUP(V401,Catalogos!$F:$G,2,0),200),IFERROR(VLOOKUP(W401,Catalogos!$F:$G,2,0),200),IFERROR(VLOOKUP(X401,Catalogos!$F:$G,2,0),200)),Catalogos!$G$30:$H$57,2,0)</f>
        <v>#N/A</v>
      </c>
      <c r="AC401" s="65" t="e">
        <f>VLOOKUP($F401,Catalogos!$A:$C,3,0)</f>
        <v>#N/A</v>
      </c>
      <c r="AD401" s="65" t="str">
        <f>IFERROR(VLOOKUP($F401,Catalogos!$A:$B,2,0),"VII")</f>
        <v>VII</v>
      </c>
      <c r="AE401" s="10" t="e">
        <f>VLOOKUP(Y401,Catalogos!$F$30:$I$57,4,0)</f>
        <v>#N/A</v>
      </c>
    </row>
    <row r="402" spans="16:31" x14ac:dyDescent="0.25">
      <c r="P402" s="13" t="str">
        <f t="shared" si="46"/>
        <v/>
      </c>
      <c r="Q402" s="14">
        <f t="shared" si="47"/>
        <v>0</v>
      </c>
      <c r="R402" s="20">
        <f t="shared" si="48"/>
        <v>0</v>
      </c>
      <c r="S402" s="20">
        <f t="shared" si="49"/>
        <v>0</v>
      </c>
      <c r="T402" s="20" t="s">
        <v>128</v>
      </c>
      <c r="Y402" s="20" t="e">
        <f t="shared" si="50"/>
        <v>#N/A</v>
      </c>
      <c r="Z402" s="20" t="e">
        <f t="shared" si="51"/>
        <v>#N/A</v>
      </c>
      <c r="AA402" s="20" t="str">
        <f t="shared" si="52"/>
        <v>VII</v>
      </c>
      <c r="AB402" s="64" t="e">
        <f>VLOOKUP(MIN(IFERROR(VLOOKUP(U402,Catalogos!$F:$G,2,0),200),IFERROR(VLOOKUP(V402,Catalogos!$F:$G,2,0),200),IFERROR(VLOOKUP(W402,Catalogos!$F:$G,2,0),200),IFERROR(VLOOKUP(X402,Catalogos!$F:$G,2,0),200)),Catalogos!$G$30:$H$57,2,0)</f>
        <v>#N/A</v>
      </c>
      <c r="AC402" s="65" t="e">
        <f>VLOOKUP($F402,Catalogos!$A:$C,3,0)</f>
        <v>#N/A</v>
      </c>
      <c r="AD402" s="65" t="str">
        <f>IFERROR(VLOOKUP($F402,Catalogos!$A:$B,2,0),"VII")</f>
        <v>VII</v>
      </c>
      <c r="AE402" s="10" t="e">
        <f>VLOOKUP(Y402,Catalogos!$F$30:$I$57,4,0)</f>
        <v>#N/A</v>
      </c>
    </row>
    <row r="403" spans="16:31" x14ac:dyDescent="0.25">
      <c r="P403" s="13" t="str">
        <f t="shared" si="46"/>
        <v/>
      </c>
      <c r="Q403" s="14">
        <f t="shared" si="47"/>
        <v>0</v>
      </c>
      <c r="R403" s="20">
        <f t="shared" si="48"/>
        <v>0</v>
      </c>
      <c r="S403" s="20">
        <f t="shared" si="49"/>
        <v>0</v>
      </c>
      <c r="T403" s="20" t="s">
        <v>128</v>
      </c>
      <c r="Y403" s="20" t="e">
        <f t="shared" si="50"/>
        <v>#N/A</v>
      </c>
      <c r="Z403" s="20" t="e">
        <f t="shared" si="51"/>
        <v>#N/A</v>
      </c>
      <c r="AA403" s="20" t="str">
        <f t="shared" si="52"/>
        <v>VII</v>
      </c>
      <c r="AB403" s="64" t="e">
        <f>VLOOKUP(MIN(IFERROR(VLOOKUP(U403,Catalogos!$F:$G,2,0),200),IFERROR(VLOOKUP(V403,Catalogos!$F:$G,2,0),200),IFERROR(VLOOKUP(W403,Catalogos!$F:$G,2,0),200),IFERROR(VLOOKUP(X403,Catalogos!$F:$G,2,0),200)),Catalogos!$G$30:$H$57,2,0)</f>
        <v>#N/A</v>
      </c>
      <c r="AC403" s="65" t="e">
        <f>VLOOKUP($F403,Catalogos!$A:$C,3,0)</f>
        <v>#N/A</v>
      </c>
      <c r="AD403" s="65" t="str">
        <f>IFERROR(VLOOKUP($F403,Catalogos!$A:$B,2,0),"VII")</f>
        <v>VII</v>
      </c>
      <c r="AE403" s="10" t="e">
        <f>VLOOKUP(Y403,Catalogos!$F$30:$I$57,4,0)</f>
        <v>#N/A</v>
      </c>
    </row>
    <row r="404" spans="16:31" x14ac:dyDescent="0.25">
      <c r="P404" s="13" t="str">
        <f t="shared" si="46"/>
        <v/>
      </c>
      <c r="Q404" s="14">
        <f t="shared" si="47"/>
        <v>0</v>
      </c>
      <c r="R404" s="20">
        <f t="shared" si="48"/>
        <v>0</v>
      </c>
      <c r="S404" s="20">
        <f t="shared" si="49"/>
        <v>0</v>
      </c>
      <c r="T404" s="20" t="s">
        <v>128</v>
      </c>
      <c r="Y404" s="20" t="e">
        <f t="shared" si="50"/>
        <v>#N/A</v>
      </c>
      <c r="Z404" s="20" t="e">
        <f t="shared" si="51"/>
        <v>#N/A</v>
      </c>
      <c r="AA404" s="20" t="str">
        <f t="shared" si="52"/>
        <v>VII</v>
      </c>
      <c r="AB404" s="64" t="e">
        <f>VLOOKUP(MIN(IFERROR(VLOOKUP(U404,Catalogos!$F:$G,2,0),200),IFERROR(VLOOKUP(V404,Catalogos!$F:$G,2,0),200),IFERROR(VLOOKUP(W404,Catalogos!$F:$G,2,0),200),IFERROR(VLOOKUP(X404,Catalogos!$F:$G,2,0),200)),Catalogos!$G$30:$H$57,2,0)</f>
        <v>#N/A</v>
      </c>
      <c r="AC404" s="65" t="e">
        <f>VLOOKUP($F404,Catalogos!$A:$C,3,0)</f>
        <v>#N/A</v>
      </c>
      <c r="AD404" s="65" t="str">
        <f>IFERROR(VLOOKUP($F404,Catalogos!$A:$B,2,0),"VII")</f>
        <v>VII</v>
      </c>
      <c r="AE404" s="10" t="e">
        <f>VLOOKUP(Y404,Catalogos!$F$30:$I$57,4,0)</f>
        <v>#N/A</v>
      </c>
    </row>
    <row r="405" spans="16:31" x14ac:dyDescent="0.25">
      <c r="P405" s="13" t="str">
        <f t="shared" si="46"/>
        <v/>
      </c>
      <c r="Q405" s="14">
        <f t="shared" si="47"/>
        <v>0</v>
      </c>
      <c r="R405" s="20">
        <f t="shared" si="48"/>
        <v>0</v>
      </c>
      <c r="S405" s="20">
        <f t="shared" si="49"/>
        <v>0</v>
      </c>
      <c r="T405" s="20" t="s">
        <v>128</v>
      </c>
      <c r="Y405" s="20" t="e">
        <f t="shared" si="50"/>
        <v>#N/A</v>
      </c>
      <c r="Z405" s="20" t="e">
        <f t="shared" si="51"/>
        <v>#N/A</v>
      </c>
      <c r="AA405" s="20" t="str">
        <f t="shared" si="52"/>
        <v>VII</v>
      </c>
      <c r="AB405" s="64" t="e">
        <f>VLOOKUP(MIN(IFERROR(VLOOKUP(U405,Catalogos!$F:$G,2,0),200),IFERROR(VLOOKUP(V405,Catalogos!$F:$G,2,0),200),IFERROR(VLOOKUP(W405,Catalogos!$F:$G,2,0),200),IFERROR(VLOOKUP(X405,Catalogos!$F:$G,2,0),200)),Catalogos!$G$30:$H$57,2,0)</f>
        <v>#N/A</v>
      </c>
      <c r="AC405" s="65" t="e">
        <f>VLOOKUP($F405,Catalogos!$A:$C,3,0)</f>
        <v>#N/A</v>
      </c>
      <c r="AD405" s="65" t="str">
        <f>IFERROR(VLOOKUP($F405,Catalogos!$A:$B,2,0),"VII")</f>
        <v>VII</v>
      </c>
      <c r="AE405" s="10" t="e">
        <f>VLOOKUP(Y405,Catalogos!$F$30:$I$57,4,0)</f>
        <v>#N/A</v>
      </c>
    </row>
    <row r="406" spans="16:31" x14ac:dyDescent="0.25">
      <c r="P406" s="13" t="str">
        <f t="shared" si="46"/>
        <v/>
      </c>
      <c r="Q406" s="14">
        <f t="shared" si="47"/>
        <v>0</v>
      </c>
      <c r="R406" s="20">
        <f t="shared" si="48"/>
        <v>0</v>
      </c>
      <c r="S406" s="20">
        <f t="shared" si="49"/>
        <v>0</v>
      </c>
      <c r="T406" s="20" t="s">
        <v>128</v>
      </c>
      <c r="Y406" s="20" t="e">
        <f t="shared" si="50"/>
        <v>#N/A</v>
      </c>
      <c r="Z406" s="20" t="e">
        <f t="shared" si="51"/>
        <v>#N/A</v>
      </c>
      <c r="AA406" s="20" t="str">
        <f t="shared" si="52"/>
        <v>VII</v>
      </c>
      <c r="AB406" s="64" t="e">
        <f>VLOOKUP(MIN(IFERROR(VLOOKUP(U406,Catalogos!$F:$G,2,0),200),IFERROR(VLOOKUP(V406,Catalogos!$F:$G,2,0),200),IFERROR(VLOOKUP(W406,Catalogos!$F:$G,2,0),200),IFERROR(VLOOKUP(X406,Catalogos!$F:$G,2,0),200)),Catalogos!$G$30:$H$57,2,0)</f>
        <v>#N/A</v>
      </c>
      <c r="AC406" s="65" t="e">
        <f>VLOOKUP($F406,Catalogos!$A:$C,3,0)</f>
        <v>#N/A</v>
      </c>
      <c r="AD406" s="65" t="str">
        <f>IFERROR(VLOOKUP($F406,Catalogos!$A:$B,2,0),"VII")</f>
        <v>VII</v>
      </c>
      <c r="AE406" s="10" t="e">
        <f>VLOOKUP(Y406,Catalogos!$F$30:$I$57,4,0)</f>
        <v>#N/A</v>
      </c>
    </row>
    <row r="407" spans="16:31" x14ac:dyDescent="0.25">
      <c r="P407" s="13" t="str">
        <f t="shared" si="46"/>
        <v/>
      </c>
      <c r="Q407" s="14">
        <f t="shared" si="47"/>
        <v>0</v>
      </c>
      <c r="R407" s="20">
        <f t="shared" si="48"/>
        <v>0</v>
      </c>
      <c r="S407" s="20">
        <f t="shared" si="49"/>
        <v>0</v>
      </c>
      <c r="T407" s="20" t="s">
        <v>128</v>
      </c>
      <c r="Y407" s="20" t="e">
        <f t="shared" si="50"/>
        <v>#N/A</v>
      </c>
      <c r="Z407" s="20" t="e">
        <f t="shared" si="51"/>
        <v>#N/A</v>
      </c>
      <c r="AA407" s="20" t="str">
        <f t="shared" si="52"/>
        <v>VII</v>
      </c>
      <c r="AB407" s="64" t="e">
        <f>VLOOKUP(MIN(IFERROR(VLOOKUP(U407,Catalogos!$F:$G,2,0),200),IFERROR(VLOOKUP(V407,Catalogos!$F:$G,2,0),200),IFERROR(VLOOKUP(W407,Catalogos!$F:$G,2,0),200),IFERROR(VLOOKUP(X407,Catalogos!$F:$G,2,0),200)),Catalogos!$G$30:$H$57,2,0)</f>
        <v>#N/A</v>
      </c>
      <c r="AC407" s="65" t="e">
        <f>VLOOKUP($F407,Catalogos!$A:$C,3,0)</f>
        <v>#N/A</v>
      </c>
      <c r="AD407" s="65" t="str">
        <f>IFERROR(VLOOKUP($F407,Catalogos!$A:$B,2,0),"VII")</f>
        <v>VII</v>
      </c>
      <c r="AE407" s="10" t="e">
        <f>VLOOKUP(Y407,Catalogos!$F$30:$I$57,4,0)</f>
        <v>#N/A</v>
      </c>
    </row>
    <row r="408" spans="16:31" x14ac:dyDescent="0.25">
      <c r="P408" s="13" t="str">
        <f t="shared" si="46"/>
        <v/>
      </c>
      <c r="Q408" s="14">
        <f t="shared" si="47"/>
        <v>0</v>
      </c>
      <c r="R408" s="20">
        <f t="shared" si="48"/>
        <v>0</v>
      </c>
      <c r="S408" s="20">
        <f t="shared" si="49"/>
        <v>0</v>
      </c>
      <c r="T408" s="20" t="s">
        <v>128</v>
      </c>
      <c r="Y408" s="20" t="e">
        <f t="shared" si="50"/>
        <v>#N/A</v>
      </c>
      <c r="Z408" s="20" t="e">
        <f t="shared" si="51"/>
        <v>#N/A</v>
      </c>
      <c r="AA408" s="20" t="str">
        <f t="shared" si="52"/>
        <v>VII</v>
      </c>
      <c r="AB408" s="64" t="e">
        <f>VLOOKUP(MIN(IFERROR(VLOOKUP(U408,Catalogos!$F:$G,2,0),200),IFERROR(VLOOKUP(V408,Catalogos!$F:$G,2,0),200),IFERROR(VLOOKUP(W408,Catalogos!$F:$G,2,0),200),IFERROR(VLOOKUP(X408,Catalogos!$F:$G,2,0),200)),Catalogos!$G$30:$H$57,2,0)</f>
        <v>#N/A</v>
      </c>
      <c r="AC408" s="65" t="e">
        <f>VLOOKUP($F408,Catalogos!$A:$C,3,0)</f>
        <v>#N/A</v>
      </c>
      <c r="AD408" s="65" t="str">
        <f>IFERROR(VLOOKUP($F408,Catalogos!$A:$B,2,0),"VII")</f>
        <v>VII</v>
      </c>
      <c r="AE408" s="10" t="e">
        <f>VLOOKUP(Y408,Catalogos!$F$30:$I$57,4,0)</f>
        <v>#N/A</v>
      </c>
    </row>
    <row r="409" spans="16:31" x14ac:dyDescent="0.25">
      <c r="P409" s="13" t="str">
        <f t="shared" si="46"/>
        <v/>
      </c>
      <c r="Q409" s="14">
        <f t="shared" si="47"/>
        <v>0</v>
      </c>
      <c r="R409" s="20">
        <f t="shared" si="48"/>
        <v>0</v>
      </c>
      <c r="S409" s="20">
        <f t="shared" si="49"/>
        <v>0</v>
      </c>
      <c r="T409" s="20" t="s">
        <v>128</v>
      </c>
      <c r="Y409" s="20" t="e">
        <f t="shared" si="50"/>
        <v>#N/A</v>
      </c>
      <c r="Z409" s="20" t="e">
        <f t="shared" si="51"/>
        <v>#N/A</v>
      </c>
      <c r="AA409" s="20" t="str">
        <f t="shared" si="52"/>
        <v>VII</v>
      </c>
      <c r="AB409" s="64" t="e">
        <f>VLOOKUP(MIN(IFERROR(VLOOKUP(U409,Catalogos!$F:$G,2,0),200),IFERROR(VLOOKUP(V409,Catalogos!$F:$G,2,0),200),IFERROR(VLOOKUP(W409,Catalogos!$F:$G,2,0),200),IFERROR(VLOOKUP(X409,Catalogos!$F:$G,2,0),200)),Catalogos!$G$30:$H$57,2,0)</f>
        <v>#N/A</v>
      </c>
      <c r="AC409" s="65" t="e">
        <f>VLOOKUP($F409,Catalogos!$A:$C,3,0)</f>
        <v>#N/A</v>
      </c>
      <c r="AD409" s="65" t="str">
        <f>IFERROR(VLOOKUP($F409,Catalogos!$A:$B,2,0),"VII")</f>
        <v>VII</v>
      </c>
      <c r="AE409" s="10" t="e">
        <f>VLOOKUP(Y409,Catalogos!$F$30:$I$57,4,0)</f>
        <v>#N/A</v>
      </c>
    </row>
    <row r="410" spans="16:31" x14ac:dyDescent="0.25">
      <c r="P410" s="13" t="str">
        <f t="shared" si="46"/>
        <v/>
      </c>
      <c r="Q410" s="14">
        <f t="shared" si="47"/>
        <v>0</v>
      </c>
      <c r="R410" s="20">
        <f t="shared" si="48"/>
        <v>0</v>
      </c>
      <c r="S410" s="20">
        <f t="shared" si="49"/>
        <v>0</v>
      </c>
      <c r="T410" s="20" t="s">
        <v>128</v>
      </c>
      <c r="Y410" s="20" t="e">
        <f t="shared" si="50"/>
        <v>#N/A</v>
      </c>
      <c r="Z410" s="20" t="e">
        <f t="shared" si="51"/>
        <v>#N/A</v>
      </c>
      <c r="AA410" s="20" t="str">
        <f t="shared" si="52"/>
        <v>VII</v>
      </c>
      <c r="AB410" s="64" t="e">
        <f>VLOOKUP(MIN(IFERROR(VLOOKUP(U410,Catalogos!$F:$G,2,0),200),IFERROR(VLOOKUP(V410,Catalogos!$F:$G,2,0),200),IFERROR(VLOOKUP(W410,Catalogos!$F:$G,2,0),200),IFERROR(VLOOKUP(X410,Catalogos!$F:$G,2,0),200)),Catalogos!$G$30:$H$57,2,0)</f>
        <v>#N/A</v>
      </c>
      <c r="AC410" s="65" t="e">
        <f>VLOOKUP($F410,Catalogos!$A:$C,3,0)</f>
        <v>#N/A</v>
      </c>
      <c r="AD410" s="65" t="str">
        <f>IFERROR(VLOOKUP($F410,Catalogos!$A:$B,2,0),"VII")</f>
        <v>VII</v>
      </c>
      <c r="AE410" s="10" t="e">
        <f>VLOOKUP(Y410,Catalogos!$F$30:$I$57,4,0)</f>
        <v>#N/A</v>
      </c>
    </row>
    <row r="411" spans="16:31" x14ac:dyDescent="0.25">
      <c r="P411" s="13" t="str">
        <f t="shared" si="46"/>
        <v/>
      </c>
      <c r="Q411" s="14">
        <f t="shared" si="47"/>
        <v>0</v>
      </c>
      <c r="R411" s="20">
        <f t="shared" si="48"/>
        <v>0</v>
      </c>
      <c r="S411" s="20">
        <f t="shared" si="49"/>
        <v>0</v>
      </c>
      <c r="T411" s="20" t="s">
        <v>128</v>
      </c>
      <c r="Y411" s="20" t="e">
        <f t="shared" si="50"/>
        <v>#N/A</v>
      </c>
      <c r="Z411" s="20" t="e">
        <f t="shared" si="51"/>
        <v>#N/A</v>
      </c>
      <c r="AA411" s="20" t="str">
        <f t="shared" si="52"/>
        <v>VII</v>
      </c>
      <c r="AB411" s="64" t="e">
        <f>VLOOKUP(MIN(IFERROR(VLOOKUP(U411,Catalogos!$F:$G,2,0),200),IFERROR(VLOOKUP(V411,Catalogos!$F:$G,2,0),200),IFERROR(VLOOKUP(W411,Catalogos!$F:$G,2,0),200),IFERROR(VLOOKUP(X411,Catalogos!$F:$G,2,0),200)),Catalogos!$G$30:$H$57,2,0)</f>
        <v>#N/A</v>
      </c>
      <c r="AC411" s="65" t="e">
        <f>VLOOKUP($F411,Catalogos!$A:$C,3,0)</f>
        <v>#N/A</v>
      </c>
      <c r="AD411" s="65" t="str">
        <f>IFERROR(VLOOKUP($F411,Catalogos!$A:$B,2,0),"VII")</f>
        <v>VII</v>
      </c>
      <c r="AE411" s="10" t="e">
        <f>VLOOKUP(Y411,Catalogos!$F$30:$I$57,4,0)</f>
        <v>#N/A</v>
      </c>
    </row>
    <row r="412" spans="16:31" x14ac:dyDescent="0.25">
      <c r="P412" s="13" t="str">
        <f t="shared" si="46"/>
        <v/>
      </c>
      <c r="Q412" s="14">
        <f t="shared" si="47"/>
        <v>0</v>
      </c>
      <c r="R412" s="20">
        <f t="shared" si="48"/>
        <v>0</v>
      </c>
      <c r="S412" s="20">
        <f t="shared" si="49"/>
        <v>0</v>
      </c>
      <c r="T412" s="20" t="s">
        <v>128</v>
      </c>
      <c r="Y412" s="20" t="e">
        <f t="shared" si="50"/>
        <v>#N/A</v>
      </c>
      <c r="Z412" s="20" t="e">
        <f t="shared" si="51"/>
        <v>#N/A</v>
      </c>
      <c r="AA412" s="20" t="str">
        <f t="shared" si="52"/>
        <v>VII</v>
      </c>
      <c r="AB412" s="64" t="e">
        <f>VLOOKUP(MIN(IFERROR(VLOOKUP(U412,Catalogos!$F:$G,2,0),200),IFERROR(VLOOKUP(V412,Catalogos!$F:$G,2,0),200),IFERROR(VLOOKUP(W412,Catalogos!$F:$G,2,0),200),IFERROR(VLOOKUP(X412,Catalogos!$F:$G,2,0),200)),Catalogos!$G$30:$H$57,2,0)</f>
        <v>#N/A</v>
      </c>
      <c r="AC412" s="65" t="e">
        <f>VLOOKUP($F412,Catalogos!$A:$C,3,0)</f>
        <v>#N/A</v>
      </c>
      <c r="AD412" s="65" t="str">
        <f>IFERROR(VLOOKUP($F412,Catalogos!$A:$B,2,0),"VII")</f>
        <v>VII</v>
      </c>
      <c r="AE412" s="10" t="e">
        <f>VLOOKUP(Y412,Catalogos!$F$30:$I$57,4,0)</f>
        <v>#N/A</v>
      </c>
    </row>
    <row r="413" spans="16:31" x14ac:dyDescent="0.25">
      <c r="P413" s="13" t="str">
        <f t="shared" si="46"/>
        <v/>
      </c>
      <c r="Q413" s="14">
        <f t="shared" si="47"/>
        <v>0</v>
      </c>
      <c r="R413" s="20">
        <f t="shared" si="48"/>
        <v>0</v>
      </c>
      <c r="S413" s="20">
        <f t="shared" si="49"/>
        <v>0</v>
      </c>
      <c r="T413" s="20" t="s">
        <v>128</v>
      </c>
      <c r="Y413" s="20" t="e">
        <f t="shared" si="50"/>
        <v>#N/A</v>
      </c>
      <c r="Z413" s="20" t="e">
        <f t="shared" si="51"/>
        <v>#N/A</v>
      </c>
      <c r="AA413" s="20" t="str">
        <f t="shared" si="52"/>
        <v>VII</v>
      </c>
      <c r="AB413" s="64" t="e">
        <f>VLOOKUP(MIN(IFERROR(VLOOKUP(U413,Catalogos!$F:$G,2,0),200),IFERROR(VLOOKUP(V413,Catalogos!$F:$G,2,0),200),IFERROR(VLOOKUP(W413,Catalogos!$F:$G,2,0),200),IFERROR(VLOOKUP(X413,Catalogos!$F:$G,2,0),200)),Catalogos!$G$30:$H$57,2,0)</f>
        <v>#N/A</v>
      </c>
      <c r="AC413" s="65" t="e">
        <f>VLOOKUP($F413,Catalogos!$A:$C,3,0)</f>
        <v>#N/A</v>
      </c>
      <c r="AD413" s="65" t="str">
        <f>IFERROR(VLOOKUP($F413,Catalogos!$A:$B,2,0),"VII")</f>
        <v>VII</v>
      </c>
      <c r="AE413" s="10" t="e">
        <f>VLOOKUP(Y413,Catalogos!$F$30:$I$57,4,0)</f>
        <v>#N/A</v>
      </c>
    </row>
    <row r="414" spans="16:31" x14ac:dyDescent="0.25">
      <c r="P414" s="13" t="str">
        <f t="shared" si="46"/>
        <v/>
      </c>
      <c r="Q414" s="14">
        <f t="shared" si="47"/>
        <v>0</v>
      </c>
      <c r="R414" s="20">
        <f t="shared" si="48"/>
        <v>0</v>
      </c>
      <c r="S414" s="20">
        <f t="shared" si="49"/>
        <v>0</v>
      </c>
      <c r="T414" s="20" t="s">
        <v>128</v>
      </c>
      <c r="Y414" s="20" t="e">
        <f t="shared" si="50"/>
        <v>#N/A</v>
      </c>
      <c r="Z414" s="20" t="e">
        <f t="shared" si="51"/>
        <v>#N/A</v>
      </c>
      <c r="AA414" s="20" t="str">
        <f t="shared" si="52"/>
        <v>VII</v>
      </c>
      <c r="AB414" s="64" t="e">
        <f>VLOOKUP(MIN(IFERROR(VLOOKUP(U414,Catalogos!$F:$G,2,0),200),IFERROR(VLOOKUP(V414,Catalogos!$F:$G,2,0),200),IFERROR(VLOOKUP(W414,Catalogos!$F:$G,2,0),200),IFERROR(VLOOKUP(X414,Catalogos!$F:$G,2,0),200)),Catalogos!$G$30:$H$57,2,0)</f>
        <v>#N/A</v>
      </c>
      <c r="AC414" s="65" t="e">
        <f>VLOOKUP($F414,Catalogos!$A:$C,3,0)</f>
        <v>#N/A</v>
      </c>
      <c r="AD414" s="65" t="str">
        <f>IFERROR(VLOOKUP($F414,Catalogos!$A:$B,2,0),"VII")</f>
        <v>VII</v>
      </c>
      <c r="AE414" s="10" t="e">
        <f>VLOOKUP(Y414,Catalogos!$F$30:$I$57,4,0)</f>
        <v>#N/A</v>
      </c>
    </row>
    <row r="415" spans="16:31" x14ac:dyDescent="0.25">
      <c r="P415" s="13" t="str">
        <f t="shared" si="46"/>
        <v/>
      </c>
      <c r="Q415" s="14">
        <f t="shared" si="47"/>
        <v>0</v>
      </c>
      <c r="R415" s="20">
        <f t="shared" si="48"/>
        <v>0</v>
      </c>
      <c r="S415" s="20">
        <f t="shared" si="49"/>
        <v>0</v>
      </c>
      <c r="T415" s="20" t="s">
        <v>128</v>
      </c>
      <c r="Y415" s="20" t="e">
        <f t="shared" si="50"/>
        <v>#N/A</v>
      </c>
      <c r="Z415" s="20" t="e">
        <f t="shared" si="51"/>
        <v>#N/A</v>
      </c>
      <c r="AA415" s="20" t="str">
        <f t="shared" si="52"/>
        <v>VII</v>
      </c>
      <c r="AB415" s="64" t="e">
        <f>VLOOKUP(MIN(IFERROR(VLOOKUP(U415,Catalogos!$F:$G,2,0),200),IFERROR(VLOOKUP(V415,Catalogos!$F:$G,2,0),200),IFERROR(VLOOKUP(W415,Catalogos!$F:$G,2,0),200),IFERROR(VLOOKUP(X415,Catalogos!$F:$G,2,0),200)),Catalogos!$G$30:$H$57,2,0)</f>
        <v>#N/A</v>
      </c>
      <c r="AC415" s="65" t="e">
        <f>VLOOKUP($F415,Catalogos!$A:$C,3,0)</f>
        <v>#N/A</v>
      </c>
      <c r="AD415" s="65" t="str">
        <f>IFERROR(VLOOKUP($F415,Catalogos!$A:$B,2,0),"VII")</f>
        <v>VII</v>
      </c>
      <c r="AE415" s="10" t="e">
        <f>VLOOKUP(Y415,Catalogos!$F$30:$I$57,4,0)</f>
        <v>#N/A</v>
      </c>
    </row>
    <row r="416" spans="16:31" x14ac:dyDescent="0.25">
      <c r="P416" s="13" t="str">
        <f t="shared" si="46"/>
        <v/>
      </c>
      <c r="Q416" s="14">
        <f t="shared" si="47"/>
        <v>0</v>
      </c>
      <c r="R416" s="20">
        <f t="shared" si="48"/>
        <v>0</v>
      </c>
      <c r="S416" s="20">
        <f t="shared" si="49"/>
        <v>0</v>
      </c>
      <c r="T416" s="20" t="s">
        <v>128</v>
      </c>
      <c r="Y416" s="20" t="e">
        <f t="shared" si="50"/>
        <v>#N/A</v>
      </c>
      <c r="Z416" s="20" t="e">
        <f t="shared" si="51"/>
        <v>#N/A</v>
      </c>
      <c r="AA416" s="20" t="str">
        <f t="shared" si="52"/>
        <v>VII</v>
      </c>
      <c r="AB416" s="64" t="e">
        <f>VLOOKUP(MIN(IFERROR(VLOOKUP(U416,Catalogos!$F:$G,2,0),200),IFERROR(VLOOKUP(V416,Catalogos!$F:$G,2,0),200),IFERROR(VLOOKUP(W416,Catalogos!$F:$G,2,0),200),IFERROR(VLOOKUP(X416,Catalogos!$F:$G,2,0),200)),Catalogos!$G$30:$H$57,2,0)</f>
        <v>#N/A</v>
      </c>
      <c r="AC416" s="65" t="e">
        <f>VLOOKUP($F416,Catalogos!$A:$C,3,0)</f>
        <v>#N/A</v>
      </c>
      <c r="AD416" s="65" t="str">
        <f>IFERROR(VLOOKUP($F416,Catalogos!$A:$B,2,0),"VII")</f>
        <v>VII</v>
      </c>
      <c r="AE416" s="10" t="e">
        <f>VLOOKUP(Y416,Catalogos!$F$30:$I$57,4,0)</f>
        <v>#N/A</v>
      </c>
    </row>
    <row r="417" spans="16:31" x14ac:dyDescent="0.25">
      <c r="P417" s="13" t="str">
        <f t="shared" si="46"/>
        <v/>
      </c>
      <c r="Q417" s="14">
        <f t="shared" si="47"/>
        <v>0</v>
      </c>
      <c r="R417" s="20">
        <f t="shared" si="48"/>
        <v>0</v>
      </c>
      <c r="S417" s="20">
        <f t="shared" si="49"/>
        <v>0</v>
      </c>
      <c r="T417" s="20" t="s">
        <v>128</v>
      </c>
      <c r="Y417" s="20" t="e">
        <f t="shared" si="50"/>
        <v>#N/A</v>
      </c>
      <c r="Z417" s="20" t="e">
        <f t="shared" si="51"/>
        <v>#N/A</v>
      </c>
      <c r="AA417" s="20" t="str">
        <f t="shared" si="52"/>
        <v>VII</v>
      </c>
      <c r="AB417" s="64" t="e">
        <f>VLOOKUP(MIN(IFERROR(VLOOKUP(U417,Catalogos!$F:$G,2,0),200),IFERROR(VLOOKUP(V417,Catalogos!$F:$G,2,0),200),IFERROR(VLOOKUP(W417,Catalogos!$F:$G,2,0),200),IFERROR(VLOOKUP(X417,Catalogos!$F:$G,2,0),200)),Catalogos!$G$30:$H$57,2,0)</f>
        <v>#N/A</v>
      </c>
      <c r="AC417" s="65" t="e">
        <f>VLOOKUP($F417,Catalogos!$A:$C,3,0)</f>
        <v>#N/A</v>
      </c>
      <c r="AD417" s="65" t="str">
        <f>IFERROR(VLOOKUP($F417,Catalogos!$A:$B,2,0),"VII")</f>
        <v>VII</v>
      </c>
      <c r="AE417" s="10" t="e">
        <f>VLOOKUP(Y417,Catalogos!$F$30:$I$57,4,0)</f>
        <v>#N/A</v>
      </c>
    </row>
    <row r="418" spans="16:31" x14ac:dyDescent="0.25">
      <c r="P418" s="13" t="str">
        <f t="shared" ref="P418:P481" si="53">E418&amp;F418&amp;G418</f>
        <v/>
      </c>
      <c r="Q418" s="14">
        <f t="shared" ref="Q418:Q481" si="54">+H418*D418</f>
        <v>0</v>
      </c>
      <c r="R418" s="20">
        <f t="shared" ref="R418:R481" si="55">+K418-A418</f>
        <v>0</v>
      </c>
      <c r="S418" s="20">
        <f t="shared" ref="S418:S481" si="56">+J418-A418</f>
        <v>0</v>
      </c>
      <c r="T418" s="20" t="s">
        <v>128</v>
      </c>
      <c r="Y418" s="20" t="e">
        <f t="shared" si="50"/>
        <v>#N/A</v>
      </c>
      <c r="Z418" s="20" t="e">
        <f t="shared" si="51"/>
        <v>#N/A</v>
      </c>
      <c r="AA418" s="20" t="str">
        <f t="shared" si="52"/>
        <v>VII</v>
      </c>
      <c r="AB418" s="64" t="e">
        <f>VLOOKUP(MIN(IFERROR(VLOOKUP(U418,Catalogos!$F:$G,2,0),200),IFERROR(VLOOKUP(V418,Catalogos!$F:$G,2,0),200),IFERROR(VLOOKUP(W418,Catalogos!$F:$G,2,0),200),IFERROR(VLOOKUP(X418,Catalogos!$F:$G,2,0),200)),Catalogos!$G$30:$H$57,2,0)</f>
        <v>#N/A</v>
      </c>
      <c r="AC418" s="65" t="e">
        <f>VLOOKUP($F418,Catalogos!$A:$C,3,0)</f>
        <v>#N/A</v>
      </c>
      <c r="AD418" s="65" t="str">
        <f>IFERROR(VLOOKUP($F418,Catalogos!$A:$B,2,0),"VII")</f>
        <v>VII</v>
      </c>
      <c r="AE418" s="10" t="e">
        <f>VLOOKUP(Y418,Catalogos!$F$30:$I$57,4,0)</f>
        <v>#N/A</v>
      </c>
    </row>
    <row r="419" spans="16:31" x14ac:dyDescent="0.25">
      <c r="P419" s="13" t="str">
        <f t="shared" si="53"/>
        <v/>
      </c>
      <c r="Q419" s="14">
        <f t="shared" si="54"/>
        <v>0</v>
      </c>
      <c r="R419" s="20">
        <f t="shared" si="55"/>
        <v>0</v>
      </c>
      <c r="S419" s="20">
        <f t="shared" si="56"/>
        <v>0</v>
      </c>
      <c r="T419" s="20" t="s">
        <v>128</v>
      </c>
      <c r="Y419" s="20" t="e">
        <f t="shared" si="50"/>
        <v>#N/A</v>
      </c>
      <c r="Z419" s="20" t="e">
        <f t="shared" si="51"/>
        <v>#N/A</v>
      </c>
      <c r="AA419" s="20" t="str">
        <f t="shared" si="52"/>
        <v>VII</v>
      </c>
      <c r="AB419" s="64" t="e">
        <f>VLOOKUP(MIN(IFERROR(VLOOKUP(U419,Catalogos!$F:$G,2,0),200),IFERROR(VLOOKUP(V419,Catalogos!$F:$G,2,0),200),IFERROR(VLOOKUP(W419,Catalogos!$F:$G,2,0),200),IFERROR(VLOOKUP(X419,Catalogos!$F:$G,2,0),200)),Catalogos!$G$30:$H$57,2,0)</f>
        <v>#N/A</v>
      </c>
      <c r="AC419" s="65" t="e">
        <f>VLOOKUP($F419,Catalogos!$A:$C,3,0)</f>
        <v>#N/A</v>
      </c>
      <c r="AD419" s="65" t="str">
        <f>IFERROR(VLOOKUP($F419,Catalogos!$A:$B,2,0),"VII")</f>
        <v>VII</v>
      </c>
      <c r="AE419" s="10" t="e">
        <f>VLOOKUP(Y419,Catalogos!$F$30:$I$57,4,0)</f>
        <v>#N/A</v>
      </c>
    </row>
    <row r="420" spans="16:31" x14ac:dyDescent="0.25">
      <c r="P420" s="13" t="str">
        <f t="shared" si="53"/>
        <v/>
      </c>
      <c r="Q420" s="14">
        <f t="shared" si="54"/>
        <v>0</v>
      </c>
      <c r="R420" s="20">
        <f t="shared" si="55"/>
        <v>0</v>
      </c>
      <c r="S420" s="20">
        <f t="shared" si="56"/>
        <v>0</v>
      </c>
      <c r="T420" s="20" t="s">
        <v>128</v>
      </c>
      <c r="Y420" s="20" t="e">
        <f t="shared" si="50"/>
        <v>#N/A</v>
      </c>
      <c r="Z420" s="20" t="e">
        <f t="shared" si="51"/>
        <v>#N/A</v>
      </c>
      <c r="AA420" s="20" t="str">
        <f t="shared" si="52"/>
        <v>VII</v>
      </c>
      <c r="AB420" s="64" t="e">
        <f>VLOOKUP(MIN(IFERROR(VLOOKUP(U420,Catalogos!$F:$G,2,0),200),IFERROR(VLOOKUP(V420,Catalogos!$F:$G,2,0),200),IFERROR(VLOOKUP(W420,Catalogos!$F:$G,2,0),200),IFERROR(VLOOKUP(X420,Catalogos!$F:$G,2,0),200)),Catalogos!$G$30:$H$57,2,0)</f>
        <v>#N/A</v>
      </c>
      <c r="AC420" s="65" t="e">
        <f>VLOOKUP($F420,Catalogos!$A:$C,3,0)</f>
        <v>#N/A</v>
      </c>
      <c r="AD420" s="65" t="str">
        <f>IFERROR(VLOOKUP($F420,Catalogos!$A:$B,2,0),"VII")</f>
        <v>VII</v>
      </c>
      <c r="AE420" s="10" t="e">
        <f>VLOOKUP(Y420,Catalogos!$F$30:$I$57,4,0)</f>
        <v>#N/A</v>
      </c>
    </row>
    <row r="421" spans="16:31" x14ac:dyDescent="0.25">
      <c r="P421" s="13" t="str">
        <f t="shared" si="53"/>
        <v/>
      </c>
      <c r="Q421" s="14">
        <f t="shared" si="54"/>
        <v>0</v>
      </c>
      <c r="R421" s="20">
        <f t="shared" si="55"/>
        <v>0</v>
      </c>
      <c r="S421" s="20">
        <f t="shared" si="56"/>
        <v>0</v>
      </c>
      <c r="T421" s="20" t="s">
        <v>128</v>
      </c>
      <c r="Y421" s="20" t="e">
        <f t="shared" si="50"/>
        <v>#N/A</v>
      </c>
      <c r="Z421" s="20" t="e">
        <f t="shared" si="51"/>
        <v>#N/A</v>
      </c>
      <c r="AA421" s="20" t="str">
        <f t="shared" si="52"/>
        <v>VII</v>
      </c>
      <c r="AB421" s="64" t="e">
        <f>VLOOKUP(MIN(IFERROR(VLOOKUP(U421,Catalogos!$F:$G,2,0),200),IFERROR(VLOOKUP(V421,Catalogos!$F:$G,2,0),200),IFERROR(VLOOKUP(W421,Catalogos!$F:$G,2,0),200),IFERROR(VLOOKUP(X421,Catalogos!$F:$G,2,0),200)),Catalogos!$G$30:$H$57,2,0)</f>
        <v>#N/A</v>
      </c>
      <c r="AC421" s="65" t="e">
        <f>VLOOKUP($F421,Catalogos!$A:$C,3,0)</f>
        <v>#N/A</v>
      </c>
      <c r="AD421" s="65" t="str">
        <f>IFERROR(VLOOKUP($F421,Catalogos!$A:$B,2,0),"VII")</f>
        <v>VII</v>
      </c>
      <c r="AE421" s="10" t="e">
        <f>VLOOKUP(Y421,Catalogos!$F$30:$I$57,4,0)</f>
        <v>#N/A</v>
      </c>
    </row>
    <row r="422" spans="16:31" x14ac:dyDescent="0.25">
      <c r="P422" s="13" t="str">
        <f t="shared" si="53"/>
        <v/>
      </c>
      <c r="Q422" s="14">
        <f t="shared" si="54"/>
        <v>0</v>
      </c>
      <c r="R422" s="20">
        <f t="shared" si="55"/>
        <v>0</v>
      </c>
      <c r="S422" s="20">
        <f t="shared" si="56"/>
        <v>0</v>
      </c>
      <c r="T422" s="20" t="s">
        <v>128</v>
      </c>
      <c r="Y422" s="20" t="e">
        <f t="shared" si="50"/>
        <v>#N/A</v>
      </c>
      <c r="Z422" s="20" t="e">
        <f t="shared" si="51"/>
        <v>#N/A</v>
      </c>
      <c r="AA422" s="20" t="str">
        <f t="shared" si="52"/>
        <v>VII</v>
      </c>
      <c r="AB422" s="64" t="e">
        <f>VLOOKUP(MIN(IFERROR(VLOOKUP(U422,Catalogos!$F:$G,2,0),200),IFERROR(VLOOKUP(V422,Catalogos!$F:$G,2,0),200),IFERROR(VLOOKUP(W422,Catalogos!$F:$G,2,0),200),IFERROR(VLOOKUP(X422,Catalogos!$F:$G,2,0),200)),Catalogos!$G$30:$H$57,2,0)</f>
        <v>#N/A</v>
      </c>
      <c r="AC422" s="65" t="e">
        <f>VLOOKUP($F422,Catalogos!$A:$C,3,0)</f>
        <v>#N/A</v>
      </c>
      <c r="AD422" s="65" t="str">
        <f>IFERROR(VLOOKUP($F422,Catalogos!$A:$B,2,0),"VII")</f>
        <v>VII</v>
      </c>
      <c r="AE422" s="10" t="e">
        <f>VLOOKUP(Y422,Catalogos!$F$30:$I$57,4,0)</f>
        <v>#N/A</v>
      </c>
    </row>
    <row r="423" spans="16:31" x14ac:dyDescent="0.25">
      <c r="P423" s="13" t="str">
        <f t="shared" si="53"/>
        <v/>
      </c>
      <c r="Q423" s="14">
        <f t="shared" si="54"/>
        <v>0</v>
      </c>
      <c r="R423" s="20">
        <f t="shared" si="55"/>
        <v>0</v>
      </c>
      <c r="S423" s="20">
        <f t="shared" si="56"/>
        <v>0</v>
      </c>
      <c r="T423" s="20" t="s">
        <v>128</v>
      </c>
      <c r="Y423" s="20" t="e">
        <f t="shared" si="50"/>
        <v>#N/A</v>
      </c>
      <c r="Z423" s="20" t="e">
        <f t="shared" si="51"/>
        <v>#N/A</v>
      </c>
      <c r="AA423" s="20" t="str">
        <f t="shared" si="52"/>
        <v>VII</v>
      </c>
      <c r="AB423" s="64" t="e">
        <f>VLOOKUP(MIN(IFERROR(VLOOKUP(U423,Catalogos!$F:$G,2,0),200),IFERROR(VLOOKUP(V423,Catalogos!$F:$G,2,0),200),IFERROR(VLOOKUP(W423,Catalogos!$F:$G,2,0),200),IFERROR(VLOOKUP(X423,Catalogos!$F:$G,2,0),200)),Catalogos!$G$30:$H$57,2,0)</f>
        <v>#N/A</v>
      </c>
      <c r="AC423" s="65" t="e">
        <f>VLOOKUP($F423,Catalogos!$A:$C,3,0)</f>
        <v>#N/A</v>
      </c>
      <c r="AD423" s="65" t="str">
        <f>IFERROR(VLOOKUP($F423,Catalogos!$A:$B,2,0),"VII")</f>
        <v>VII</v>
      </c>
      <c r="AE423" s="10" t="e">
        <f>VLOOKUP(Y423,Catalogos!$F$30:$I$57,4,0)</f>
        <v>#N/A</v>
      </c>
    </row>
    <row r="424" spans="16:31" x14ac:dyDescent="0.25">
      <c r="P424" s="13" t="str">
        <f t="shared" si="53"/>
        <v/>
      </c>
      <c r="Q424" s="14">
        <f t="shared" si="54"/>
        <v>0</v>
      </c>
      <c r="R424" s="20">
        <f t="shared" si="55"/>
        <v>0</v>
      </c>
      <c r="S424" s="20">
        <f t="shared" si="56"/>
        <v>0</v>
      </c>
      <c r="T424" s="20" t="s">
        <v>128</v>
      </c>
      <c r="Y424" s="20" t="e">
        <f t="shared" si="50"/>
        <v>#N/A</v>
      </c>
      <c r="Z424" s="20" t="e">
        <f t="shared" si="51"/>
        <v>#N/A</v>
      </c>
      <c r="AA424" s="20" t="str">
        <f t="shared" si="52"/>
        <v>VII</v>
      </c>
      <c r="AB424" s="64" t="e">
        <f>VLOOKUP(MIN(IFERROR(VLOOKUP(U424,Catalogos!$F:$G,2,0),200),IFERROR(VLOOKUP(V424,Catalogos!$F:$G,2,0),200),IFERROR(VLOOKUP(W424,Catalogos!$F:$G,2,0),200),IFERROR(VLOOKUP(X424,Catalogos!$F:$G,2,0),200)),Catalogos!$G$30:$H$57,2,0)</f>
        <v>#N/A</v>
      </c>
      <c r="AC424" s="65" t="e">
        <f>VLOOKUP($F424,Catalogos!$A:$C,3,0)</f>
        <v>#N/A</v>
      </c>
      <c r="AD424" s="65" t="str">
        <f>IFERROR(VLOOKUP($F424,Catalogos!$A:$B,2,0),"VII")</f>
        <v>VII</v>
      </c>
      <c r="AE424" s="10" t="e">
        <f>VLOOKUP(Y424,Catalogos!$F$30:$I$57,4,0)</f>
        <v>#N/A</v>
      </c>
    </row>
    <row r="425" spans="16:31" x14ac:dyDescent="0.25">
      <c r="P425" s="13" t="str">
        <f t="shared" si="53"/>
        <v/>
      </c>
      <c r="Q425" s="14">
        <f t="shared" si="54"/>
        <v>0</v>
      </c>
      <c r="R425" s="20">
        <f t="shared" si="55"/>
        <v>0</v>
      </c>
      <c r="S425" s="20">
        <f t="shared" si="56"/>
        <v>0</v>
      </c>
      <c r="T425" s="20" t="s">
        <v>128</v>
      </c>
      <c r="Y425" s="20" t="e">
        <f t="shared" si="50"/>
        <v>#N/A</v>
      </c>
      <c r="Z425" s="20" t="e">
        <f t="shared" si="51"/>
        <v>#N/A</v>
      </c>
      <c r="AA425" s="20" t="str">
        <f t="shared" si="52"/>
        <v>VII</v>
      </c>
      <c r="AB425" s="64" t="e">
        <f>VLOOKUP(MIN(IFERROR(VLOOKUP(U425,Catalogos!$F:$G,2,0),200),IFERROR(VLOOKUP(V425,Catalogos!$F:$G,2,0),200),IFERROR(VLOOKUP(W425,Catalogos!$F:$G,2,0),200),IFERROR(VLOOKUP(X425,Catalogos!$F:$G,2,0),200)),Catalogos!$G$30:$H$57,2,0)</f>
        <v>#N/A</v>
      </c>
      <c r="AC425" s="65" t="e">
        <f>VLOOKUP($F425,Catalogos!$A:$C,3,0)</f>
        <v>#N/A</v>
      </c>
      <c r="AD425" s="65" t="str">
        <f>IFERROR(VLOOKUP($F425,Catalogos!$A:$B,2,0),"VII")</f>
        <v>VII</v>
      </c>
      <c r="AE425" s="10" t="e">
        <f>VLOOKUP(Y425,Catalogos!$F$30:$I$57,4,0)</f>
        <v>#N/A</v>
      </c>
    </row>
    <row r="426" spans="16:31" x14ac:dyDescent="0.25">
      <c r="P426" s="13" t="str">
        <f t="shared" si="53"/>
        <v/>
      </c>
      <c r="Q426" s="14">
        <f t="shared" si="54"/>
        <v>0</v>
      </c>
      <c r="R426" s="20">
        <f t="shared" si="55"/>
        <v>0</v>
      </c>
      <c r="S426" s="20">
        <f t="shared" si="56"/>
        <v>0</v>
      </c>
      <c r="T426" s="20" t="s">
        <v>128</v>
      </c>
      <c r="Y426" s="20" t="e">
        <f t="shared" si="50"/>
        <v>#N/A</v>
      </c>
      <c r="Z426" s="20" t="e">
        <f t="shared" si="51"/>
        <v>#N/A</v>
      </c>
      <c r="AA426" s="20" t="str">
        <f t="shared" si="52"/>
        <v>VII</v>
      </c>
      <c r="AB426" s="64" t="e">
        <f>VLOOKUP(MIN(IFERROR(VLOOKUP(U426,Catalogos!$F:$G,2,0),200),IFERROR(VLOOKUP(V426,Catalogos!$F:$G,2,0),200),IFERROR(VLOOKUP(W426,Catalogos!$F:$G,2,0),200),IFERROR(VLOOKUP(X426,Catalogos!$F:$G,2,0),200)),Catalogos!$G$30:$H$57,2,0)</f>
        <v>#N/A</v>
      </c>
      <c r="AC426" s="65" t="e">
        <f>VLOOKUP($F426,Catalogos!$A:$C,3,0)</f>
        <v>#N/A</v>
      </c>
      <c r="AD426" s="65" t="str">
        <f>IFERROR(VLOOKUP($F426,Catalogos!$A:$B,2,0),"VII")</f>
        <v>VII</v>
      </c>
      <c r="AE426" s="10" t="e">
        <f>VLOOKUP(Y426,Catalogos!$F$30:$I$57,4,0)</f>
        <v>#N/A</v>
      </c>
    </row>
    <row r="427" spans="16:31" x14ac:dyDescent="0.25">
      <c r="P427" s="13" t="str">
        <f t="shared" si="53"/>
        <v/>
      </c>
      <c r="Q427" s="14">
        <f t="shared" si="54"/>
        <v>0</v>
      </c>
      <c r="R427" s="20">
        <f t="shared" si="55"/>
        <v>0</v>
      </c>
      <c r="S427" s="20">
        <f t="shared" si="56"/>
        <v>0</v>
      </c>
      <c r="T427" s="20" t="s">
        <v>128</v>
      </c>
      <c r="Y427" s="20" t="e">
        <f t="shared" si="50"/>
        <v>#N/A</v>
      </c>
      <c r="Z427" s="20" t="e">
        <f t="shared" si="51"/>
        <v>#N/A</v>
      </c>
      <c r="AA427" s="20" t="str">
        <f t="shared" si="52"/>
        <v>VII</v>
      </c>
      <c r="AB427" s="64" t="e">
        <f>VLOOKUP(MIN(IFERROR(VLOOKUP(U427,Catalogos!$F:$G,2,0),200),IFERROR(VLOOKUP(V427,Catalogos!$F:$G,2,0),200),IFERROR(VLOOKUP(W427,Catalogos!$F:$G,2,0),200),IFERROR(VLOOKUP(X427,Catalogos!$F:$G,2,0),200)),Catalogos!$G$30:$H$57,2,0)</f>
        <v>#N/A</v>
      </c>
      <c r="AC427" s="65" t="e">
        <f>VLOOKUP($F427,Catalogos!$A:$C,3,0)</f>
        <v>#N/A</v>
      </c>
      <c r="AD427" s="65" t="str">
        <f>IFERROR(VLOOKUP($F427,Catalogos!$A:$B,2,0),"VII")</f>
        <v>VII</v>
      </c>
      <c r="AE427" s="10" t="e">
        <f>VLOOKUP(Y427,Catalogos!$F$30:$I$57,4,0)</f>
        <v>#N/A</v>
      </c>
    </row>
    <row r="428" spans="16:31" x14ac:dyDescent="0.25">
      <c r="P428" s="13" t="str">
        <f t="shared" si="53"/>
        <v/>
      </c>
      <c r="Q428" s="14">
        <f t="shared" si="54"/>
        <v>0</v>
      </c>
      <c r="R428" s="20">
        <f t="shared" si="55"/>
        <v>0</v>
      </c>
      <c r="S428" s="20">
        <f t="shared" si="56"/>
        <v>0</v>
      </c>
      <c r="T428" s="20" t="s">
        <v>128</v>
      </c>
      <c r="Y428" s="20" t="e">
        <f t="shared" si="50"/>
        <v>#N/A</v>
      </c>
      <c r="Z428" s="20" t="e">
        <f t="shared" si="51"/>
        <v>#N/A</v>
      </c>
      <c r="AA428" s="20" t="str">
        <f t="shared" si="52"/>
        <v>VII</v>
      </c>
      <c r="AB428" s="64" t="e">
        <f>VLOOKUP(MIN(IFERROR(VLOOKUP(U428,Catalogos!$F:$G,2,0),200),IFERROR(VLOOKUP(V428,Catalogos!$F:$G,2,0),200),IFERROR(VLOOKUP(W428,Catalogos!$F:$G,2,0),200),IFERROR(VLOOKUP(X428,Catalogos!$F:$G,2,0),200)),Catalogos!$G$30:$H$57,2,0)</f>
        <v>#N/A</v>
      </c>
      <c r="AC428" s="65" t="e">
        <f>VLOOKUP($F428,Catalogos!$A:$C,3,0)</f>
        <v>#N/A</v>
      </c>
      <c r="AD428" s="65" t="str">
        <f>IFERROR(VLOOKUP($F428,Catalogos!$A:$B,2,0),"VII")</f>
        <v>VII</v>
      </c>
      <c r="AE428" s="10" t="e">
        <f>VLOOKUP(Y428,Catalogos!$F$30:$I$57,4,0)</f>
        <v>#N/A</v>
      </c>
    </row>
    <row r="429" spans="16:31" x14ac:dyDescent="0.25">
      <c r="P429" s="13" t="str">
        <f t="shared" si="53"/>
        <v/>
      </c>
      <c r="Q429" s="14">
        <f t="shared" si="54"/>
        <v>0</v>
      </c>
      <c r="R429" s="20">
        <f t="shared" si="55"/>
        <v>0</v>
      </c>
      <c r="S429" s="20">
        <f t="shared" si="56"/>
        <v>0</v>
      </c>
      <c r="T429" s="20" t="s">
        <v>128</v>
      </c>
      <c r="Y429" s="20" t="e">
        <f t="shared" si="50"/>
        <v>#N/A</v>
      </c>
      <c r="Z429" s="20" t="e">
        <f t="shared" si="51"/>
        <v>#N/A</v>
      </c>
      <c r="AA429" s="20" t="str">
        <f t="shared" si="52"/>
        <v>VII</v>
      </c>
      <c r="AB429" s="64" t="e">
        <f>VLOOKUP(MIN(IFERROR(VLOOKUP(U429,Catalogos!$F:$G,2,0),200),IFERROR(VLOOKUP(V429,Catalogos!$F:$G,2,0),200),IFERROR(VLOOKUP(W429,Catalogos!$F:$G,2,0),200),IFERROR(VLOOKUP(X429,Catalogos!$F:$G,2,0),200)),Catalogos!$G$30:$H$57,2,0)</f>
        <v>#N/A</v>
      </c>
      <c r="AC429" s="65" t="e">
        <f>VLOOKUP($F429,Catalogos!$A:$C,3,0)</f>
        <v>#N/A</v>
      </c>
      <c r="AD429" s="65" t="str">
        <f>IFERROR(VLOOKUP($F429,Catalogos!$A:$B,2,0),"VII")</f>
        <v>VII</v>
      </c>
      <c r="AE429" s="10" t="e">
        <f>VLOOKUP(Y429,Catalogos!$F$30:$I$57,4,0)</f>
        <v>#N/A</v>
      </c>
    </row>
    <row r="430" spans="16:31" x14ac:dyDescent="0.25">
      <c r="P430" s="13" t="str">
        <f t="shared" si="53"/>
        <v/>
      </c>
      <c r="Q430" s="14">
        <f t="shared" si="54"/>
        <v>0</v>
      </c>
      <c r="R430" s="20">
        <f t="shared" si="55"/>
        <v>0</v>
      </c>
      <c r="S430" s="20">
        <f t="shared" si="56"/>
        <v>0</v>
      </c>
      <c r="T430" s="20" t="s">
        <v>128</v>
      </c>
      <c r="Y430" s="20" t="e">
        <f t="shared" si="50"/>
        <v>#N/A</v>
      </c>
      <c r="Z430" s="20" t="e">
        <f t="shared" si="51"/>
        <v>#N/A</v>
      </c>
      <c r="AA430" s="20" t="str">
        <f t="shared" si="52"/>
        <v>VII</v>
      </c>
      <c r="AB430" s="64" t="e">
        <f>VLOOKUP(MIN(IFERROR(VLOOKUP(U430,Catalogos!$F:$G,2,0),200),IFERROR(VLOOKUP(V430,Catalogos!$F:$G,2,0),200),IFERROR(VLOOKUP(W430,Catalogos!$F:$G,2,0),200),IFERROR(VLOOKUP(X430,Catalogos!$F:$G,2,0),200)),Catalogos!$G$30:$H$57,2,0)</f>
        <v>#N/A</v>
      </c>
      <c r="AC430" s="65" t="e">
        <f>VLOOKUP($F430,Catalogos!$A:$C,3,0)</f>
        <v>#N/A</v>
      </c>
      <c r="AD430" s="65" t="str">
        <f>IFERROR(VLOOKUP($F430,Catalogos!$A:$B,2,0),"VII")</f>
        <v>VII</v>
      </c>
      <c r="AE430" s="10" t="e">
        <f>VLOOKUP(Y430,Catalogos!$F$30:$I$57,4,0)</f>
        <v>#N/A</v>
      </c>
    </row>
    <row r="431" spans="16:31" x14ac:dyDescent="0.25">
      <c r="P431" s="13" t="str">
        <f t="shared" si="53"/>
        <v/>
      </c>
      <c r="Q431" s="14">
        <f t="shared" si="54"/>
        <v>0</v>
      </c>
      <c r="R431" s="20">
        <f t="shared" si="55"/>
        <v>0</v>
      </c>
      <c r="S431" s="20">
        <f t="shared" si="56"/>
        <v>0</v>
      </c>
      <c r="T431" s="20" t="s">
        <v>128</v>
      </c>
      <c r="Y431" s="20" t="e">
        <f t="shared" ref="Y431:Y494" si="57">IF(N431="",AB431,N431)</f>
        <v>#N/A</v>
      </c>
      <c r="Z431" s="20" t="e">
        <f t="shared" ref="Z431:Z494" si="58">IF(O431="",AC431,O431)</f>
        <v>#N/A</v>
      </c>
      <c r="AA431" s="20" t="str">
        <f t="shared" ref="AA431:AA494" si="59">+IF(M431="",AD431,M431)</f>
        <v>VII</v>
      </c>
      <c r="AB431" s="64" t="e">
        <f>VLOOKUP(MIN(IFERROR(VLOOKUP(U431,Catalogos!$F:$G,2,0),200),IFERROR(VLOOKUP(V431,Catalogos!$F:$G,2,0),200),IFERROR(VLOOKUP(W431,Catalogos!$F:$G,2,0),200),IFERROR(VLOOKUP(X431,Catalogos!$F:$G,2,0),200)),Catalogos!$G$30:$H$57,2,0)</f>
        <v>#N/A</v>
      </c>
      <c r="AC431" s="65" t="e">
        <f>VLOOKUP($F431,Catalogos!$A:$C,3,0)</f>
        <v>#N/A</v>
      </c>
      <c r="AD431" s="65" t="str">
        <f>IFERROR(VLOOKUP($F431,Catalogos!$A:$B,2,0),"VII")</f>
        <v>VII</v>
      </c>
      <c r="AE431" s="10" t="e">
        <f>VLOOKUP(Y431,Catalogos!$F$30:$I$57,4,0)</f>
        <v>#N/A</v>
      </c>
    </row>
    <row r="432" spans="16:31" x14ac:dyDescent="0.25">
      <c r="P432" s="13" t="str">
        <f t="shared" si="53"/>
        <v/>
      </c>
      <c r="Q432" s="14">
        <f t="shared" si="54"/>
        <v>0</v>
      </c>
      <c r="R432" s="20">
        <f t="shared" si="55"/>
        <v>0</v>
      </c>
      <c r="S432" s="20">
        <f t="shared" si="56"/>
        <v>0</v>
      </c>
      <c r="T432" s="20" t="s">
        <v>128</v>
      </c>
      <c r="Y432" s="20" t="e">
        <f t="shared" si="57"/>
        <v>#N/A</v>
      </c>
      <c r="Z432" s="20" t="e">
        <f t="shared" si="58"/>
        <v>#N/A</v>
      </c>
      <c r="AA432" s="20" t="str">
        <f t="shared" si="59"/>
        <v>VII</v>
      </c>
      <c r="AB432" s="64" t="e">
        <f>VLOOKUP(MIN(IFERROR(VLOOKUP(U432,Catalogos!$F:$G,2,0),200),IFERROR(VLOOKUP(V432,Catalogos!$F:$G,2,0),200),IFERROR(VLOOKUP(W432,Catalogos!$F:$G,2,0),200),IFERROR(VLOOKUP(X432,Catalogos!$F:$G,2,0),200)),Catalogos!$G$30:$H$57,2,0)</f>
        <v>#N/A</v>
      </c>
      <c r="AC432" s="65" t="e">
        <f>VLOOKUP($F432,Catalogos!$A:$C,3,0)</f>
        <v>#N/A</v>
      </c>
      <c r="AD432" s="65" t="str">
        <f>IFERROR(VLOOKUP($F432,Catalogos!$A:$B,2,0),"VII")</f>
        <v>VII</v>
      </c>
      <c r="AE432" s="10" t="e">
        <f>VLOOKUP(Y432,Catalogos!$F$30:$I$57,4,0)</f>
        <v>#N/A</v>
      </c>
    </row>
    <row r="433" spans="16:31" x14ac:dyDescent="0.25">
      <c r="P433" s="13" t="str">
        <f t="shared" si="53"/>
        <v/>
      </c>
      <c r="Q433" s="14">
        <f t="shared" si="54"/>
        <v>0</v>
      </c>
      <c r="R433" s="20">
        <f t="shared" si="55"/>
        <v>0</v>
      </c>
      <c r="S433" s="20">
        <f t="shared" si="56"/>
        <v>0</v>
      </c>
      <c r="T433" s="20" t="s">
        <v>128</v>
      </c>
      <c r="Y433" s="20" t="e">
        <f t="shared" si="57"/>
        <v>#N/A</v>
      </c>
      <c r="Z433" s="20" t="e">
        <f t="shared" si="58"/>
        <v>#N/A</v>
      </c>
      <c r="AA433" s="20" t="str">
        <f t="shared" si="59"/>
        <v>VII</v>
      </c>
      <c r="AB433" s="64" t="e">
        <f>VLOOKUP(MIN(IFERROR(VLOOKUP(U433,Catalogos!$F:$G,2,0),200),IFERROR(VLOOKUP(V433,Catalogos!$F:$G,2,0),200),IFERROR(VLOOKUP(W433,Catalogos!$F:$G,2,0),200),IFERROR(VLOOKUP(X433,Catalogos!$F:$G,2,0),200)),Catalogos!$G$30:$H$57,2,0)</f>
        <v>#N/A</v>
      </c>
      <c r="AC433" s="65" t="e">
        <f>VLOOKUP($F433,Catalogos!$A:$C,3,0)</f>
        <v>#N/A</v>
      </c>
      <c r="AD433" s="65" t="str">
        <f>IFERROR(VLOOKUP($F433,Catalogos!$A:$B,2,0),"VII")</f>
        <v>VII</v>
      </c>
      <c r="AE433" s="10" t="e">
        <f>VLOOKUP(Y433,Catalogos!$F$30:$I$57,4,0)</f>
        <v>#N/A</v>
      </c>
    </row>
    <row r="434" spans="16:31" x14ac:dyDescent="0.25">
      <c r="P434" s="13" t="str">
        <f t="shared" si="53"/>
        <v/>
      </c>
      <c r="Q434" s="14">
        <f t="shared" si="54"/>
        <v>0</v>
      </c>
      <c r="R434" s="20">
        <f t="shared" si="55"/>
        <v>0</v>
      </c>
      <c r="S434" s="20">
        <f t="shared" si="56"/>
        <v>0</v>
      </c>
      <c r="T434" s="20" t="s">
        <v>128</v>
      </c>
      <c r="Y434" s="20" t="e">
        <f t="shared" si="57"/>
        <v>#N/A</v>
      </c>
      <c r="Z434" s="20" t="e">
        <f t="shared" si="58"/>
        <v>#N/A</v>
      </c>
      <c r="AA434" s="20" t="str">
        <f t="shared" si="59"/>
        <v>VII</v>
      </c>
      <c r="AB434" s="64" t="e">
        <f>VLOOKUP(MIN(IFERROR(VLOOKUP(U434,Catalogos!$F:$G,2,0),200),IFERROR(VLOOKUP(V434,Catalogos!$F:$G,2,0),200),IFERROR(VLOOKUP(W434,Catalogos!$F:$G,2,0),200),IFERROR(VLOOKUP(X434,Catalogos!$F:$G,2,0),200)),Catalogos!$G$30:$H$57,2,0)</f>
        <v>#N/A</v>
      </c>
      <c r="AC434" s="65" t="e">
        <f>VLOOKUP($F434,Catalogos!$A:$C,3,0)</f>
        <v>#N/A</v>
      </c>
      <c r="AD434" s="65" t="str">
        <f>IFERROR(VLOOKUP($F434,Catalogos!$A:$B,2,0),"VII")</f>
        <v>VII</v>
      </c>
      <c r="AE434" s="10" t="e">
        <f>VLOOKUP(Y434,Catalogos!$F$30:$I$57,4,0)</f>
        <v>#N/A</v>
      </c>
    </row>
    <row r="435" spans="16:31" x14ac:dyDescent="0.25">
      <c r="P435" s="13" t="str">
        <f t="shared" si="53"/>
        <v/>
      </c>
      <c r="Q435" s="14">
        <f t="shared" si="54"/>
        <v>0</v>
      </c>
      <c r="R435" s="20">
        <f t="shared" si="55"/>
        <v>0</v>
      </c>
      <c r="S435" s="20">
        <f t="shared" si="56"/>
        <v>0</v>
      </c>
      <c r="T435" s="20" t="s">
        <v>128</v>
      </c>
      <c r="Y435" s="20" t="e">
        <f t="shared" si="57"/>
        <v>#N/A</v>
      </c>
      <c r="Z435" s="20" t="e">
        <f t="shared" si="58"/>
        <v>#N/A</v>
      </c>
      <c r="AA435" s="20" t="str">
        <f t="shared" si="59"/>
        <v>VII</v>
      </c>
      <c r="AB435" s="64" t="e">
        <f>VLOOKUP(MIN(IFERROR(VLOOKUP(U435,Catalogos!$F:$G,2,0),200),IFERROR(VLOOKUP(V435,Catalogos!$F:$G,2,0),200),IFERROR(VLOOKUP(W435,Catalogos!$F:$G,2,0),200),IFERROR(VLOOKUP(X435,Catalogos!$F:$G,2,0),200)),Catalogos!$G$30:$H$57,2,0)</f>
        <v>#N/A</v>
      </c>
      <c r="AC435" s="65" t="e">
        <f>VLOOKUP($F435,Catalogos!$A:$C,3,0)</f>
        <v>#N/A</v>
      </c>
      <c r="AD435" s="65" t="str">
        <f>IFERROR(VLOOKUP($F435,Catalogos!$A:$B,2,0),"VII")</f>
        <v>VII</v>
      </c>
      <c r="AE435" s="10" t="e">
        <f>VLOOKUP(Y435,Catalogos!$F$30:$I$57,4,0)</f>
        <v>#N/A</v>
      </c>
    </row>
    <row r="436" spans="16:31" x14ac:dyDescent="0.25">
      <c r="P436" s="13" t="str">
        <f t="shared" si="53"/>
        <v/>
      </c>
      <c r="Q436" s="14">
        <f t="shared" si="54"/>
        <v>0</v>
      </c>
      <c r="R436" s="20">
        <f t="shared" si="55"/>
        <v>0</v>
      </c>
      <c r="S436" s="20">
        <f t="shared" si="56"/>
        <v>0</v>
      </c>
      <c r="T436" s="20" t="s">
        <v>128</v>
      </c>
      <c r="Y436" s="20" t="e">
        <f t="shared" si="57"/>
        <v>#N/A</v>
      </c>
      <c r="Z436" s="20" t="e">
        <f t="shared" si="58"/>
        <v>#N/A</v>
      </c>
      <c r="AA436" s="20" t="str">
        <f t="shared" si="59"/>
        <v>VII</v>
      </c>
      <c r="AB436" s="64" t="e">
        <f>VLOOKUP(MIN(IFERROR(VLOOKUP(U436,Catalogos!$F:$G,2,0),200),IFERROR(VLOOKUP(V436,Catalogos!$F:$G,2,0),200),IFERROR(VLOOKUP(W436,Catalogos!$F:$G,2,0),200),IFERROR(VLOOKUP(X436,Catalogos!$F:$G,2,0),200)),Catalogos!$G$30:$H$57,2,0)</f>
        <v>#N/A</v>
      </c>
      <c r="AC436" s="65" t="e">
        <f>VLOOKUP($F436,Catalogos!$A:$C,3,0)</f>
        <v>#N/A</v>
      </c>
      <c r="AD436" s="65" t="str">
        <f>IFERROR(VLOOKUP($F436,Catalogos!$A:$B,2,0),"VII")</f>
        <v>VII</v>
      </c>
      <c r="AE436" s="10" t="e">
        <f>VLOOKUP(Y436,Catalogos!$F$30:$I$57,4,0)</f>
        <v>#N/A</v>
      </c>
    </row>
    <row r="437" spans="16:31" x14ac:dyDescent="0.25">
      <c r="P437" s="13" t="str">
        <f t="shared" si="53"/>
        <v/>
      </c>
      <c r="Q437" s="14">
        <f t="shared" si="54"/>
        <v>0</v>
      </c>
      <c r="R437" s="20">
        <f t="shared" si="55"/>
        <v>0</v>
      </c>
      <c r="S437" s="20">
        <f t="shared" si="56"/>
        <v>0</v>
      </c>
      <c r="T437" s="20" t="s">
        <v>128</v>
      </c>
      <c r="Y437" s="20" t="e">
        <f t="shared" si="57"/>
        <v>#N/A</v>
      </c>
      <c r="Z437" s="20" t="e">
        <f t="shared" si="58"/>
        <v>#N/A</v>
      </c>
      <c r="AA437" s="20" t="str">
        <f t="shared" si="59"/>
        <v>VII</v>
      </c>
      <c r="AB437" s="64" t="e">
        <f>VLOOKUP(MIN(IFERROR(VLOOKUP(U437,Catalogos!$F:$G,2,0),200),IFERROR(VLOOKUP(V437,Catalogos!$F:$G,2,0),200),IFERROR(VLOOKUP(W437,Catalogos!$F:$G,2,0),200),IFERROR(VLOOKUP(X437,Catalogos!$F:$G,2,0),200)),Catalogos!$G$30:$H$57,2,0)</f>
        <v>#N/A</v>
      </c>
      <c r="AC437" s="65" t="e">
        <f>VLOOKUP($F437,Catalogos!$A:$C,3,0)</f>
        <v>#N/A</v>
      </c>
      <c r="AD437" s="65" t="str">
        <f>IFERROR(VLOOKUP($F437,Catalogos!$A:$B,2,0),"VII")</f>
        <v>VII</v>
      </c>
      <c r="AE437" s="10" t="e">
        <f>VLOOKUP(Y437,Catalogos!$F$30:$I$57,4,0)</f>
        <v>#N/A</v>
      </c>
    </row>
    <row r="438" spans="16:31" x14ac:dyDescent="0.25">
      <c r="P438" s="13" t="str">
        <f t="shared" si="53"/>
        <v/>
      </c>
      <c r="Q438" s="14">
        <f t="shared" si="54"/>
        <v>0</v>
      </c>
      <c r="R438" s="20">
        <f t="shared" si="55"/>
        <v>0</v>
      </c>
      <c r="S438" s="20">
        <f t="shared" si="56"/>
        <v>0</v>
      </c>
      <c r="T438" s="20" t="s">
        <v>128</v>
      </c>
      <c r="Y438" s="20" t="e">
        <f t="shared" si="57"/>
        <v>#N/A</v>
      </c>
      <c r="Z438" s="20" t="e">
        <f t="shared" si="58"/>
        <v>#N/A</v>
      </c>
      <c r="AA438" s="20" t="str">
        <f t="shared" si="59"/>
        <v>VII</v>
      </c>
      <c r="AB438" s="64" t="e">
        <f>VLOOKUP(MIN(IFERROR(VLOOKUP(U438,Catalogos!$F:$G,2,0),200),IFERROR(VLOOKUP(V438,Catalogos!$F:$G,2,0),200),IFERROR(VLOOKUP(W438,Catalogos!$F:$G,2,0),200),IFERROR(VLOOKUP(X438,Catalogos!$F:$G,2,0),200)),Catalogos!$G$30:$H$57,2,0)</f>
        <v>#N/A</v>
      </c>
      <c r="AC438" s="65" t="e">
        <f>VLOOKUP($F438,Catalogos!$A:$C,3,0)</f>
        <v>#N/A</v>
      </c>
      <c r="AD438" s="65" t="str">
        <f>IFERROR(VLOOKUP($F438,Catalogos!$A:$B,2,0),"VII")</f>
        <v>VII</v>
      </c>
      <c r="AE438" s="10" t="e">
        <f>VLOOKUP(Y438,Catalogos!$F$30:$I$57,4,0)</f>
        <v>#N/A</v>
      </c>
    </row>
    <row r="439" spans="16:31" x14ac:dyDescent="0.25">
      <c r="P439" s="13" t="str">
        <f t="shared" si="53"/>
        <v/>
      </c>
      <c r="Q439" s="14">
        <f t="shared" si="54"/>
        <v>0</v>
      </c>
      <c r="R439" s="20">
        <f t="shared" si="55"/>
        <v>0</v>
      </c>
      <c r="S439" s="20">
        <f t="shared" si="56"/>
        <v>0</v>
      </c>
      <c r="T439" s="20" t="s">
        <v>128</v>
      </c>
      <c r="Y439" s="20" t="e">
        <f t="shared" si="57"/>
        <v>#N/A</v>
      </c>
      <c r="Z439" s="20" t="e">
        <f t="shared" si="58"/>
        <v>#N/A</v>
      </c>
      <c r="AA439" s="20" t="str">
        <f t="shared" si="59"/>
        <v>VII</v>
      </c>
      <c r="AB439" s="64" t="e">
        <f>VLOOKUP(MIN(IFERROR(VLOOKUP(U439,Catalogos!$F:$G,2,0),200),IFERROR(VLOOKUP(V439,Catalogos!$F:$G,2,0),200),IFERROR(VLOOKUP(W439,Catalogos!$F:$G,2,0),200),IFERROR(VLOOKUP(X439,Catalogos!$F:$G,2,0),200)),Catalogos!$G$30:$H$57,2,0)</f>
        <v>#N/A</v>
      </c>
      <c r="AC439" s="65" t="e">
        <f>VLOOKUP($F439,Catalogos!$A:$C,3,0)</f>
        <v>#N/A</v>
      </c>
      <c r="AD439" s="65" t="str">
        <f>IFERROR(VLOOKUP($F439,Catalogos!$A:$B,2,0),"VII")</f>
        <v>VII</v>
      </c>
      <c r="AE439" s="10" t="e">
        <f>VLOOKUP(Y439,Catalogos!$F$30:$I$57,4,0)</f>
        <v>#N/A</v>
      </c>
    </row>
    <row r="440" spans="16:31" x14ac:dyDescent="0.25">
      <c r="P440" s="13" t="str">
        <f t="shared" si="53"/>
        <v/>
      </c>
      <c r="Q440" s="14">
        <f t="shared" si="54"/>
        <v>0</v>
      </c>
      <c r="R440" s="20">
        <f t="shared" si="55"/>
        <v>0</v>
      </c>
      <c r="S440" s="20">
        <f t="shared" si="56"/>
        <v>0</v>
      </c>
      <c r="T440" s="20" t="s">
        <v>128</v>
      </c>
      <c r="Y440" s="20" t="e">
        <f t="shared" si="57"/>
        <v>#N/A</v>
      </c>
      <c r="Z440" s="20" t="e">
        <f t="shared" si="58"/>
        <v>#N/A</v>
      </c>
      <c r="AA440" s="20" t="str">
        <f t="shared" si="59"/>
        <v>VII</v>
      </c>
      <c r="AB440" s="64" t="e">
        <f>VLOOKUP(MIN(IFERROR(VLOOKUP(U440,Catalogos!$F:$G,2,0),200),IFERROR(VLOOKUP(V440,Catalogos!$F:$G,2,0),200),IFERROR(VLOOKUP(W440,Catalogos!$F:$G,2,0),200),IFERROR(VLOOKUP(X440,Catalogos!$F:$G,2,0),200)),Catalogos!$G$30:$H$57,2,0)</f>
        <v>#N/A</v>
      </c>
      <c r="AC440" s="65" t="e">
        <f>VLOOKUP($F440,Catalogos!$A:$C,3,0)</f>
        <v>#N/A</v>
      </c>
      <c r="AD440" s="65" t="str">
        <f>IFERROR(VLOOKUP($F440,Catalogos!$A:$B,2,0),"VII")</f>
        <v>VII</v>
      </c>
      <c r="AE440" s="10" t="e">
        <f>VLOOKUP(Y440,Catalogos!$F$30:$I$57,4,0)</f>
        <v>#N/A</v>
      </c>
    </row>
    <row r="441" spans="16:31" x14ac:dyDescent="0.25">
      <c r="P441" s="13" t="str">
        <f t="shared" si="53"/>
        <v/>
      </c>
      <c r="Q441" s="14">
        <f t="shared" si="54"/>
        <v>0</v>
      </c>
      <c r="R441" s="20">
        <f t="shared" si="55"/>
        <v>0</v>
      </c>
      <c r="S441" s="20">
        <f t="shared" si="56"/>
        <v>0</v>
      </c>
      <c r="T441" s="20" t="s">
        <v>128</v>
      </c>
      <c r="Y441" s="20" t="e">
        <f t="shared" si="57"/>
        <v>#N/A</v>
      </c>
      <c r="Z441" s="20" t="e">
        <f t="shared" si="58"/>
        <v>#N/A</v>
      </c>
      <c r="AA441" s="20" t="str">
        <f t="shared" si="59"/>
        <v>VII</v>
      </c>
      <c r="AB441" s="64" t="e">
        <f>VLOOKUP(MIN(IFERROR(VLOOKUP(U441,Catalogos!$F:$G,2,0),200),IFERROR(VLOOKUP(V441,Catalogos!$F:$G,2,0),200),IFERROR(VLOOKUP(W441,Catalogos!$F:$G,2,0),200),IFERROR(VLOOKUP(X441,Catalogos!$F:$G,2,0),200)),Catalogos!$G$30:$H$57,2,0)</f>
        <v>#N/A</v>
      </c>
      <c r="AC441" s="65" t="e">
        <f>VLOOKUP($F441,Catalogos!$A:$C,3,0)</f>
        <v>#N/A</v>
      </c>
      <c r="AD441" s="65" t="str">
        <f>IFERROR(VLOOKUP($F441,Catalogos!$A:$B,2,0),"VII")</f>
        <v>VII</v>
      </c>
      <c r="AE441" s="10" t="e">
        <f>VLOOKUP(Y441,Catalogos!$F$30:$I$57,4,0)</f>
        <v>#N/A</v>
      </c>
    </row>
    <row r="442" spans="16:31" x14ac:dyDescent="0.25">
      <c r="P442" s="13" t="str">
        <f t="shared" si="53"/>
        <v/>
      </c>
      <c r="Q442" s="14">
        <f t="shared" si="54"/>
        <v>0</v>
      </c>
      <c r="R442" s="20">
        <f t="shared" si="55"/>
        <v>0</v>
      </c>
      <c r="S442" s="20">
        <f t="shared" si="56"/>
        <v>0</v>
      </c>
      <c r="T442" s="20" t="s">
        <v>128</v>
      </c>
      <c r="Y442" s="20" t="e">
        <f t="shared" si="57"/>
        <v>#N/A</v>
      </c>
      <c r="Z442" s="20" t="e">
        <f t="shared" si="58"/>
        <v>#N/A</v>
      </c>
      <c r="AA442" s="20" t="str">
        <f t="shared" si="59"/>
        <v>VII</v>
      </c>
      <c r="AB442" s="64" t="e">
        <f>VLOOKUP(MIN(IFERROR(VLOOKUP(U442,Catalogos!$F:$G,2,0),200),IFERROR(VLOOKUP(V442,Catalogos!$F:$G,2,0),200),IFERROR(VLOOKUP(W442,Catalogos!$F:$G,2,0),200),IFERROR(VLOOKUP(X442,Catalogos!$F:$G,2,0),200)),Catalogos!$G$30:$H$57,2,0)</f>
        <v>#N/A</v>
      </c>
      <c r="AC442" s="65" t="e">
        <f>VLOOKUP($F442,Catalogos!$A:$C,3,0)</f>
        <v>#N/A</v>
      </c>
      <c r="AD442" s="65" t="str">
        <f>IFERROR(VLOOKUP($F442,Catalogos!$A:$B,2,0),"VII")</f>
        <v>VII</v>
      </c>
      <c r="AE442" s="10" t="e">
        <f>VLOOKUP(Y442,Catalogos!$F$30:$I$57,4,0)</f>
        <v>#N/A</v>
      </c>
    </row>
    <row r="443" spans="16:31" x14ac:dyDescent="0.25">
      <c r="P443" s="13" t="str">
        <f t="shared" si="53"/>
        <v/>
      </c>
      <c r="Q443" s="14">
        <f t="shared" si="54"/>
        <v>0</v>
      </c>
      <c r="R443" s="20">
        <f t="shared" si="55"/>
        <v>0</v>
      </c>
      <c r="S443" s="20">
        <f t="shared" si="56"/>
        <v>0</v>
      </c>
      <c r="T443" s="20" t="s">
        <v>128</v>
      </c>
      <c r="Y443" s="20" t="e">
        <f t="shared" si="57"/>
        <v>#N/A</v>
      </c>
      <c r="Z443" s="20" t="e">
        <f t="shared" si="58"/>
        <v>#N/A</v>
      </c>
      <c r="AA443" s="20" t="str">
        <f t="shared" si="59"/>
        <v>VII</v>
      </c>
      <c r="AB443" s="64" t="e">
        <f>VLOOKUP(MIN(IFERROR(VLOOKUP(U443,Catalogos!$F:$G,2,0),200),IFERROR(VLOOKUP(V443,Catalogos!$F:$G,2,0),200),IFERROR(VLOOKUP(W443,Catalogos!$F:$G,2,0),200),IFERROR(VLOOKUP(X443,Catalogos!$F:$G,2,0),200)),Catalogos!$G$30:$H$57,2,0)</f>
        <v>#N/A</v>
      </c>
      <c r="AC443" s="65" t="e">
        <f>VLOOKUP($F443,Catalogos!$A:$C,3,0)</f>
        <v>#N/A</v>
      </c>
      <c r="AD443" s="65" t="str">
        <f>IFERROR(VLOOKUP($F443,Catalogos!$A:$B,2,0),"VII")</f>
        <v>VII</v>
      </c>
      <c r="AE443" s="10" t="e">
        <f>VLOOKUP(Y443,Catalogos!$F$30:$I$57,4,0)</f>
        <v>#N/A</v>
      </c>
    </row>
    <row r="444" spans="16:31" x14ac:dyDescent="0.25">
      <c r="P444" s="13" t="str">
        <f t="shared" si="53"/>
        <v/>
      </c>
      <c r="Q444" s="14">
        <f t="shared" si="54"/>
        <v>0</v>
      </c>
      <c r="R444" s="20">
        <f t="shared" si="55"/>
        <v>0</v>
      </c>
      <c r="S444" s="20">
        <f t="shared" si="56"/>
        <v>0</v>
      </c>
      <c r="T444" s="20" t="s">
        <v>128</v>
      </c>
      <c r="Y444" s="20" t="e">
        <f t="shared" si="57"/>
        <v>#N/A</v>
      </c>
      <c r="Z444" s="20" t="e">
        <f t="shared" si="58"/>
        <v>#N/A</v>
      </c>
      <c r="AA444" s="20" t="str">
        <f t="shared" si="59"/>
        <v>VII</v>
      </c>
      <c r="AB444" s="64" t="e">
        <f>VLOOKUP(MIN(IFERROR(VLOOKUP(U444,Catalogos!$F:$G,2,0),200),IFERROR(VLOOKUP(V444,Catalogos!$F:$G,2,0),200),IFERROR(VLOOKUP(W444,Catalogos!$F:$G,2,0),200),IFERROR(VLOOKUP(X444,Catalogos!$F:$G,2,0),200)),Catalogos!$G$30:$H$57,2,0)</f>
        <v>#N/A</v>
      </c>
      <c r="AC444" s="65" t="e">
        <f>VLOOKUP($F444,Catalogos!$A:$C,3,0)</f>
        <v>#N/A</v>
      </c>
      <c r="AD444" s="65" t="str">
        <f>IFERROR(VLOOKUP($F444,Catalogos!$A:$B,2,0),"VII")</f>
        <v>VII</v>
      </c>
      <c r="AE444" s="10" t="e">
        <f>VLOOKUP(Y444,Catalogos!$F$30:$I$57,4,0)</f>
        <v>#N/A</v>
      </c>
    </row>
    <row r="445" spans="16:31" x14ac:dyDescent="0.25">
      <c r="P445" s="13" t="str">
        <f t="shared" si="53"/>
        <v/>
      </c>
      <c r="Q445" s="14">
        <f t="shared" si="54"/>
        <v>0</v>
      </c>
      <c r="R445" s="20">
        <f t="shared" si="55"/>
        <v>0</v>
      </c>
      <c r="S445" s="20">
        <f t="shared" si="56"/>
        <v>0</v>
      </c>
      <c r="T445" s="20" t="s">
        <v>128</v>
      </c>
      <c r="Y445" s="20" t="e">
        <f t="shared" si="57"/>
        <v>#N/A</v>
      </c>
      <c r="Z445" s="20" t="e">
        <f t="shared" si="58"/>
        <v>#N/A</v>
      </c>
      <c r="AA445" s="20" t="str">
        <f t="shared" si="59"/>
        <v>VII</v>
      </c>
      <c r="AB445" s="64" t="e">
        <f>VLOOKUP(MIN(IFERROR(VLOOKUP(U445,Catalogos!$F:$G,2,0),200),IFERROR(VLOOKUP(V445,Catalogos!$F:$G,2,0),200),IFERROR(VLOOKUP(W445,Catalogos!$F:$G,2,0),200),IFERROR(VLOOKUP(X445,Catalogos!$F:$G,2,0),200)),Catalogos!$G$30:$H$57,2,0)</f>
        <v>#N/A</v>
      </c>
      <c r="AC445" s="65" t="e">
        <f>VLOOKUP($F445,Catalogos!$A:$C,3,0)</f>
        <v>#N/A</v>
      </c>
      <c r="AD445" s="65" t="str">
        <f>IFERROR(VLOOKUP($F445,Catalogos!$A:$B,2,0),"VII")</f>
        <v>VII</v>
      </c>
      <c r="AE445" s="10" t="e">
        <f>VLOOKUP(Y445,Catalogos!$F$30:$I$57,4,0)</f>
        <v>#N/A</v>
      </c>
    </row>
    <row r="446" spans="16:31" x14ac:dyDescent="0.25">
      <c r="P446" s="13" t="str">
        <f t="shared" si="53"/>
        <v/>
      </c>
      <c r="Q446" s="14">
        <f t="shared" si="54"/>
        <v>0</v>
      </c>
      <c r="R446" s="20">
        <f t="shared" si="55"/>
        <v>0</v>
      </c>
      <c r="S446" s="20">
        <f t="shared" si="56"/>
        <v>0</v>
      </c>
      <c r="T446" s="20" t="s">
        <v>128</v>
      </c>
      <c r="Y446" s="20" t="e">
        <f t="shared" si="57"/>
        <v>#N/A</v>
      </c>
      <c r="Z446" s="20" t="e">
        <f t="shared" si="58"/>
        <v>#N/A</v>
      </c>
      <c r="AA446" s="20" t="str">
        <f t="shared" si="59"/>
        <v>VII</v>
      </c>
      <c r="AB446" s="64" t="e">
        <f>VLOOKUP(MIN(IFERROR(VLOOKUP(U446,Catalogos!$F:$G,2,0),200),IFERROR(VLOOKUP(V446,Catalogos!$F:$G,2,0),200),IFERROR(VLOOKUP(W446,Catalogos!$F:$G,2,0),200),IFERROR(VLOOKUP(X446,Catalogos!$F:$G,2,0),200)),Catalogos!$G$30:$H$57,2,0)</f>
        <v>#N/A</v>
      </c>
      <c r="AC446" s="65" t="e">
        <f>VLOOKUP($F446,Catalogos!$A:$C,3,0)</f>
        <v>#N/A</v>
      </c>
      <c r="AD446" s="65" t="str">
        <f>IFERROR(VLOOKUP($F446,Catalogos!$A:$B,2,0),"VII")</f>
        <v>VII</v>
      </c>
      <c r="AE446" s="10" t="e">
        <f>VLOOKUP(Y446,Catalogos!$F$30:$I$57,4,0)</f>
        <v>#N/A</v>
      </c>
    </row>
    <row r="447" spans="16:31" x14ac:dyDescent="0.25">
      <c r="P447" s="13" t="str">
        <f t="shared" si="53"/>
        <v/>
      </c>
      <c r="Q447" s="14">
        <f t="shared" si="54"/>
        <v>0</v>
      </c>
      <c r="R447" s="20">
        <f t="shared" si="55"/>
        <v>0</v>
      </c>
      <c r="S447" s="20">
        <f t="shared" si="56"/>
        <v>0</v>
      </c>
      <c r="T447" s="20" t="s">
        <v>128</v>
      </c>
      <c r="Y447" s="20" t="e">
        <f t="shared" si="57"/>
        <v>#N/A</v>
      </c>
      <c r="Z447" s="20" t="e">
        <f t="shared" si="58"/>
        <v>#N/A</v>
      </c>
      <c r="AA447" s="20" t="str">
        <f t="shared" si="59"/>
        <v>VII</v>
      </c>
      <c r="AB447" s="64" t="e">
        <f>VLOOKUP(MIN(IFERROR(VLOOKUP(U447,Catalogos!$F:$G,2,0),200),IFERROR(VLOOKUP(V447,Catalogos!$F:$G,2,0),200),IFERROR(VLOOKUP(W447,Catalogos!$F:$G,2,0),200),IFERROR(VLOOKUP(X447,Catalogos!$F:$G,2,0),200)),Catalogos!$G$30:$H$57,2,0)</f>
        <v>#N/A</v>
      </c>
      <c r="AC447" s="65" t="e">
        <f>VLOOKUP($F447,Catalogos!$A:$C,3,0)</f>
        <v>#N/A</v>
      </c>
      <c r="AD447" s="65" t="str">
        <f>IFERROR(VLOOKUP($F447,Catalogos!$A:$B,2,0),"VII")</f>
        <v>VII</v>
      </c>
      <c r="AE447" s="10" t="e">
        <f>VLOOKUP(Y447,Catalogos!$F$30:$I$57,4,0)</f>
        <v>#N/A</v>
      </c>
    </row>
    <row r="448" spans="16:31" x14ac:dyDescent="0.25">
      <c r="P448" s="13" t="str">
        <f t="shared" si="53"/>
        <v/>
      </c>
      <c r="Q448" s="14">
        <f t="shared" si="54"/>
        <v>0</v>
      </c>
      <c r="R448" s="20">
        <f t="shared" si="55"/>
        <v>0</v>
      </c>
      <c r="S448" s="20">
        <f t="shared" si="56"/>
        <v>0</v>
      </c>
      <c r="T448" s="20" t="s">
        <v>128</v>
      </c>
      <c r="Y448" s="20" t="e">
        <f t="shared" si="57"/>
        <v>#N/A</v>
      </c>
      <c r="Z448" s="20" t="e">
        <f t="shared" si="58"/>
        <v>#N/A</v>
      </c>
      <c r="AA448" s="20" t="str">
        <f t="shared" si="59"/>
        <v>VII</v>
      </c>
      <c r="AB448" s="64" t="e">
        <f>VLOOKUP(MIN(IFERROR(VLOOKUP(U448,Catalogos!$F:$G,2,0),200),IFERROR(VLOOKUP(V448,Catalogos!$F:$G,2,0),200),IFERROR(VLOOKUP(W448,Catalogos!$F:$G,2,0),200),IFERROR(VLOOKUP(X448,Catalogos!$F:$G,2,0),200)),Catalogos!$G$30:$H$57,2,0)</f>
        <v>#N/A</v>
      </c>
      <c r="AC448" s="65" t="e">
        <f>VLOOKUP($F448,Catalogos!$A:$C,3,0)</f>
        <v>#N/A</v>
      </c>
      <c r="AD448" s="65" t="str">
        <f>IFERROR(VLOOKUP($F448,Catalogos!$A:$B,2,0),"VII")</f>
        <v>VII</v>
      </c>
      <c r="AE448" s="10" t="e">
        <f>VLOOKUP(Y448,Catalogos!$F$30:$I$57,4,0)</f>
        <v>#N/A</v>
      </c>
    </row>
    <row r="449" spans="16:31" x14ac:dyDescent="0.25">
      <c r="P449" s="13" t="str">
        <f t="shared" si="53"/>
        <v/>
      </c>
      <c r="Q449" s="14">
        <f t="shared" si="54"/>
        <v>0</v>
      </c>
      <c r="R449" s="20">
        <f t="shared" si="55"/>
        <v>0</v>
      </c>
      <c r="S449" s="20">
        <f t="shared" si="56"/>
        <v>0</v>
      </c>
      <c r="T449" s="20" t="s">
        <v>128</v>
      </c>
      <c r="Y449" s="20" t="e">
        <f t="shared" si="57"/>
        <v>#N/A</v>
      </c>
      <c r="Z449" s="20" t="e">
        <f t="shared" si="58"/>
        <v>#N/A</v>
      </c>
      <c r="AA449" s="20" t="str">
        <f t="shared" si="59"/>
        <v>VII</v>
      </c>
      <c r="AB449" s="64" t="e">
        <f>VLOOKUP(MIN(IFERROR(VLOOKUP(U449,Catalogos!$F:$G,2,0),200),IFERROR(VLOOKUP(V449,Catalogos!$F:$G,2,0),200),IFERROR(VLOOKUP(W449,Catalogos!$F:$G,2,0),200),IFERROR(VLOOKUP(X449,Catalogos!$F:$G,2,0),200)),Catalogos!$G$30:$H$57,2,0)</f>
        <v>#N/A</v>
      </c>
      <c r="AC449" s="65" t="e">
        <f>VLOOKUP($F449,Catalogos!$A:$C,3,0)</f>
        <v>#N/A</v>
      </c>
      <c r="AD449" s="65" t="str">
        <f>IFERROR(VLOOKUP($F449,Catalogos!$A:$B,2,0),"VII")</f>
        <v>VII</v>
      </c>
      <c r="AE449" s="10" t="e">
        <f>VLOOKUP(Y449,Catalogos!$F$30:$I$57,4,0)</f>
        <v>#N/A</v>
      </c>
    </row>
    <row r="450" spans="16:31" x14ac:dyDescent="0.25">
      <c r="P450" s="13" t="str">
        <f t="shared" si="53"/>
        <v/>
      </c>
      <c r="Q450" s="14">
        <f t="shared" si="54"/>
        <v>0</v>
      </c>
      <c r="R450" s="20">
        <f t="shared" si="55"/>
        <v>0</v>
      </c>
      <c r="S450" s="20">
        <f t="shared" si="56"/>
        <v>0</v>
      </c>
      <c r="T450" s="20" t="s">
        <v>128</v>
      </c>
      <c r="Y450" s="20" t="e">
        <f t="shared" si="57"/>
        <v>#N/A</v>
      </c>
      <c r="Z450" s="20" t="e">
        <f t="shared" si="58"/>
        <v>#N/A</v>
      </c>
      <c r="AA450" s="20" t="str">
        <f t="shared" si="59"/>
        <v>VII</v>
      </c>
      <c r="AB450" s="64" t="e">
        <f>VLOOKUP(MIN(IFERROR(VLOOKUP(U450,Catalogos!$F:$G,2,0),200),IFERROR(VLOOKUP(V450,Catalogos!$F:$G,2,0),200),IFERROR(VLOOKUP(W450,Catalogos!$F:$G,2,0),200),IFERROR(VLOOKUP(X450,Catalogos!$F:$G,2,0),200)),Catalogos!$G$30:$H$57,2,0)</f>
        <v>#N/A</v>
      </c>
      <c r="AC450" s="65" t="e">
        <f>VLOOKUP($F450,Catalogos!$A:$C,3,0)</f>
        <v>#N/A</v>
      </c>
      <c r="AD450" s="65" t="str">
        <f>IFERROR(VLOOKUP($F450,Catalogos!$A:$B,2,0),"VII")</f>
        <v>VII</v>
      </c>
      <c r="AE450" s="10" t="e">
        <f>VLOOKUP(Y450,Catalogos!$F$30:$I$57,4,0)</f>
        <v>#N/A</v>
      </c>
    </row>
    <row r="451" spans="16:31" x14ac:dyDescent="0.25">
      <c r="P451" s="13" t="str">
        <f t="shared" si="53"/>
        <v/>
      </c>
      <c r="Q451" s="14">
        <f t="shared" si="54"/>
        <v>0</v>
      </c>
      <c r="R451" s="20">
        <f t="shared" si="55"/>
        <v>0</v>
      </c>
      <c r="S451" s="20">
        <f t="shared" si="56"/>
        <v>0</v>
      </c>
      <c r="T451" s="20" t="s">
        <v>128</v>
      </c>
      <c r="Y451" s="20" t="e">
        <f t="shared" si="57"/>
        <v>#N/A</v>
      </c>
      <c r="Z451" s="20" t="e">
        <f t="shared" si="58"/>
        <v>#N/A</v>
      </c>
      <c r="AA451" s="20" t="str">
        <f t="shared" si="59"/>
        <v>VII</v>
      </c>
      <c r="AB451" s="64" t="e">
        <f>VLOOKUP(MIN(IFERROR(VLOOKUP(U451,Catalogos!$F:$G,2,0),200),IFERROR(VLOOKUP(V451,Catalogos!$F:$G,2,0),200),IFERROR(VLOOKUP(W451,Catalogos!$F:$G,2,0),200),IFERROR(VLOOKUP(X451,Catalogos!$F:$G,2,0),200)),Catalogos!$G$30:$H$57,2,0)</f>
        <v>#N/A</v>
      </c>
      <c r="AC451" s="65" t="e">
        <f>VLOOKUP($F451,Catalogos!$A:$C,3,0)</f>
        <v>#N/A</v>
      </c>
      <c r="AD451" s="65" t="str">
        <f>IFERROR(VLOOKUP($F451,Catalogos!$A:$B,2,0),"VII")</f>
        <v>VII</v>
      </c>
      <c r="AE451" s="10" t="e">
        <f>VLOOKUP(Y451,Catalogos!$F$30:$I$57,4,0)</f>
        <v>#N/A</v>
      </c>
    </row>
    <row r="452" spans="16:31" x14ac:dyDescent="0.25">
      <c r="P452" s="13" t="str">
        <f t="shared" si="53"/>
        <v/>
      </c>
      <c r="Q452" s="14">
        <f t="shared" si="54"/>
        <v>0</v>
      </c>
      <c r="R452" s="20">
        <f t="shared" si="55"/>
        <v>0</v>
      </c>
      <c r="S452" s="20">
        <f t="shared" si="56"/>
        <v>0</v>
      </c>
      <c r="T452" s="20" t="s">
        <v>128</v>
      </c>
      <c r="Y452" s="20" t="e">
        <f t="shared" si="57"/>
        <v>#N/A</v>
      </c>
      <c r="Z452" s="20" t="e">
        <f t="shared" si="58"/>
        <v>#N/A</v>
      </c>
      <c r="AA452" s="20" t="str">
        <f t="shared" si="59"/>
        <v>VII</v>
      </c>
      <c r="AB452" s="64" t="e">
        <f>VLOOKUP(MIN(IFERROR(VLOOKUP(U452,Catalogos!$F:$G,2,0),200),IFERROR(VLOOKUP(V452,Catalogos!$F:$G,2,0),200),IFERROR(VLOOKUP(W452,Catalogos!$F:$G,2,0),200),IFERROR(VLOOKUP(X452,Catalogos!$F:$G,2,0),200)),Catalogos!$G$30:$H$57,2,0)</f>
        <v>#N/A</v>
      </c>
      <c r="AC452" s="65" t="e">
        <f>VLOOKUP($F452,Catalogos!$A:$C,3,0)</f>
        <v>#N/A</v>
      </c>
      <c r="AD452" s="65" t="str">
        <f>IFERROR(VLOOKUP($F452,Catalogos!$A:$B,2,0),"VII")</f>
        <v>VII</v>
      </c>
      <c r="AE452" s="10" t="e">
        <f>VLOOKUP(Y452,Catalogos!$F$30:$I$57,4,0)</f>
        <v>#N/A</v>
      </c>
    </row>
    <row r="453" spans="16:31" x14ac:dyDescent="0.25">
      <c r="P453" s="13" t="str">
        <f t="shared" si="53"/>
        <v/>
      </c>
      <c r="Q453" s="14">
        <f t="shared" si="54"/>
        <v>0</v>
      </c>
      <c r="R453" s="20">
        <f t="shared" si="55"/>
        <v>0</v>
      </c>
      <c r="S453" s="20">
        <f t="shared" si="56"/>
        <v>0</v>
      </c>
      <c r="T453" s="20" t="s">
        <v>128</v>
      </c>
      <c r="Y453" s="20" t="e">
        <f t="shared" si="57"/>
        <v>#N/A</v>
      </c>
      <c r="Z453" s="20" t="e">
        <f t="shared" si="58"/>
        <v>#N/A</v>
      </c>
      <c r="AA453" s="20" t="str">
        <f t="shared" si="59"/>
        <v>VII</v>
      </c>
      <c r="AB453" s="64" t="e">
        <f>VLOOKUP(MIN(IFERROR(VLOOKUP(U453,Catalogos!$F:$G,2,0),200),IFERROR(VLOOKUP(V453,Catalogos!$F:$G,2,0),200),IFERROR(VLOOKUP(W453,Catalogos!$F:$G,2,0),200),IFERROR(VLOOKUP(X453,Catalogos!$F:$G,2,0),200)),Catalogos!$G$30:$H$57,2,0)</f>
        <v>#N/A</v>
      </c>
      <c r="AC453" s="65" t="e">
        <f>VLOOKUP($F453,Catalogos!$A:$C,3,0)</f>
        <v>#N/A</v>
      </c>
      <c r="AD453" s="65" t="str">
        <f>IFERROR(VLOOKUP($F453,Catalogos!$A:$B,2,0),"VII")</f>
        <v>VII</v>
      </c>
      <c r="AE453" s="10" t="e">
        <f>VLOOKUP(Y453,Catalogos!$F$30:$I$57,4,0)</f>
        <v>#N/A</v>
      </c>
    </row>
    <row r="454" spans="16:31" x14ac:dyDescent="0.25">
      <c r="P454" s="13" t="str">
        <f t="shared" si="53"/>
        <v/>
      </c>
      <c r="Q454" s="14">
        <f t="shared" si="54"/>
        <v>0</v>
      </c>
      <c r="R454" s="20">
        <f t="shared" si="55"/>
        <v>0</v>
      </c>
      <c r="S454" s="20">
        <f t="shared" si="56"/>
        <v>0</v>
      </c>
      <c r="T454" s="20" t="s">
        <v>128</v>
      </c>
      <c r="Y454" s="20" t="e">
        <f t="shared" si="57"/>
        <v>#N/A</v>
      </c>
      <c r="Z454" s="20" t="e">
        <f t="shared" si="58"/>
        <v>#N/A</v>
      </c>
      <c r="AA454" s="20" t="str">
        <f t="shared" si="59"/>
        <v>VII</v>
      </c>
      <c r="AB454" s="64" t="e">
        <f>VLOOKUP(MIN(IFERROR(VLOOKUP(U454,Catalogos!$F:$G,2,0),200),IFERROR(VLOOKUP(V454,Catalogos!$F:$G,2,0),200),IFERROR(VLOOKUP(W454,Catalogos!$F:$G,2,0),200),IFERROR(VLOOKUP(X454,Catalogos!$F:$G,2,0),200)),Catalogos!$G$30:$H$57,2,0)</f>
        <v>#N/A</v>
      </c>
      <c r="AC454" s="65" t="e">
        <f>VLOOKUP($F454,Catalogos!$A:$C,3,0)</f>
        <v>#N/A</v>
      </c>
      <c r="AD454" s="65" t="str">
        <f>IFERROR(VLOOKUP($F454,Catalogos!$A:$B,2,0),"VII")</f>
        <v>VII</v>
      </c>
      <c r="AE454" s="10" t="e">
        <f>VLOOKUP(Y454,Catalogos!$F$30:$I$57,4,0)</f>
        <v>#N/A</v>
      </c>
    </row>
    <row r="455" spans="16:31" x14ac:dyDescent="0.25">
      <c r="P455" s="13" t="str">
        <f t="shared" si="53"/>
        <v/>
      </c>
      <c r="Q455" s="14">
        <f t="shared" si="54"/>
        <v>0</v>
      </c>
      <c r="R455" s="20">
        <f t="shared" si="55"/>
        <v>0</v>
      </c>
      <c r="S455" s="20">
        <f t="shared" si="56"/>
        <v>0</v>
      </c>
      <c r="T455" s="20" t="s">
        <v>128</v>
      </c>
      <c r="Y455" s="20" t="e">
        <f t="shared" si="57"/>
        <v>#N/A</v>
      </c>
      <c r="Z455" s="20" t="e">
        <f t="shared" si="58"/>
        <v>#N/A</v>
      </c>
      <c r="AA455" s="20" t="str">
        <f t="shared" si="59"/>
        <v>VII</v>
      </c>
      <c r="AB455" s="64" t="e">
        <f>VLOOKUP(MIN(IFERROR(VLOOKUP(U455,Catalogos!$F:$G,2,0),200),IFERROR(VLOOKUP(V455,Catalogos!$F:$G,2,0),200),IFERROR(VLOOKUP(W455,Catalogos!$F:$G,2,0),200),IFERROR(VLOOKUP(X455,Catalogos!$F:$G,2,0),200)),Catalogos!$G$30:$H$57,2,0)</f>
        <v>#N/A</v>
      </c>
      <c r="AC455" s="65" t="e">
        <f>VLOOKUP($F455,Catalogos!$A:$C,3,0)</f>
        <v>#N/A</v>
      </c>
      <c r="AD455" s="65" t="str">
        <f>IFERROR(VLOOKUP($F455,Catalogos!$A:$B,2,0),"VII")</f>
        <v>VII</v>
      </c>
      <c r="AE455" s="10" t="e">
        <f>VLOOKUP(Y455,Catalogos!$F$30:$I$57,4,0)</f>
        <v>#N/A</v>
      </c>
    </row>
    <row r="456" spans="16:31" x14ac:dyDescent="0.25">
      <c r="P456" s="13" t="str">
        <f t="shared" si="53"/>
        <v/>
      </c>
      <c r="Q456" s="14">
        <f t="shared" si="54"/>
        <v>0</v>
      </c>
      <c r="R456" s="20">
        <f t="shared" si="55"/>
        <v>0</v>
      </c>
      <c r="S456" s="20">
        <f t="shared" si="56"/>
        <v>0</v>
      </c>
      <c r="T456" s="20" t="s">
        <v>128</v>
      </c>
      <c r="Y456" s="20" t="e">
        <f t="shared" si="57"/>
        <v>#N/A</v>
      </c>
      <c r="Z456" s="20" t="e">
        <f t="shared" si="58"/>
        <v>#N/A</v>
      </c>
      <c r="AA456" s="20" t="str">
        <f t="shared" si="59"/>
        <v>VII</v>
      </c>
      <c r="AB456" s="64" t="e">
        <f>VLOOKUP(MIN(IFERROR(VLOOKUP(U456,Catalogos!$F:$G,2,0),200),IFERROR(VLOOKUP(V456,Catalogos!$F:$G,2,0),200),IFERROR(VLOOKUP(W456,Catalogos!$F:$G,2,0),200),IFERROR(VLOOKUP(X456,Catalogos!$F:$G,2,0),200)),Catalogos!$G$30:$H$57,2,0)</f>
        <v>#N/A</v>
      </c>
      <c r="AC456" s="65" t="e">
        <f>VLOOKUP($F456,Catalogos!$A:$C,3,0)</f>
        <v>#N/A</v>
      </c>
      <c r="AD456" s="65" t="str">
        <f>IFERROR(VLOOKUP($F456,Catalogos!$A:$B,2,0),"VII")</f>
        <v>VII</v>
      </c>
      <c r="AE456" s="10" t="e">
        <f>VLOOKUP(Y456,Catalogos!$F$30:$I$57,4,0)</f>
        <v>#N/A</v>
      </c>
    </row>
    <row r="457" spans="16:31" x14ac:dyDescent="0.25">
      <c r="P457" s="13" t="str">
        <f t="shared" si="53"/>
        <v/>
      </c>
      <c r="Q457" s="14">
        <f t="shared" si="54"/>
        <v>0</v>
      </c>
      <c r="R457" s="20">
        <f t="shared" si="55"/>
        <v>0</v>
      </c>
      <c r="S457" s="20">
        <f t="shared" si="56"/>
        <v>0</v>
      </c>
      <c r="T457" s="20" t="s">
        <v>128</v>
      </c>
      <c r="Y457" s="20" t="e">
        <f t="shared" si="57"/>
        <v>#N/A</v>
      </c>
      <c r="Z457" s="20" t="e">
        <f t="shared" si="58"/>
        <v>#N/A</v>
      </c>
      <c r="AA457" s="20" t="str">
        <f t="shared" si="59"/>
        <v>VII</v>
      </c>
      <c r="AB457" s="64" t="e">
        <f>VLOOKUP(MIN(IFERROR(VLOOKUP(U457,Catalogos!$F:$G,2,0),200),IFERROR(VLOOKUP(V457,Catalogos!$F:$G,2,0),200),IFERROR(VLOOKUP(W457,Catalogos!$F:$G,2,0),200),IFERROR(VLOOKUP(X457,Catalogos!$F:$G,2,0),200)),Catalogos!$G$30:$H$57,2,0)</f>
        <v>#N/A</v>
      </c>
      <c r="AC457" s="65" t="e">
        <f>VLOOKUP($F457,Catalogos!$A:$C,3,0)</f>
        <v>#N/A</v>
      </c>
      <c r="AD457" s="65" t="str">
        <f>IFERROR(VLOOKUP($F457,Catalogos!$A:$B,2,0),"VII")</f>
        <v>VII</v>
      </c>
      <c r="AE457" s="10" t="e">
        <f>VLOOKUP(Y457,Catalogos!$F$30:$I$57,4,0)</f>
        <v>#N/A</v>
      </c>
    </row>
    <row r="458" spans="16:31" x14ac:dyDescent="0.25">
      <c r="P458" s="13" t="str">
        <f t="shared" si="53"/>
        <v/>
      </c>
      <c r="Q458" s="14">
        <f t="shared" si="54"/>
        <v>0</v>
      </c>
      <c r="R458" s="20">
        <f t="shared" si="55"/>
        <v>0</v>
      </c>
      <c r="S458" s="20">
        <f t="shared" si="56"/>
        <v>0</v>
      </c>
      <c r="T458" s="20" t="s">
        <v>128</v>
      </c>
      <c r="Y458" s="20" t="e">
        <f t="shared" si="57"/>
        <v>#N/A</v>
      </c>
      <c r="Z458" s="20" t="e">
        <f t="shared" si="58"/>
        <v>#N/A</v>
      </c>
      <c r="AA458" s="20" t="str">
        <f t="shared" si="59"/>
        <v>VII</v>
      </c>
      <c r="AB458" s="64" t="e">
        <f>VLOOKUP(MIN(IFERROR(VLOOKUP(U458,Catalogos!$F:$G,2,0),200),IFERROR(VLOOKUP(V458,Catalogos!$F:$G,2,0),200),IFERROR(VLOOKUP(W458,Catalogos!$F:$G,2,0),200),IFERROR(VLOOKUP(X458,Catalogos!$F:$G,2,0),200)),Catalogos!$G$30:$H$57,2,0)</f>
        <v>#N/A</v>
      </c>
      <c r="AC458" s="65" t="e">
        <f>VLOOKUP($F458,Catalogos!$A:$C,3,0)</f>
        <v>#N/A</v>
      </c>
      <c r="AD458" s="65" t="str">
        <f>IFERROR(VLOOKUP($F458,Catalogos!$A:$B,2,0),"VII")</f>
        <v>VII</v>
      </c>
      <c r="AE458" s="10" t="e">
        <f>VLOOKUP(Y458,Catalogos!$F$30:$I$57,4,0)</f>
        <v>#N/A</v>
      </c>
    </row>
    <row r="459" spans="16:31" x14ac:dyDescent="0.25">
      <c r="P459" s="13" t="str">
        <f t="shared" si="53"/>
        <v/>
      </c>
      <c r="Q459" s="14">
        <f t="shared" si="54"/>
        <v>0</v>
      </c>
      <c r="R459" s="20">
        <f t="shared" si="55"/>
        <v>0</v>
      </c>
      <c r="S459" s="20">
        <f t="shared" si="56"/>
        <v>0</v>
      </c>
      <c r="T459" s="20" t="s">
        <v>128</v>
      </c>
      <c r="Y459" s="20" t="e">
        <f t="shared" si="57"/>
        <v>#N/A</v>
      </c>
      <c r="Z459" s="20" t="e">
        <f t="shared" si="58"/>
        <v>#N/A</v>
      </c>
      <c r="AA459" s="20" t="str">
        <f t="shared" si="59"/>
        <v>VII</v>
      </c>
      <c r="AB459" s="64" t="e">
        <f>VLOOKUP(MIN(IFERROR(VLOOKUP(U459,Catalogos!$F:$G,2,0),200),IFERROR(VLOOKUP(V459,Catalogos!$F:$G,2,0),200),IFERROR(VLOOKUP(W459,Catalogos!$F:$G,2,0),200),IFERROR(VLOOKUP(X459,Catalogos!$F:$G,2,0),200)),Catalogos!$G$30:$H$57,2,0)</f>
        <v>#N/A</v>
      </c>
      <c r="AC459" s="65" t="e">
        <f>VLOOKUP($F459,Catalogos!$A:$C,3,0)</f>
        <v>#N/A</v>
      </c>
      <c r="AD459" s="65" t="str">
        <f>IFERROR(VLOOKUP($F459,Catalogos!$A:$B,2,0),"VII")</f>
        <v>VII</v>
      </c>
      <c r="AE459" s="10" t="e">
        <f>VLOOKUP(Y459,Catalogos!$F$30:$I$57,4,0)</f>
        <v>#N/A</v>
      </c>
    </row>
    <row r="460" spans="16:31" x14ac:dyDescent="0.25">
      <c r="P460" s="13" t="str">
        <f t="shared" si="53"/>
        <v/>
      </c>
      <c r="Q460" s="14">
        <f t="shared" si="54"/>
        <v>0</v>
      </c>
      <c r="R460" s="20">
        <f t="shared" si="55"/>
        <v>0</v>
      </c>
      <c r="S460" s="20">
        <f t="shared" si="56"/>
        <v>0</v>
      </c>
      <c r="T460" s="20" t="s">
        <v>128</v>
      </c>
      <c r="Y460" s="20" t="e">
        <f t="shared" si="57"/>
        <v>#N/A</v>
      </c>
      <c r="Z460" s="20" t="e">
        <f t="shared" si="58"/>
        <v>#N/A</v>
      </c>
      <c r="AA460" s="20" t="str">
        <f t="shared" si="59"/>
        <v>VII</v>
      </c>
      <c r="AB460" s="64" t="e">
        <f>VLOOKUP(MIN(IFERROR(VLOOKUP(U460,Catalogos!$F:$G,2,0),200),IFERROR(VLOOKUP(V460,Catalogos!$F:$G,2,0),200),IFERROR(VLOOKUP(W460,Catalogos!$F:$G,2,0),200),IFERROR(VLOOKUP(X460,Catalogos!$F:$G,2,0),200)),Catalogos!$G$30:$H$57,2,0)</f>
        <v>#N/A</v>
      </c>
      <c r="AC460" s="65" t="e">
        <f>VLOOKUP($F460,Catalogos!$A:$C,3,0)</f>
        <v>#N/A</v>
      </c>
      <c r="AD460" s="65" t="str">
        <f>IFERROR(VLOOKUP($F460,Catalogos!$A:$B,2,0),"VII")</f>
        <v>VII</v>
      </c>
      <c r="AE460" s="10" t="e">
        <f>VLOOKUP(Y460,Catalogos!$F$30:$I$57,4,0)</f>
        <v>#N/A</v>
      </c>
    </row>
    <row r="461" spans="16:31" x14ac:dyDescent="0.25">
      <c r="P461" s="13" t="str">
        <f t="shared" si="53"/>
        <v/>
      </c>
      <c r="Q461" s="14">
        <f t="shared" si="54"/>
        <v>0</v>
      </c>
      <c r="R461" s="20">
        <f t="shared" si="55"/>
        <v>0</v>
      </c>
      <c r="S461" s="20">
        <f t="shared" si="56"/>
        <v>0</v>
      </c>
      <c r="T461" s="20" t="s">
        <v>128</v>
      </c>
      <c r="Y461" s="20" t="e">
        <f t="shared" si="57"/>
        <v>#N/A</v>
      </c>
      <c r="Z461" s="20" t="e">
        <f t="shared" si="58"/>
        <v>#N/A</v>
      </c>
      <c r="AA461" s="20" t="str">
        <f t="shared" si="59"/>
        <v>VII</v>
      </c>
      <c r="AB461" s="64" t="e">
        <f>VLOOKUP(MIN(IFERROR(VLOOKUP(U461,Catalogos!$F:$G,2,0),200),IFERROR(VLOOKUP(V461,Catalogos!$F:$G,2,0),200),IFERROR(VLOOKUP(W461,Catalogos!$F:$G,2,0),200),IFERROR(VLOOKUP(X461,Catalogos!$F:$G,2,0),200)),Catalogos!$G$30:$H$57,2,0)</f>
        <v>#N/A</v>
      </c>
      <c r="AC461" s="65" t="e">
        <f>VLOOKUP($F461,Catalogos!$A:$C,3,0)</f>
        <v>#N/A</v>
      </c>
      <c r="AD461" s="65" t="str">
        <f>IFERROR(VLOOKUP($F461,Catalogos!$A:$B,2,0),"VII")</f>
        <v>VII</v>
      </c>
      <c r="AE461" s="10" t="e">
        <f>VLOOKUP(Y461,Catalogos!$F$30:$I$57,4,0)</f>
        <v>#N/A</v>
      </c>
    </row>
    <row r="462" spans="16:31" x14ac:dyDescent="0.25">
      <c r="P462" s="13" t="str">
        <f t="shared" si="53"/>
        <v/>
      </c>
      <c r="Q462" s="14">
        <f t="shared" si="54"/>
        <v>0</v>
      </c>
      <c r="R462" s="20">
        <f t="shared" si="55"/>
        <v>0</v>
      </c>
      <c r="S462" s="20">
        <f t="shared" si="56"/>
        <v>0</v>
      </c>
      <c r="T462" s="20" t="s">
        <v>128</v>
      </c>
      <c r="Y462" s="20" t="e">
        <f t="shared" si="57"/>
        <v>#N/A</v>
      </c>
      <c r="Z462" s="20" t="e">
        <f t="shared" si="58"/>
        <v>#N/A</v>
      </c>
      <c r="AA462" s="20" t="str">
        <f t="shared" si="59"/>
        <v>VII</v>
      </c>
      <c r="AB462" s="64" t="e">
        <f>VLOOKUP(MIN(IFERROR(VLOOKUP(U462,Catalogos!$F:$G,2,0),200),IFERROR(VLOOKUP(V462,Catalogos!$F:$G,2,0),200),IFERROR(VLOOKUP(W462,Catalogos!$F:$G,2,0),200),IFERROR(VLOOKUP(X462,Catalogos!$F:$G,2,0),200)),Catalogos!$G$30:$H$57,2,0)</f>
        <v>#N/A</v>
      </c>
      <c r="AC462" s="65" t="e">
        <f>VLOOKUP($F462,Catalogos!$A:$C,3,0)</f>
        <v>#N/A</v>
      </c>
      <c r="AD462" s="65" t="str">
        <f>IFERROR(VLOOKUP($F462,Catalogos!$A:$B,2,0),"VII")</f>
        <v>VII</v>
      </c>
      <c r="AE462" s="10" t="e">
        <f>VLOOKUP(Y462,Catalogos!$F$30:$I$57,4,0)</f>
        <v>#N/A</v>
      </c>
    </row>
    <row r="463" spans="16:31" x14ac:dyDescent="0.25">
      <c r="P463" s="13" t="str">
        <f t="shared" si="53"/>
        <v/>
      </c>
      <c r="Q463" s="14">
        <f t="shared" si="54"/>
        <v>0</v>
      </c>
      <c r="R463" s="20">
        <f t="shared" si="55"/>
        <v>0</v>
      </c>
      <c r="S463" s="20">
        <f t="shared" si="56"/>
        <v>0</v>
      </c>
      <c r="T463" s="20" t="s">
        <v>128</v>
      </c>
      <c r="Y463" s="20" t="e">
        <f t="shared" si="57"/>
        <v>#N/A</v>
      </c>
      <c r="Z463" s="20" t="e">
        <f t="shared" si="58"/>
        <v>#N/A</v>
      </c>
      <c r="AA463" s="20" t="str">
        <f t="shared" si="59"/>
        <v>VII</v>
      </c>
      <c r="AB463" s="64" t="e">
        <f>VLOOKUP(MIN(IFERROR(VLOOKUP(U463,Catalogos!$F:$G,2,0),200),IFERROR(VLOOKUP(V463,Catalogos!$F:$G,2,0),200),IFERROR(VLOOKUP(W463,Catalogos!$F:$G,2,0),200),IFERROR(VLOOKUP(X463,Catalogos!$F:$G,2,0),200)),Catalogos!$G$30:$H$57,2,0)</f>
        <v>#N/A</v>
      </c>
      <c r="AC463" s="65" t="e">
        <f>VLOOKUP($F463,Catalogos!$A:$C,3,0)</f>
        <v>#N/A</v>
      </c>
      <c r="AD463" s="65" t="str">
        <f>IFERROR(VLOOKUP($F463,Catalogos!$A:$B,2,0),"VII")</f>
        <v>VII</v>
      </c>
      <c r="AE463" s="10" t="e">
        <f>VLOOKUP(Y463,Catalogos!$F$30:$I$57,4,0)</f>
        <v>#N/A</v>
      </c>
    </row>
    <row r="464" spans="16:31" x14ac:dyDescent="0.25">
      <c r="P464" s="13" t="str">
        <f t="shared" si="53"/>
        <v/>
      </c>
      <c r="Q464" s="14">
        <f t="shared" si="54"/>
        <v>0</v>
      </c>
      <c r="R464" s="20">
        <f t="shared" si="55"/>
        <v>0</v>
      </c>
      <c r="S464" s="20">
        <f t="shared" si="56"/>
        <v>0</v>
      </c>
      <c r="T464" s="20" t="s">
        <v>128</v>
      </c>
      <c r="Y464" s="20" t="e">
        <f t="shared" si="57"/>
        <v>#N/A</v>
      </c>
      <c r="Z464" s="20" t="e">
        <f t="shared" si="58"/>
        <v>#N/A</v>
      </c>
      <c r="AA464" s="20" t="str">
        <f t="shared" si="59"/>
        <v>VII</v>
      </c>
      <c r="AB464" s="64" t="e">
        <f>VLOOKUP(MIN(IFERROR(VLOOKUP(U464,Catalogos!$F:$G,2,0),200),IFERROR(VLOOKUP(V464,Catalogos!$F:$G,2,0),200),IFERROR(VLOOKUP(W464,Catalogos!$F:$G,2,0),200),IFERROR(VLOOKUP(X464,Catalogos!$F:$G,2,0),200)),Catalogos!$G$30:$H$57,2,0)</f>
        <v>#N/A</v>
      </c>
      <c r="AC464" s="65" t="e">
        <f>VLOOKUP($F464,Catalogos!$A:$C,3,0)</f>
        <v>#N/A</v>
      </c>
      <c r="AD464" s="65" t="str">
        <f>IFERROR(VLOOKUP($F464,Catalogos!$A:$B,2,0),"VII")</f>
        <v>VII</v>
      </c>
      <c r="AE464" s="10" t="e">
        <f>VLOOKUP(Y464,Catalogos!$F$30:$I$57,4,0)</f>
        <v>#N/A</v>
      </c>
    </row>
    <row r="465" spans="16:31" x14ac:dyDescent="0.25">
      <c r="P465" s="13" t="str">
        <f t="shared" si="53"/>
        <v/>
      </c>
      <c r="Q465" s="14">
        <f t="shared" si="54"/>
        <v>0</v>
      </c>
      <c r="R465" s="20">
        <f t="shared" si="55"/>
        <v>0</v>
      </c>
      <c r="S465" s="20">
        <f t="shared" si="56"/>
        <v>0</v>
      </c>
      <c r="T465" s="20" t="s">
        <v>128</v>
      </c>
      <c r="Y465" s="20" t="e">
        <f t="shared" si="57"/>
        <v>#N/A</v>
      </c>
      <c r="Z465" s="20" t="e">
        <f t="shared" si="58"/>
        <v>#N/A</v>
      </c>
      <c r="AA465" s="20" t="str">
        <f t="shared" si="59"/>
        <v>VII</v>
      </c>
      <c r="AB465" s="64" t="e">
        <f>VLOOKUP(MIN(IFERROR(VLOOKUP(U465,Catalogos!$F:$G,2,0),200),IFERROR(VLOOKUP(V465,Catalogos!$F:$G,2,0),200),IFERROR(VLOOKUP(W465,Catalogos!$F:$G,2,0),200),IFERROR(VLOOKUP(X465,Catalogos!$F:$G,2,0),200)),Catalogos!$G$30:$H$57,2,0)</f>
        <v>#N/A</v>
      </c>
      <c r="AC465" s="65" t="e">
        <f>VLOOKUP($F465,Catalogos!$A:$C,3,0)</f>
        <v>#N/A</v>
      </c>
      <c r="AD465" s="65" t="str">
        <f>IFERROR(VLOOKUP($F465,Catalogos!$A:$B,2,0),"VII")</f>
        <v>VII</v>
      </c>
      <c r="AE465" s="10" t="e">
        <f>VLOOKUP(Y465,Catalogos!$F$30:$I$57,4,0)</f>
        <v>#N/A</v>
      </c>
    </row>
    <row r="466" spans="16:31" x14ac:dyDescent="0.25">
      <c r="P466" s="13" t="str">
        <f t="shared" si="53"/>
        <v/>
      </c>
      <c r="Q466" s="14">
        <f t="shared" si="54"/>
        <v>0</v>
      </c>
      <c r="R466" s="20">
        <f t="shared" si="55"/>
        <v>0</v>
      </c>
      <c r="S466" s="20">
        <f t="shared" si="56"/>
        <v>0</v>
      </c>
      <c r="T466" s="20" t="s">
        <v>128</v>
      </c>
      <c r="Y466" s="20" t="e">
        <f t="shared" si="57"/>
        <v>#N/A</v>
      </c>
      <c r="Z466" s="20" t="e">
        <f t="shared" si="58"/>
        <v>#N/A</v>
      </c>
      <c r="AA466" s="20" t="str">
        <f t="shared" si="59"/>
        <v>VII</v>
      </c>
      <c r="AB466" s="64" t="e">
        <f>VLOOKUP(MIN(IFERROR(VLOOKUP(U466,Catalogos!$F:$G,2,0),200),IFERROR(VLOOKUP(V466,Catalogos!$F:$G,2,0),200),IFERROR(VLOOKUP(W466,Catalogos!$F:$G,2,0),200),IFERROR(VLOOKUP(X466,Catalogos!$F:$G,2,0),200)),Catalogos!$G$30:$H$57,2,0)</f>
        <v>#N/A</v>
      </c>
      <c r="AC466" s="65" t="e">
        <f>VLOOKUP($F466,Catalogos!$A:$C,3,0)</f>
        <v>#N/A</v>
      </c>
      <c r="AD466" s="65" t="str">
        <f>IFERROR(VLOOKUP($F466,Catalogos!$A:$B,2,0),"VII")</f>
        <v>VII</v>
      </c>
      <c r="AE466" s="10" t="e">
        <f>VLOOKUP(Y466,Catalogos!$F$30:$I$57,4,0)</f>
        <v>#N/A</v>
      </c>
    </row>
    <row r="467" spans="16:31" x14ac:dyDescent="0.25">
      <c r="P467" s="13" t="str">
        <f t="shared" si="53"/>
        <v/>
      </c>
      <c r="Q467" s="14">
        <f t="shared" si="54"/>
        <v>0</v>
      </c>
      <c r="R467" s="20">
        <f t="shared" si="55"/>
        <v>0</v>
      </c>
      <c r="S467" s="20">
        <f t="shared" si="56"/>
        <v>0</v>
      </c>
      <c r="T467" s="20" t="s">
        <v>128</v>
      </c>
      <c r="Y467" s="20" t="e">
        <f t="shared" si="57"/>
        <v>#N/A</v>
      </c>
      <c r="Z467" s="20" t="e">
        <f t="shared" si="58"/>
        <v>#N/A</v>
      </c>
      <c r="AA467" s="20" t="str">
        <f t="shared" si="59"/>
        <v>VII</v>
      </c>
      <c r="AB467" s="64" t="e">
        <f>VLOOKUP(MIN(IFERROR(VLOOKUP(U467,Catalogos!$F:$G,2,0),200),IFERROR(VLOOKUP(V467,Catalogos!$F:$G,2,0),200),IFERROR(VLOOKUP(W467,Catalogos!$F:$G,2,0),200),IFERROR(VLOOKUP(X467,Catalogos!$F:$G,2,0),200)),Catalogos!$G$30:$H$57,2,0)</f>
        <v>#N/A</v>
      </c>
      <c r="AC467" s="65" t="e">
        <f>VLOOKUP($F467,Catalogos!$A:$C,3,0)</f>
        <v>#N/A</v>
      </c>
      <c r="AD467" s="65" t="str">
        <f>IFERROR(VLOOKUP($F467,Catalogos!$A:$B,2,0),"VII")</f>
        <v>VII</v>
      </c>
      <c r="AE467" s="10" t="e">
        <f>VLOOKUP(Y467,Catalogos!$F$30:$I$57,4,0)</f>
        <v>#N/A</v>
      </c>
    </row>
    <row r="468" spans="16:31" x14ac:dyDescent="0.25">
      <c r="P468" s="13" t="str">
        <f t="shared" si="53"/>
        <v/>
      </c>
      <c r="Q468" s="14">
        <f t="shared" si="54"/>
        <v>0</v>
      </c>
      <c r="R468" s="20">
        <f t="shared" si="55"/>
        <v>0</v>
      </c>
      <c r="S468" s="20">
        <f t="shared" si="56"/>
        <v>0</v>
      </c>
      <c r="T468" s="20" t="s">
        <v>128</v>
      </c>
      <c r="Y468" s="20" t="e">
        <f t="shared" si="57"/>
        <v>#N/A</v>
      </c>
      <c r="Z468" s="20" t="e">
        <f t="shared" si="58"/>
        <v>#N/A</v>
      </c>
      <c r="AA468" s="20" t="str">
        <f t="shared" si="59"/>
        <v>VII</v>
      </c>
      <c r="AB468" s="64" t="e">
        <f>VLOOKUP(MIN(IFERROR(VLOOKUP(U468,Catalogos!$F:$G,2,0),200),IFERROR(VLOOKUP(V468,Catalogos!$F:$G,2,0),200),IFERROR(VLOOKUP(W468,Catalogos!$F:$G,2,0),200),IFERROR(VLOOKUP(X468,Catalogos!$F:$G,2,0),200)),Catalogos!$G$30:$H$57,2,0)</f>
        <v>#N/A</v>
      </c>
      <c r="AC468" s="65" t="e">
        <f>VLOOKUP($F468,Catalogos!$A:$C,3,0)</f>
        <v>#N/A</v>
      </c>
      <c r="AD468" s="65" t="str">
        <f>IFERROR(VLOOKUP($F468,Catalogos!$A:$B,2,0),"VII")</f>
        <v>VII</v>
      </c>
      <c r="AE468" s="10" t="e">
        <f>VLOOKUP(Y468,Catalogos!$F$30:$I$57,4,0)</f>
        <v>#N/A</v>
      </c>
    </row>
    <row r="469" spans="16:31" x14ac:dyDescent="0.25">
      <c r="P469" s="13" t="str">
        <f t="shared" si="53"/>
        <v/>
      </c>
      <c r="Q469" s="14">
        <f t="shared" si="54"/>
        <v>0</v>
      </c>
      <c r="R469" s="20">
        <f t="shared" si="55"/>
        <v>0</v>
      </c>
      <c r="S469" s="20">
        <f t="shared" si="56"/>
        <v>0</v>
      </c>
      <c r="T469" s="20" t="s">
        <v>128</v>
      </c>
      <c r="Y469" s="20" t="e">
        <f t="shared" si="57"/>
        <v>#N/A</v>
      </c>
      <c r="Z469" s="20" t="e">
        <f t="shared" si="58"/>
        <v>#N/A</v>
      </c>
      <c r="AA469" s="20" t="str">
        <f t="shared" si="59"/>
        <v>VII</v>
      </c>
      <c r="AB469" s="64" t="e">
        <f>VLOOKUP(MIN(IFERROR(VLOOKUP(U469,Catalogos!$F:$G,2,0),200),IFERROR(VLOOKUP(V469,Catalogos!$F:$G,2,0),200),IFERROR(VLOOKUP(W469,Catalogos!$F:$G,2,0),200),IFERROR(VLOOKUP(X469,Catalogos!$F:$G,2,0),200)),Catalogos!$G$30:$H$57,2,0)</f>
        <v>#N/A</v>
      </c>
      <c r="AC469" s="65" t="e">
        <f>VLOOKUP($F469,Catalogos!$A:$C,3,0)</f>
        <v>#N/A</v>
      </c>
      <c r="AD469" s="65" t="str">
        <f>IFERROR(VLOOKUP($F469,Catalogos!$A:$B,2,0),"VII")</f>
        <v>VII</v>
      </c>
      <c r="AE469" s="10" t="e">
        <f>VLOOKUP(Y469,Catalogos!$F$30:$I$57,4,0)</f>
        <v>#N/A</v>
      </c>
    </row>
    <row r="470" spans="16:31" x14ac:dyDescent="0.25">
      <c r="P470" s="13" t="str">
        <f t="shared" si="53"/>
        <v/>
      </c>
      <c r="Q470" s="14">
        <f t="shared" si="54"/>
        <v>0</v>
      </c>
      <c r="R470" s="20">
        <f t="shared" si="55"/>
        <v>0</v>
      </c>
      <c r="S470" s="20">
        <f t="shared" si="56"/>
        <v>0</v>
      </c>
      <c r="T470" s="20" t="s">
        <v>128</v>
      </c>
      <c r="Y470" s="20" t="e">
        <f t="shared" si="57"/>
        <v>#N/A</v>
      </c>
      <c r="Z470" s="20" t="e">
        <f t="shared" si="58"/>
        <v>#N/A</v>
      </c>
      <c r="AA470" s="20" t="str">
        <f t="shared" si="59"/>
        <v>VII</v>
      </c>
      <c r="AB470" s="64" t="e">
        <f>VLOOKUP(MIN(IFERROR(VLOOKUP(U470,Catalogos!$F:$G,2,0),200),IFERROR(VLOOKUP(V470,Catalogos!$F:$G,2,0),200),IFERROR(VLOOKUP(W470,Catalogos!$F:$G,2,0),200),IFERROR(VLOOKUP(X470,Catalogos!$F:$G,2,0),200)),Catalogos!$G$30:$H$57,2,0)</f>
        <v>#N/A</v>
      </c>
      <c r="AC470" s="65" t="e">
        <f>VLOOKUP($F470,Catalogos!$A:$C,3,0)</f>
        <v>#N/A</v>
      </c>
      <c r="AD470" s="65" t="str">
        <f>IFERROR(VLOOKUP($F470,Catalogos!$A:$B,2,0),"VII")</f>
        <v>VII</v>
      </c>
      <c r="AE470" s="10" t="e">
        <f>VLOOKUP(Y470,Catalogos!$F$30:$I$57,4,0)</f>
        <v>#N/A</v>
      </c>
    </row>
    <row r="471" spans="16:31" x14ac:dyDescent="0.25">
      <c r="P471" s="13" t="str">
        <f t="shared" si="53"/>
        <v/>
      </c>
      <c r="Q471" s="14">
        <f t="shared" si="54"/>
        <v>0</v>
      </c>
      <c r="R471" s="20">
        <f t="shared" si="55"/>
        <v>0</v>
      </c>
      <c r="S471" s="20">
        <f t="shared" si="56"/>
        <v>0</v>
      </c>
      <c r="T471" s="20" t="s">
        <v>128</v>
      </c>
      <c r="Y471" s="20" t="e">
        <f t="shared" si="57"/>
        <v>#N/A</v>
      </c>
      <c r="Z471" s="20" t="e">
        <f t="shared" si="58"/>
        <v>#N/A</v>
      </c>
      <c r="AA471" s="20" t="str">
        <f t="shared" si="59"/>
        <v>VII</v>
      </c>
      <c r="AB471" s="64" t="e">
        <f>VLOOKUP(MIN(IFERROR(VLOOKUP(U471,Catalogos!$F:$G,2,0),200),IFERROR(VLOOKUP(V471,Catalogos!$F:$G,2,0),200),IFERROR(VLOOKUP(W471,Catalogos!$F:$G,2,0),200),IFERROR(VLOOKUP(X471,Catalogos!$F:$G,2,0),200)),Catalogos!$G$30:$H$57,2,0)</f>
        <v>#N/A</v>
      </c>
      <c r="AC471" s="65" t="e">
        <f>VLOOKUP($F471,Catalogos!$A:$C,3,0)</f>
        <v>#N/A</v>
      </c>
      <c r="AD471" s="65" t="str">
        <f>IFERROR(VLOOKUP($F471,Catalogos!$A:$B,2,0),"VII")</f>
        <v>VII</v>
      </c>
      <c r="AE471" s="10" t="e">
        <f>VLOOKUP(Y471,Catalogos!$F$30:$I$57,4,0)</f>
        <v>#N/A</v>
      </c>
    </row>
    <row r="472" spans="16:31" x14ac:dyDescent="0.25">
      <c r="P472" s="13" t="str">
        <f t="shared" si="53"/>
        <v/>
      </c>
      <c r="Q472" s="14">
        <f t="shared" si="54"/>
        <v>0</v>
      </c>
      <c r="R472" s="20">
        <f t="shared" si="55"/>
        <v>0</v>
      </c>
      <c r="S472" s="20">
        <f t="shared" si="56"/>
        <v>0</v>
      </c>
      <c r="T472" s="20" t="s">
        <v>128</v>
      </c>
      <c r="Y472" s="20" t="e">
        <f t="shared" si="57"/>
        <v>#N/A</v>
      </c>
      <c r="Z472" s="20" t="e">
        <f t="shared" si="58"/>
        <v>#N/A</v>
      </c>
      <c r="AA472" s="20" t="str">
        <f t="shared" si="59"/>
        <v>VII</v>
      </c>
      <c r="AB472" s="64" t="e">
        <f>VLOOKUP(MIN(IFERROR(VLOOKUP(U472,Catalogos!$F:$G,2,0),200),IFERROR(VLOOKUP(V472,Catalogos!$F:$G,2,0),200),IFERROR(VLOOKUP(W472,Catalogos!$F:$G,2,0),200),IFERROR(VLOOKUP(X472,Catalogos!$F:$G,2,0),200)),Catalogos!$G$30:$H$57,2,0)</f>
        <v>#N/A</v>
      </c>
      <c r="AC472" s="65" t="e">
        <f>VLOOKUP($F472,Catalogos!$A:$C,3,0)</f>
        <v>#N/A</v>
      </c>
      <c r="AD472" s="65" t="str">
        <f>IFERROR(VLOOKUP($F472,Catalogos!$A:$B,2,0),"VII")</f>
        <v>VII</v>
      </c>
      <c r="AE472" s="10" t="e">
        <f>VLOOKUP(Y472,Catalogos!$F$30:$I$57,4,0)</f>
        <v>#N/A</v>
      </c>
    </row>
    <row r="473" spans="16:31" x14ac:dyDescent="0.25">
      <c r="P473" s="13" t="str">
        <f t="shared" si="53"/>
        <v/>
      </c>
      <c r="Q473" s="14">
        <f t="shared" si="54"/>
        <v>0</v>
      </c>
      <c r="R473" s="20">
        <f t="shared" si="55"/>
        <v>0</v>
      </c>
      <c r="S473" s="20">
        <f t="shared" si="56"/>
        <v>0</v>
      </c>
      <c r="T473" s="20" t="s">
        <v>128</v>
      </c>
      <c r="Y473" s="20" t="e">
        <f t="shared" si="57"/>
        <v>#N/A</v>
      </c>
      <c r="Z473" s="20" t="e">
        <f t="shared" si="58"/>
        <v>#N/A</v>
      </c>
      <c r="AA473" s="20" t="str">
        <f t="shared" si="59"/>
        <v>VII</v>
      </c>
      <c r="AB473" s="64" t="e">
        <f>VLOOKUP(MIN(IFERROR(VLOOKUP(U473,Catalogos!$F:$G,2,0),200),IFERROR(VLOOKUP(V473,Catalogos!$F:$G,2,0),200),IFERROR(VLOOKUP(W473,Catalogos!$F:$G,2,0),200),IFERROR(VLOOKUP(X473,Catalogos!$F:$G,2,0),200)),Catalogos!$G$30:$H$57,2,0)</f>
        <v>#N/A</v>
      </c>
      <c r="AC473" s="65" t="e">
        <f>VLOOKUP($F473,Catalogos!$A:$C,3,0)</f>
        <v>#N/A</v>
      </c>
      <c r="AD473" s="65" t="str">
        <f>IFERROR(VLOOKUP($F473,Catalogos!$A:$B,2,0),"VII")</f>
        <v>VII</v>
      </c>
      <c r="AE473" s="10" t="e">
        <f>VLOOKUP(Y473,Catalogos!$F$30:$I$57,4,0)</f>
        <v>#N/A</v>
      </c>
    </row>
    <row r="474" spans="16:31" x14ac:dyDescent="0.25">
      <c r="P474" s="13" t="str">
        <f t="shared" si="53"/>
        <v/>
      </c>
      <c r="Q474" s="14">
        <f t="shared" si="54"/>
        <v>0</v>
      </c>
      <c r="R474" s="20">
        <f t="shared" si="55"/>
        <v>0</v>
      </c>
      <c r="S474" s="20">
        <f t="shared" si="56"/>
        <v>0</v>
      </c>
      <c r="T474" s="20" t="s">
        <v>128</v>
      </c>
      <c r="Y474" s="20" t="e">
        <f t="shared" si="57"/>
        <v>#N/A</v>
      </c>
      <c r="Z474" s="20" t="e">
        <f t="shared" si="58"/>
        <v>#N/A</v>
      </c>
      <c r="AA474" s="20" t="str">
        <f t="shared" si="59"/>
        <v>VII</v>
      </c>
      <c r="AB474" s="64" t="e">
        <f>VLOOKUP(MIN(IFERROR(VLOOKUP(U474,Catalogos!$F:$G,2,0),200),IFERROR(VLOOKUP(V474,Catalogos!$F:$G,2,0),200),IFERROR(VLOOKUP(W474,Catalogos!$F:$G,2,0),200),IFERROR(VLOOKUP(X474,Catalogos!$F:$G,2,0),200)),Catalogos!$G$30:$H$57,2,0)</f>
        <v>#N/A</v>
      </c>
      <c r="AC474" s="65" t="e">
        <f>VLOOKUP($F474,Catalogos!$A:$C,3,0)</f>
        <v>#N/A</v>
      </c>
      <c r="AD474" s="65" t="str">
        <f>IFERROR(VLOOKUP($F474,Catalogos!$A:$B,2,0),"VII")</f>
        <v>VII</v>
      </c>
      <c r="AE474" s="10" t="e">
        <f>VLOOKUP(Y474,Catalogos!$F$30:$I$57,4,0)</f>
        <v>#N/A</v>
      </c>
    </row>
    <row r="475" spans="16:31" x14ac:dyDescent="0.25">
      <c r="P475" s="13" t="str">
        <f t="shared" si="53"/>
        <v/>
      </c>
      <c r="Q475" s="14">
        <f t="shared" si="54"/>
        <v>0</v>
      </c>
      <c r="R475" s="20">
        <f t="shared" si="55"/>
        <v>0</v>
      </c>
      <c r="S475" s="20">
        <f t="shared" si="56"/>
        <v>0</v>
      </c>
      <c r="T475" s="20" t="s">
        <v>128</v>
      </c>
      <c r="Y475" s="20" t="e">
        <f t="shared" si="57"/>
        <v>#N/A</v>
      </c>
      <c r="Z475" s="20" t="e">
        <f t="shared" si="58"/>
        <v>#N/A</v>
      </c>
      <c r="AA475" s="20" t="str">
        <f t="shared" si="59"/>
        <v>VII</v>
      </c>
      <c r="AB475" s="64" t="e">
        <f>VLOOKUP(MIN(IFERROR(VLOOKUP(U475,Catalogos!$F:$G,2,0),200),IFERROR(VLOOKUP(V475,Catalogos!$F:$G,2,0),200),IFERROR(VLOOKUP(W475,Catalogos!$F:$G,2,0),200),IFERROR(VLOOKUP(X475,Catalogos!$F:$G,2,0),200)),Catalogos!$G$30:$H$57,2,0)</f>
        <v>#N/A</v>
      </c>
      <c r="AC475" s="65" t="e">
        <f>VLOOKUP($F475,Catalogos!$A:$C,3,0)</f>
        <v>#N/A</v>
      </c>
      <c r="AD475" s="65" t="str">
        <f>IFERROR(VLOOKUP($F475,Catalogos!$A:$B,2,0),"VII")</f>
        <v>VII</v>
      </c>
      <c r="AE475" s="10" t="e">
        <f>VLOOKUP(Y475,Catalogos!$F$30:$I$57,4,0)</f>
        <v>#N/A</v>
      </c>
    </row>
    <row r="476" spans="16:31" x14ac:dyDescent="0.25">
      <c r="P476" s="13" t="str">
        <f t="shared" si="53"/>
        <v/>
      </c>
      <c r="Q476" s="14">
        <f t="shared" si="54"/>
        <v>0</v>
      </c>
      <c r="R476" s="20">
        <f t="shared" si="55"/>
        <v>0</v>
      </c>
      <c r="S476" s="20">
        <f t="shared" si="56"/>
        <v>0</v>
      </c>
      <c r="T476" s="20" t="s">
        <v>128</v>
      </c>
      <c r="Y476" s="20" t="e">
        <f t="shared" si="57"/>
        <v>#N/A</v>
      </c>
      <c r="Z476" s="20" t="e">
        <f t="shared" si="58"/>
        <v>#N/A</v>
      </c>
      <c r="AA476" s="20" t="str">
        <f t="shared" si="59"/>
        <v>VII</v>
      </c>
      <c r="AB476" s="64" t="e">
        <f>VLOOKUP(MIN(IFERROR(VLOOKUP(U476,Catalogos!$F:$G,2,0),200),IFERROR(VLOOKUP(V476,Catalogos!$F:$G,2,0),200),IFERROR(VLOOKUP(W476,Catalogos!$F:$G,2,0),200),IFERROR(VLOOKUP(X476,Catalogos!$F:$G,2,0),200)),Catalogos!$G$30:$H$57,2,0)</f>
        <v>#N/A</v>
      </c>
      <c r="AC476" s="65" t="e">
        <f>VLOOKUP($F476,Catalogos!$A:$C,3,0)</f>
        <v>#N/A</v>
      </c>
      <c r="AD476" s="65" t="str">
        <f>IFERROR(VLOOKUP($F476,Catalogos!$A:$B,2,0),"VII")</f>
        <v>VII</v>
      </c>
      <c r="AE476" s="10" t="e">
        <f>VLOOKUP(Y476,Catalogos!$F$30:$I$57,4,0)</f>
        <v>#N/A</v>
      </c>
    </row>
    <row r="477" spans="16:31" x14ac:dyDescent="0.25">
      <c r="P477" s="13" t="str">
        <f t="shared" si="53"/>
        <v/>
      </c>
      <c r="Q477" s="14">
        <f t="shared" si="54"/>
        <v>0</v>
      </c>
      <c r="R477" s="20">
        <f t="shared" si="55"/>
        <v>0</v>
      </c>
      <c r="S477" s="20">
        <f t="shared" si="56"/>
        <v>0</v>
      </c>
      <c r="T477" s="20" t="s">
        <v>128</v>
      </c>
      <c r="Y477" s="20" t="e">
        <f t="shared" si="57"/>
        <v>#N/A</v>
      </c>
      <c r="Z477" s="20" t="e">
        <f t="shared" si="58"/>
        <v>#N/A</v>
      </c>
      <c r="AA477" s="20" t="str">
        <f t="shared" si="59"/>
        <v>VII</v>
      </c>
      <c r="AB477" s="64" t="e">
        <f>VLOOKUP(MIN(IFERROR(VLOOKUP(U477,Catalogos!$F:$G,2,0),200),IFERROR(VLOOKUP(V477,Catalogos!$F:$G,2,0),200),IFERROR(VLOOKUP(W477,Catalogos!$F:$G,2,0),200),IFERROR(VLOOKUP(X477,Catalogos!$F:$G,2,0),200)),Catalogos!$G$30:$H$57,2,0)</f>
        <v>#N/A</v>
      </c>
      <c r="AC477" s="65" t="e">
        <f>VLOOKUP($F477,Catalogos!$A:$C,3,0)</f>
        <v>#N/A</v>
      </c>
      <c r="AD477" s="65" t="str">
        <f>IFERROR(VLOOKUP($F477,Catalogos!$A:$B,2,0),"VII")</f>
        <v>VII</v>
      </c>
      <c r="AE477" s="10" t="e">
        <f>VLOOKUP(Y477,Catalogos!$F$30:$I$57,4,0)</f>
        <v>#N/A</v>
      </c>
    </row>
    <row r="478" spans="16:31" x14ac:dyDescent="0.25">
      <c r="P478" s="13" t="str">
        <f t="shared" si="53"/>
        <v/>
      </c>
      <c r="Q478" s="14">
        <f t="shared" si="54"/>
        <v>0</v>
      </c>
      <c r="R478" s="20">
        <f t="shared" si="55"/>
        <v>0</v>
      </c>
      <c r="S478" s="20">
        <f t="shared" si="56"/>
        <v>0</v>
      </c>
      <c r="T478" s="20" t="s">
        <v>128</v>
      </c>
      <c r="Y478" s="20" t="e">
        <f t="shared" si="57"/>
        <v>#N/A</v>
      </c>
      <c r="Z478" s="20" t="e">
        <f t="shared" si="58"/>
        <v>#N/A</v>
      </c>
      <c r="AA478" s="20" t="str">
        <f t="shared" si="59"/>
        <v>VII</v>
      </c>
      <c r="AB478" s="64" t="e">
        <f>VLOOKUP(MIN(IFERROR(VLOOKUP(U478,Catalogos!$F:$G,2,0),200),IFERROR(VLOOKUP(V478,Catalogos!$F:$G,2,0),200),IFERROR(VLOOKUP(W478,Catalogos!$F:$G,2,0),200),IFERROR(VLOOKUP(X478,Catalogos!$F:$G,2,0),200)),Catalogos!$G$30:$H$57,2,0)</f>
        <v>#N/A</v>
      </c>
      <c r="AC478" s="65" t="e">
        <f>VLOOKUP($F478,Catalogos!$A:$C,3,0)</f>
        <v>#N/A</v>
      </c>
      <c r="AD478" s="65" t="str">
        <f>IFERROR(VLOOKUP($F478,Catalogos!$A:$B,2,0),"VII")</f>
        <v>VII</v>
      </c>
      <c r="AE478" s="10" t="e">
        <f>VLOOKUP(Y478,Catalogos!$F$30:$I$57,4,0)</f>
        <v>#N/A</v>
      </c>
    </row>
    <row r="479" spans="16:31" x14ac:dyDescent="0.25">
      <c r="P479" s="13" t="str">
        <f t="shared" si="53"/>
        <v/>
      </c>
      <c r="Q479" s="14">
        <f t="shared" si="54"/>
        <v>0</v>
      </c>
      <c r="R479" s="20">
        <f t="shared" si="55"/>
        <v>0</v>
      </c>
      <c r="S479" s="20">
        <f t="shared" si="56"/>
        <v>0</v>
      </c>
      <c r="T479" s="20" t="s">
        <v>128</v>
      </c>
      <c r="Y479" s="20" t="e">
        <f t="shared" si="57"/>
        <v>#N/A</v>
      </c>
      <c r="Z479" s="20" t="e">
        <f t="shared" si="58"/>
        <v>#N/A</v>
      </c>
      <c r="AA479" s="20" t="str">
        <f t="shared" si="59"/>
        <v>VII</v>
      </c>
      <c r="AB479" s="64" t="e">
        <f>VLOOKUP(MIN(IFERROR(VLOOKUP(U479,Catalogos!$F:$G,2,0),200),IFERROR(VLOOKUP(V479,Catalogos!$F:$G,2,0),200),IFERROR(VLOOKUP(W479,Catalogos!$F:$G,2,0),200),IFERROR(VLOOKUP(X479,Catalogos!$F:$G,2,0),200)),Catalogos!$G$30:$H$57,2,0)</f>
        <v>#N/A</v>
      </c>
      <c r="AC479" s="65" t="e">
        <f>VLOOKUP($F479,Catalogos!$A:$C,3,0)</f>
        <v>#N/A</v>
      </c>
      <c r="AD479" s="65" t="str">
        <f>IFERROR(VLOOKUP($F479,Catalogos!$A:$B,2,0),"VII")</f>
        <v>VII</v>
      </c>
      <c r="AE479" s="10" t="e">
        <f>VLOOKUP(Y479,Catalogos!$F$30:$I$57,4,0)</f>
        <v>#N/A</v>
      </c>
    </row>
    <row r="480" spans="16:31" x14ac:dyDescent="0.25">
      <c r="P480" s="13" t="str">
        <f t="shared" si="53"/>
        <v/>
      </c>
      <c r="Q480" s="14">
        <f t="shared" si="54"/>
        <v>0</v>
      </c>
      <c r="R480" s="20">
        <f t="shared" si="55"/>
        <v>0</v>
      </c>
      <c r="S480" s="20">
        <f t="shared" si="56"/>
        <v>0</v>
      </c>
      <c r="T480" s="20" t="s">
        <v>128</v>
      </c>
      <c r="Y480" s="20" t="e">
        <f t="shared" si="57"/>
        <v>#N/A</v>
      </c>
      <c r="Z480" s="20" t="e">
        <f t="shared" si="58"/>
        <v>#N/A</v>
      </c>
      <c r="AA480" s="20" t="str">
        <f t="shared" si="59"/>
        <v>VII</v>
      </c>
      <c r="AB480" s="64" t="e">
        <f>VLOOKUP(MIN(IFERROR(VLOOKUP(U480,Catalogos!$F:$G,2,0),200),IFERROR(VLOOKUP(V480,Catalogos!$F:$G,2,0),200),IFERROR(VLOOKUP(W480,Catalogos!$F:$G,2,0),200),IFERROR(VLOOKUP(X480,Catalogos!$F:$G,2,0),200)),Catalogos!$G$30:$H$57,2,0)</f>
        <v>#N/A</v>
      </c>
      <c r="AC480" s="65" t="e">
        <f>VLOOKUP($F480,Catalogos!$A:$C,3,0)</f>
        <v>#N/A</v>
      </c>
      <c r="AD480" s="65" t="str">
        <f>IFERROR(VLOOKUP($F480,Catalogos!$A:$B,2,0),"VII")</f>
        <v>VII</v>
      </c>
      <c r="AE480" s="10" t="e">
        <f>VLOOKUP(Y480,Catalogos!$F$30:$I$57,4,0)</f>
        <v>#N/A</v>
      </c>
    </row>
    <row r="481" spans="16:31" x14ac:dyDescent="0.25">
      <c r="P481" s="13" t="str">
        <f t="shared" si="53"/>
        <v/>
      </c>
      <c r="Q481" s="14">
        <f t="shared" si="54"/>
        <v>0</v>
      </c>
      <c r="R481" s="20">
        <f t="shared" si="55"/>
        <v>0</v>
      </c>
      <c r="S481" s="20">
        <f t="shared" si="56"/>
        <v>0</v>
      </c>
      <c r="T481" s="20" t="s">
        <v>128</v>
      </c>
      <c r="Y481" s="20" t="e">
        <f t="shared" si="57"/>
        <v>#N/A</v>
      </c>
      <c r="Z481" s="20" t="e">
        <f t="shared" si="58"/>
        <v>#N/A</v>
      </c>
      <c r="AA481" s="20" t="str">
        <f t="shared" si="59"/>
        <v>VII</v>
      </c>
      <c r="AB481" s="64" t="e">
        <f>VLOOKUP(MIN(IFERROR(VLOOKUP(U481,Catalogos!$F:$G,2,0),200),IFERROR(VLOOKUP(V481,Catalogos!$F:$G,2,0),200),IFERROR(VLOOKUP(W481,Catalogos!$F:$G,2,0),200),IFERROR(VLOOKUP(X481,Catalogos!$F:$G,2,0),200)),Catalogos!$G$30:$H$57,2,0)</f>
        <v>#N/A</v>
      </c>
      <c r="AC481" s="65" t="e">
        <f>VLOOKUP($F481,Catalogos!$A:$C,3,0)</f>
        <v>#N/A</v>
      </c>
      <c r="AD481" s="65" t="str">
        <f>IFERROR(VLOOKUP($F481,Catalogos!$A:$B,2,0),"VII")</f>
        <v>VII</v>
      </c>
      <c r="AE481" s="10" t="e">
        <f>VLOOKUP(Y481,Catalogos!$F$30:$I$57,4,0)</f>
        <v>#N/A</v>
      </c>
    </row>
    <row r="482" spans="16:31" x14ac:dyDescent="0.25">
      <c r="P482" s="13" t="str">
        <f t="shared" ref="P482:P545" si="60">E482&amp;F482&amp;G482</f>
        <v/>
      </c>
      <c r="Q482" s="14">
        <f t="shared" ref="Q482:Q545" si="61">+H482*D482</f>
        <v>0</v>
      </c>
      <c r="R482" s="20">
        <f t="shared" ref="R482:R545" si="62">+K482-A482</f>
        <v>0</v>
      </c>
      <c r="S482" s="20">
        <f t="shared" ref="S482:S545" si="63">+J482-A482</f>
        <v>0</v>
      </c>
      <c r="T482" s="20" t="s">
        <v>128</v>
      </c>
      <c r="Y482" s="20" t="e">
        <f t="shared" si="57"/>
        <v>#N/A</v>
      </c>
      <c r="Z482" s="20" t="e">
        <f t="shared" si="58"/>
        <v>#N/A</v>
      </c>
      <c r="AA482" s="20" t="str">
        <f t="shared" si="59"/>
        <v>VII</v>
      </c>
      <c r="AB482" s="64" t="e">
        <f>VLOOKUP(MIN(IFERROR(VLOOKUP(U482,Catalogos!$F:$G,2,0),200),IFERROR(VLOOKUP(V482,Catalogos!$F:$G,2,0),200),IFERROR(VLOOKUP(W482,Catalogos!$F:$G,2,0),200),IFERROR(VLOOKUP(X482,Catalogos!$F:$G,2,0),200)),Catalogos!$G$30:$H$57,2,0)</f>
        <v>#N/A</v>
      </c>
      <c r="AC482" s="65" t="e">
        <f>VLOOKUP($F482,Catalogos!$A:$C,3,0)</f>
        <v>#N/A</v>
      </c>
      <c r="AD482" s="65" t="str">
        <f>IFERROR(VLOOKUP($F482,Catalogos!$A:$B,2,0),"VII")</f>
        <v>VII</v>
      </c>
      <c r="AE482" s="10" t="e">
        <f>VLOOKUP(Y482,Catalogos!$F$30:$I$57,4,0)</f>
        <v>#N/A</v>
      </c>
    </row>
    <row r="483" spans="16:31" x14ac:dyDescent="0.25">
      <c r="P483" s="13" t="str">
        <f t="shared" si="60"/>
        <v/>
      </c>
      <c r="Q483" s="14">
        <f t="shared" si="61"/>
        <v>0</v>
      </c>
      <c r="R483" s="20">
        <f t="shared" si="62"/>
        <v>0</v>
      </c>
      <c r="S483" s="20">
        <f t="shared" si="63"/>
        <v>0</v>
      </c>
      <c r="T483" s="20" t="s">
        <v>128</v>
      </c>
      <c r="Y483" s="20" t="e">
        <f t="shared" si="57"/>
        <v>#N/A</v>
      </c>
      <c r="Z483" s="20" t="e">
        <f t="shared" si="58"/>
        <v>#N/A</v>
      </c>
      <c r="AA483" s="20" t="str">
        <f t="shared" si="59"/>
        <v>VII</v>
      </c>
      <c r="AB483" s="64" t="e">
        <f>VLOOKUP(MIN(IFERROR(VLOOKUP(U483,Catalogos!$F:$G,2,0),200),IFERROR(VLOOKUP(V483,Catalogos!$F:$G,2,0),200),IFERROR(VLOOKUP(W483,Catalogos!$F:$G,2,0),200),IFERROR(VLOOKUP(X483,Catalogos!$F:$G,2,0),200)),Catalogos!$G$30:$H$57,2,0)</f>
        <v>#N/A</v>
      </c>
      <c r="AC483" s="65" t="e">
        <f>VLOOKUP($F483,Catalogos!$A:$C,3,0)</f>
        <v>#N/A</v>
      </c>
      <c r="AD483" s="65" t="str">
        <f>IFERROR(VLOOKUP($F483,Catalogos!$A:$B,2,0),"VII")</f>
        <v>VII</v>
      </c>
      <c r="AE483" s="10" t="e">
        <f>VLOOKUP(Y483,Catalogos!$F$30:$I$57,4,0)</f>
        <v>#N/A</v>
      </c>
    </row>
    <row r="484" spans="16:31" x14ac:dyDescent="0.25">
      <c r="P484" s="13" t="str">
        <f t="shared" si="60"/>
        <v/>
      </c>
      <c r="Q484" s="14">
        <f t="shared" si="61"/>
        <v>0</v>
      </c>
      <c r="R484" s="20">
        <f t="shared" si="62"/>
        <v>0</v>
      </c>
      <c r="S484" s="20">
        <f t="shared" si="63"/>
        <v>0</v>
      </c>
      <c r="T484" s="20" t="s">
        <v>128</v>
      </c>
      <c r="Y484" s="20" t="e">
        <f t="shared" si="57"/>
        <v>#N/A</v>
      </c>
      <c r="Z484" s="20" t="e">
        <f t="shared" si="58"/>
        <v>#N/A</v>
      </c>
      <c r="AA484" s="20" t="str">
        <f t="shared" si="59"/>
        <v>VII</v>
      </c>
      <c r="AB484" s="64" t="e">
        <f>VLOOKUP(MIN(IFERROR(VLOOKUP(U484,Catalogos!$F:$G,2,0),200),IFERROR(VLOOKUP(V484,Catalogos!$F:$G,2,0),200),IFERROR(VLOOKUP(W484,Catalogos!$F:$G,2,0),200),IFERROR(VLOOKUP(X484,Catalogos!$F:$G,2,0),200)),Catalogos!$G$30:$H$57,2,0)</f>
        <v>#N/A</v>
      </c>
      <c r="AC484" s="65" t="e">
        <f>VLOOKUP($F484,Catalogos!$A:$C,3,0)</f>
        <v>#N/A</v>
      </c>
      <c r="AD484" s="65" t="str">
        <f>IFERROR(VLOOKUP($F484,Catalogos!$A:$B,2,0),"VII")</f>
        <v>VII</v>
      </c>
      <c r="AE484" s="10" t="e">
        <f>VLOOKUP(Y484,Catalogos!$F$30:$I$57,4,0)</f>
        <v>#N/A</v>
      </c>
    </row>
    <row r="485" spans="16:31" x14ac:dyDescent="0.25">
      <c r="P485" s="13" t="str">
        <f t="shared" si="60"/>
        <v/>
      </c>
      <c r="Q485" s="14">
        <f t="shared" si="61"/>
        <v>0</v>
      </c>
      <c r="R485" s="20">
        <f t="shared" si="62"/>
        <v>0</v>
      </c>
      <c r="S485" s="20">
        <f t="shared" si="63"/>
        <v>0</v>
      </c>
      <c r="T485" s="20" t="s">
        <v>128</v>
      </c>
      <c r="Y485" s="20" t="e">
        <f t="shared" si="57"/>
        <v>#N/A</v>
      </c>
      <c r="Z485" s="20" t="e">
        <f t="shared" si="58"/>
        <v>#N/A</v>
      </c>
      <c r="AA485" s="20" t="str">
        <f t="shared" si="59"/>
        <v>VII</v>
      </c>
      <c r="AB485" s="64" t="e">
        <f>VLOOKUP(MIN(IFERROR(VLOOKUP(U485,Catalogos!$F:$G,2,0),200),IFERROR(VLOOKUP(V485,Catalogos!$F:$G,2,0),200),IFERROR(VLOOKUP(W485,Catalogos!$F:$G,2,0),200),IFERROR(VLOOKUP(X485,Catalogos!$F:$G,2,0),200)),Catalogos!$G$30:$H$57,2,0)</f>
        <v>#N/A</v>
      </c>
      <c r="AC485" s="65" t="e">
        <f>VLOOKUP($F485,Catalogos!$A:$C,3,0)</f>
        <v>#N/A</v>
      </c>
      <c r="AD485" s="65" t="str">
        <f>IFERROR(VLOOKUP($F485,Catalogos!$A:$B,2,0),"VII")</f>
        <v>VII</v>
      </c>
      <c r="AE485" s="10" t="e">
        <f>VLOOKUP(Y485,Catalogos!$F$30:$I$57,4,0)</f>
        <v>#N/A</v>
      </c>
    </row>
    <row r="486" spans="16:31" x14ac:dyDescent="0.25">
      <c r="P486" s="13" t="str">
        <f t="shared" si="60"/>
        <v/>
      </c>
      <c r="Q486" s="14">
        <f t="shared" si="61"/>
        <v>0</v>
      </c>
      <c r="R486" s="20">
        <f t="shared" si="62"/>
        <v>0</v>
      </c>
      <c r="S486" s="20">
        <f t="shared" si="63"/>
        <v>0</v>
      </c>
      <c r="T486" s="20" t="s">
        <v>128</v>
      </c>
      <c r="Y486" s="20" t="e">
        <f t="shared" si="57"/>
        <v>#N/A</v>
      </c>
      <c r="Z486" s="20" t="e">
        <f t="shared" si="58"/>
        <v>#N/A</v>
      </c>
      <c r="AA486" s="20" t="str">
        <f t="shared" si="59"/>
        <v>VII</v>
      </c>
      <c r="AB486" s="64" t="e">
        <f>VLOOKUP(MIN(IFERROR(VLOOKUP(U486,Catalogos!$F:$G,2,0),200),IFERROR(VLOOKUP(V486,Catalogos!$F:$G,2,0),200),IFERROR(VLOOKUP(W486,Catalogos!$F:$G,2,0),200),IFERROR(VLOOKUP(X486,Catalogos!$F:$G,2,0),200)),Catalogos!$G$30:$H$57,2,0)</f>
        <v>#N/A</v>
      </c>
      <c r="AC486" s="65" t="e">
        <f>VLOOKUP($F486,Catalogos!$A:$C,3,0)</f>
        <v>#N/A</v>
      </c>
      <c r="AD486" s="65" t="str">
        <f>IFERROR(VLOOKUP($F486,Catalogos!$A:$B,2,0),"VII")</f>
        <v>VII</v>
      </c>
      <c r="AE486" s="10" t="e">
        <f>VLOOKUP(Y486,Catalogos!$F$30:$I$57,4,0)</f>
        <v>#N/A</v>
      </c>
    </row>
    <row r="487" spans="16:31" x14ac:dyDescent="0.25">
      <c r="P487" s="13" t="str">
        <f t="shared" si="60"/>
        <v/>
      </c>
      <c r="Q487" s="14">
        <f t="shared" si="61"/>
        <v>0</v>
      </c>
      <c r="R487" s="20">
        <f t="shared" si="62"/>
        <v>0</v>
      </c>
      <c r="S487" s="20">
        <f t="shared" si="63"/>
        <v>0</v>
      </c>
      <c r="T487" s="20" t="s">
        <v>128</v>
      </c>
      <c r="Y487" s="20" t="e">
        <f t="shared" si="57"/>
        <v>#N/A</v>
      </c>
      <c r="Z487" s="20" t="e">
        <f t="shared" si="58"/>
        <v>#N/A</v>
      </c>
      <c r="AA487" s="20" t="str">
        <f t="shared" si="59"/>
        <v>VII</v>
      </c>
      <c r="AB487" s="64" t="e">
        <f>VLOOKUP(MIN(IFERROR(VLOOKUP(U487,Catalogos!$F:$G,2,0),200),IFERROR(VLOOKUP(V487,Catalogos!$F:$G,2,0),200),IFERROR(VLOOKUP(W487,Catalogos!$F:$G,2,0),200),IFERROR(VLOOKUP(X487,Catalogos!$F:$G,2,0),200)),Catalogos!$G$30:$H$57,2,0)</f>
        <v>#N/A</v>
      </c>
      <c r="AC487" s="65" t="e">
        <f>VLOOKUP($F487,Catalogos!$A:$C,3,0)</f>
        <v>#N/A</v>
      </c>
      <c r="AD487" s="65" t="str">
        <f>IFERROR(VLOOKUP($F487,Catalogos!$A:$B,2,0),"VII")</f>
        <v>VII</v>
      </c>
      <c r="AE487" s="10" t="e">
        <f>VLOOKUP(Y487,Catalogos!$F$30:$I$57,4,0)</f>
        <v>#N/A</v>
      </c>
    </row>
    <row r="488" spans="16:31" x14ac:dyDescent="0.25">
      <c r="P488" s="13" t="str">
        <f t="shared" si="60"/>
        <v/>
      </c>
      <c r="Q488" s="14">
        <f t="shared" si="61"/>
        <v>0</v>
      </c>
      <c r="R488" s="20">
        <f t="shared" si="62"/>
        <v>0</v>
      </c>
      <c r="S488" s="20">
        <f t="shared" si="63"/>
        <v>0</v>
      </c>
      <c r="T488" s="20" t="s">
        <v>128</v>
      </c>
      <c r="Y488" s="20" t="e">
        <f t="shared" si="57"/>
        <v>#N/A</v>
      </c>
      <c r="Z488" s="20" t="e">
        <f t="shared" si="58"/>
        <v>#N/A</v>
      </c>
      <c r="AA488" s="20" t="str">
        <f t="shared" si="59"/>
        <v>VII</v>
      </c>
      <c r="AB488" s="64" t="e">
        <f>VLOOKUP(MIN(IFERROR(VLOOKUP(U488,Catalogos!$F:$G,2,0),200),IFERROR(VLOOKUP(V488,Catalogos!$F:$G,2,0),200),IFERROR(VLOOKUP(W488,Catalogos!$F:$G,2,0),200),IFERROR(VLOOKUP(X488,Catalogos!$F:$G,2,0),200)),Catalogos!$G$30:$H$57,2,0)</f>
        <v>#N/A</v>
      </c>
      <c r="AC488" s="65" t="e">
        <f>VLOOKUP($F488,Catalogos!$A:$C,3,0)</f>
        <v>#N/A</v>
      </c>
      <c r="AD488" s="65" t="str">
        <f>IFERROR(VLOOKUP($F488,Catalogos!$A:$B,2,0),"VII")</f>
        <v>VII</v>
      </c>
      <c r="AE488" s="10" t="e">
        <f>VLOOKUP(Y488,Catalogos!$F$30:$I$57,4,0)</f>
        <v>#N/A</v>
      </c>
    </row>
    <row r="489" spans="16:31" x14ac:dyDescent="0.25">
      <c r="P489" s="13" t="str">
        <f t="shared" si="60"/>
        <v/>
      </c>
      <c r="Q489" s="14">
        <f t="shared" si="61"/>
        <v>0</v>
      </c>
      <c r="R489" s="20">
        <f t="shared" si="62"/>
        <v>0</v>
      </c>
      <c r="S489" s="20">
        <f t="shared" si="63"/>
        <v>0</v>
      </c>
      <c r="T489" s="20" t="s">
        <v>128</v>
      </c>
      <c r="Y489" s="20" t="e">
        <f t="shared" si="57"/>
        <v>#N/A</v>
      </c>
      <c r="Z489" s="20" t="e">
        <f t="shared" si="58"/>
        <v>#N/A</v>
      </c>
      <c r="AA489" s="20" t="str">
        <f t="shared" si="59"/>
        <v>VII</v>
      </c>
      <c r="AB489" s="64" t="e">
        <f>VLOOKUP(MIN(IFERROR(VLOOKUP(U489,Catalogos!$F:$G,2,0),200),IFERROR(VLOOKUP(V489,Catalogos!$F:$G,2,0),200),IFERROR(VLOOKUP(W489,Catalogos!$F:$G,2,0),200),IFERROR(VLOOKUP(X489,Catalogos!$F:$G,2,0),200)),Catalogos!$G$30:$H$57,2,0)</f>
        <v>#N/A</v>
      </c>
      <c r="AC489" s="65" t="e">
        <f>VLOOKUP($F489,Catalogos!$A:$C,3,0)</f>
        <v>#N/A</v>
      </c>
      <c r="AD489" s="65" t="str">
        <f>IFERROR(VLOOKUP($F489,Catalogos!$A:$B,2,0),"VII")</f>
        <v>VII</v>
      </c>
      <c r="AE489" s="10" t="e">
        <f>VLOOKUP(Y489,Catalogos!$F$30:$I$57,4,0)</f>
        <v>#N/A</v>
      </c>
    </row>
    <row r="490" spans="16:31" x14ac:dyDescent="0.25">
      <c r="P490" s="13" t="str">
        <f t="shared" si="60"/>
        <v/>
      </c>
      <c r="Q490" s="14">
        <f t="shared" si="61"/>
        <v>0</v>
      </c>
      <c r="R490" s="20">
        <f t="shared" si="62"/>
        <v>0</v>
      </c>
      <c r="S490" s="20">
        <f t="shared" si="63"/>
        <v>0</v>
      </c>
      <c r="T490" s="20" t="s">
        <v>128</v>
      </c>
      <c r="Y490" s="20" t="e">
        <f t="shared" si="57"/>
        <v>#N/A</v>
      </c>
      <c r="Z490" s="20" t="e">
        <f t="shared" si="58"/>
        <v>#N/A</v>
      </c>
      <c r="AA490" s="20" t="str">
        <f t="shared" si="59"/>
        <v>VII</v>
      </c>
      <c r="AB490" s="64" t="e">
        <f>VLOOKUP(MIN(IFERROR(VLOOKUP(U490,Catalogos!$F:$G,2,0),200),IFERROR(VLOOKUP(V490,Catalogos!$F:$G,2,0),200),IFERROR(VLOOKUP(W490,Catalogos!$F:$G,2,0),200),IFERROR(VLOOKUP(X490,Catalogos!$F:$G,2,0),200)),Catalogos!$G$30:$H$57,2,0)</f>
        <v>#N/A</v>
      </c>
      <c r="AC490" s="65" t="e">
        <f>VLOOKUP($F490,Catalogos!$A:$C,3,0)</f>
        <v>#N/A</v>
      </c>
      <c r="AD490" s="65" t="str">
        <f>IFERROR(VLOOKUP($F490,Catalogos!$A:$B,2,0),"VII")</f>
        <v>VII</v>
      </c>
      <c r="AE490" s="10" t="e">
        <f>VLOOKUP(Y490,Catalogos!$F$30:$I$57,4,0)</f>
        <v>#N/A</v>
      </c>
    </row>
    <row r="491" spans="16:31" x14ac:dyDescent="0.25">
      <c r="P491" s="13" t="str">
        <f t="shared" si="60"/>
        <v/>
      </c>
      <c r="Q491" s="14">
        <f t="shared" si="61"/>
        <v>0</v>
      </c>
      <c r="R491" s="20">
        <f t="shared" si="62"/>
        <v>0</v>
      </c>
      <c r="S491" s="20">
        <f t="shared" si="63"/>
        <v>0</v>
      </c>
      <c r="T491" s="20" t="s">
        <v>128</v>
      </c>
      <c r="Y491" s="20" t="e">
        <f t="shared" si="57"/>
        <v>#N/A</v>
      </c>
      <c r="Z491" s="20" t="e">
        <f t="shared" si="58"/>
        <v>#N/A</v>
      </c>
      <c r="AA491" s="20" t="str">
        <f t="shared" si="59"/>
        <v>VII</v>
      </c>
      <c r="AB491" s="64" t="e">
        <f>VLOOKUP(MIN(IFERROR(VLOOKUP(U491,Catalogos!$F:$G,2,0),200),IFERROR(VLOOKUP(V491,Catalogos!$F:$G,2,0),200),IFERROR(VLOOKUP(W491,Catalogos!$F:$G,2,0),200),IFERROR(VLOOKUP(X491,Catalogos!$F:$G,2,0),200)),Catalogos!$G$30:$H$57,2,0)</f>
        <v>#N/A</v>
      </c>
      <c r="AC491" s="65" t="e">
        <f>VLOOKUP($F491,Catalogos!$A:$C,3,0)</f>
        <v>#N/A</v>
      </c>
      <c r="AD491" s="65" t="str">
        <f>IFERROR(VLOOKUP($F491,Catalogos!$A:$B,2,0),"VII")</f>
        <v>VII</v>
      </c>
      <c r="AE491" s="10" t="e">
        <f>VLOOKUP(Y491,Catalogos!$F$30:$I$57,4,0)</f>
        <v>#N/A</v>
      </c>
    </row>
    <row r="492" spans="16:31" x14ac:dyDescent="0.25">
      <c r="P492" s="13" t="str">
        <f t="shared" si="60"/>
        <v/>
      </c>
      <c r="Q492" s="14">
        <f t="shared" si="61"/>
        <v>0</v>
      </c>
      <c r="R492" s="20">
        <f t="shared" si="62"/>
        <v>0</v>
      </c>
      <c r="S492" s="20">
        <f t="shared" si="63"/>
        <v>0</v>
      </c>
      <c r="T492" s="20" t="s">
        <v>128</v>
      </c>
      <c r="Y492" s="20" t="e">
        <f t="shared" si="57"/>
        <v>#N/A</v>
      </c>
      <c r="Z492" s="20" t="e">
        <f t="shared" si="58"/>
        <v>#N/A</v>
      </c>
      <c r="AA492" s="20" t="str">
        <f t="shared" si="59"/>
        <v>VII</v>
      </c>
      <c r="AB492" s="64" t="e">
        <f>VLOOKUP(MIN(IFERROR(VLOOKUP(U492,Catalogos!$F:$G,2,0),200),IFERROR(VLOOKUP(V492,Catalogos!$F:$G,2,0),200),IFERROR(VLOOKUP(W492,Catalogos!$F:$G,2,0),200),IFERROR(VLOOKUP(X492,Catalogos!$F:$G,2,0),200)),Catalogos!$G$30:$H$57,2,0)</f>
        <v>#N/A</v>
      </c>
      <c r="AC492" s="65" t="e">
        <f>VLOOKUP($F492,Catalogos!$A:$C,3,0)</f>
        <v>#N/A</v>
      </c>
      <c r="AD492" s="65" t="str">
        <f>IFERROR(VLOOKUP($F492,Catalogos!$A:$B,2,0),"VII")</f>
        <v>VII</v>
      </c>
      <c r="AE492" s="10" t="e">
        <f>VLOOKUP(Y492,Catalogos!$F$30:$I$57,4,0)</f>
        <v>#N/A</v>
      </c>
    </row>
    <row r="493" spans="16:31" x14ac:dyDescent="0.25">
      <c r="P493" s="13" t="str">
        <f t="shared" si="60"/>
        <v/>
      </c>
      <c r="Q493" s="14">
        <f t="shared" si="61"/>
        <v>0</v>
      </c>
      <c r="R493" s="20">
        <f t="shared" si="62"/>
        <v>0</v>
      </c>
      <c r="S493" s="20">
        <f t="shared" si="63"/>
        <v>0</v>
      </c>
      <c r="T493" s="20" t="s">
        <v>128</v>
      </c>
      <c r="Y493" s="20" t="e">
        <f t="shared" si="57"/>
        <v>#N/A</v>
      </c>
      <c r="Z493" s="20" t="e">
        <f t="shared" si="58"/>
        <v>#N/A</v>
      </c>
      <c r="AA493" s="20" t="str">
        <f t="shared" si="59"/>
        <v>VII</v>
      </c>
      <c r="AB493" s="64" t="e">
        <f>VLOOKUP(MIN(IFERROR(VLOOKUP(U493,Catalogos!$F:$G,2,0),200),IFERROR(VLOOKUP(V493,Catalogos!$F:$G,2,0),200),IFERROR(VLOOKUP(W493,Catalogos!$F:$G,2,0),200),IFERROR(VLOOKUP(X493,Catalogos!$F:$G,2,0),200)),Catalogos!$G$30:$H$57,2,0)</f>
        <v>#N/A</v>
      </c>
      <c r="AC493" s="65" t="e">
        <f>VLOOKUP($F493,Catalogos!$A:$C,3,0)</f>
        <v>#N/A</v>
      </c>
      <c r="AD493" s="65" t="str">
        <f>IFERROR(VLOOKUP($F493,Catalogos!$A:$B,2,0),"VII")</f>
        <v>VII</v>
      </c>
      <c r="AE493" s="10" t="e">
        <f>VLOOKUP(Y493,Catalogos!$F$30:$I$57,4,0)</f>
        <v>#N/A</v>
      </c>
    </row>
    <row r="494" spans="16:31" x14ac:dyDescent="0.25">
      <c r="P494" s="13" t="str">
        <f t="shared" si="60"/>
        <v/>
      </c>
      <c r="Q494" s="14">
        <f t="shared" si="61"/>
        <v>0</v>
      </c>
      <c r="R494" s="20">
        <f t="shared" si="62"/>
        <v>0</v>
      </c>
      <c r="S494" s="20">
        <f t="shared" si="63"/>
        <v>0</v>
      </c>
      <c r="T494" s="20" t="s">
        <v>128</v>
      </c>
      <c r="Y494" s="20" t="e">
        <f t="shared" si="57"/>
        <v>#N/A</v>
      </c>
      <c r="Z494" s="20" t="e">
        <f t="shared" si="58"/>
        <v>#N/A</v>
      </c>
      <c r="AA494" s="20" t="str">
        <f t="shared" si="59"/>
        <v>VII</v>
      </c>
      <c r="AB494" s="64" t="e">
        <f>VLOOKUP(MIN(IFERROR(VLOOKUP(U494,Catalogos!$F:$G,2,0),200),IFERROR(VLOOKUP(V494,Catalogos!$F:$G,2,0),200),IFERROR(VLOOKUP(W494,Catalogos!$F:$G,2,0),200),IFERROR(VLOOKUP(X494,Catalogos!$F:$G,2,0),200)),Catalogos!$G$30:$H$57,2,0)</f>
        <v>#N/A</v>
      </c>
      <c r="AC494" s="65" t="e">
        <f>VLOOKUP($F494,Catalogos!$A:$C,3,0)</f>
        <v>#N/A</v>
      </c>
      <c r="AD494" s="65" t="str">
        <f>IFERROR(VLOOKUP($F494,Catalogos!$A:$B,2,0),"VII")</f>
        <v>VII</v>
      </c>
      <c r="AE494" s="10" t="e">
        <f>VLOOKUP(Y494,Catalogos!$F$30:$I$57,4,0)</f>
        <v>#N/A</v>
      </c>
    </row>
    <row r="495" spans="16:31" x14ac:dyDescent="0.25">
      <c r="P495" s="13" t="str">
        <f t="shared" si="60"/>
        <v/>
      </c>
      <c r="Q495" s="14">
        <f t="shared" si="61"/>
        <v>0</v>
      </c>
      <c r="R495" s="20">
        <f t="shared" si="62"/>
        <v>0</v>
      </c>
      <c r="S495" s="20">
        <f t="shared" si="63"/>
        <v>0</v>
      </c>
      <c r="T495" s="20" t="s">
        <v>128</v>
      </c>
      <c r="Y495" s="20" t="e">
        <f t="shared" ref="Y495:Y558" si="64">IF(N495="",AB495,N495)</f>
        <v>#N/A</v>
      </c>
      <c r="Z495" s="20" t="e">
        <f t="shared" ref="Z495:Z558" si="65">IF(O495="",AC495,O495)</f>
        <v>#N/A</v>
      </c>
      <c r="AA495" s="20" t="str">
        <f t="shared" ref="AA495:AA558" si="66">+IF(M495="",AD495,M495)</f>
        <v>VII</v>
      </c>
      <c r="AB495" s="64" t="e">
        <f>VLOOKUP(MIN(IFERROR(VLOOKUP(U495,Catalogos!$F:$G,2,0),200),IFERROR(VLOOKUP(V495,Catalogos!$F:$G,2,0),200),IFERROR(VLOOKUP(W495,Catalogos!$F:$G,2,0),200),IFERROR(VLOOKUP(X495,Catalogos!$F:$G,2,0),200)),Catalogos!$G$30:$H$57,2,0)</f>
        <v>#N/A</v>
      </c>
      <c r="AC495" s="65" t="e">
        <f>VLOOKUP($F495,Catalogos!$A:$C,3,0)</f>
        <v>#N/A</v>
      </c>
      <c r="AD495" s="65" t="str">
        <f>IFERROR(VLOOKUP($F495,Catalogos!$A:$B,2,0),"VII")</f>
        <v>VII</v>
      </c>
      <c r="AE495" s="10" t="e">
        <f>VLOOKUP(Y495,Catalogos!$F$30:$I$57,4,0)</f>
        <v>#N/A</v>
      </c>
    </row>
    <row r="496" spans="16:31" x14ac:dyDescent="0.25">
      <c r="P496" s="13" t="str">
        <f t="shared" si="60"/>
        <v/>
      </c>
      <c r="Q496" s="14">
        <f t="shared" si="61"/>
        <v>0</v>
      </c>
      <c r="R496" s="20">
        <f t="shared" si="62"/>
        <v>0</v>
      </c>
      <c r="S496" s="20">
        <f t="shared" si="63"/>
        <v>0</v>
      </c>
      <c r="T496" s="20" t="s">
        <v>128</v>
      </c>
      <c r="Y496" s="20" t="e">
        <f t="shared" si="64"/>
        <v>#N/A</v>
      </c>
      <c r="Z496" s="20" t="e">
        <f t="shared" si="65"/>
        <v>#N/A</v>
      </c>
      <c r="AA496" s="20" t="str">
        <f t="shared" si="66"/>
        <v>VII</v>
      </c>
      <c r="AB496" s="64" t="e">
        <f>VLOOKUP(MIN(IFERROR(VLOOKUP(U496,Catalogos!$F:$G,2,0),200),IFERROR(VLOOKUP(V496,Catalogos!$F:$G,2,0),200),IFERROR(VLOOKUP(W496,Catalogos!$F:$G,2,0),200),IFERROR(VLOOKUP(X496,Catalogos!$F:$G,2,0),200)),Catalogos!$G$30:$H$57,2,0)</f>
        <v>#N/A</v>
      </c>
      <c r="AC496" s="65" t="e">
        <f>VLOOKUP($F496,Catalogos!$A:$C,3,0)</f>
        <v>#N/A</v>
      </c>
      <c r="AD496" s="65" t="str">
        <f>IFERROR(VLOOKUP($F496,Catalogos!$A:$B,2,0),"VII")</f>
        <v>VII</v>
      </c>
      <c r="AE496" s="10" t="e">
        <f>VLOOKUP(Y496,Catalogos!$F$30:$I$57,4,0)</f>
        <v>#N/A</v>
      </c>
    </row>
    <row r="497" spans="16:31" x14ac:dyDescent="0.25">
      <c r="P497" s="13" t="str">
        <f t="shared" si="60"/>
        <v/>
      </c>
      <c r="Q497" s="14">
        <f t="shared" si="61"/>
        <v>0</v>
      </c>
      <c r="R497" s="20">
        <f t="shared" si="62"/>
        <v>0</v>
      </c>
      <c r="S497" s="20">
        <f t="shared" si="63"/>
        <v>0</v>
      </c>
      <c r="T497" s="20" t="s">
        <v>128</v>
      </c>
      <c r="Y497" s="20" t="e">
        <f t="shared" si="64"/>
        <v>#N/A</v>
      </c>
      <c r="Z497" s="20" t="e">
        <f t="shared" si="65"/>
        <v>#N/A</v>
      </c>
      <c r="AA497" s="20" t="str">
        <f t="shared" si="66"/>
        <v>VII</v>
      </c>
      <c r="AB497" s="64" t="e">
        <f>VLOOKUP(MIN(IFERROR(VLOOKUP(U497,Catalogos!$F:$G,2,0),200),IFERROR(VLOOKUP(V497,Catalogos!$F:$G,2,0),200),IFERROR(VLOOKUP(W497,Catalogos!$F:$G,2,0),200),IFERROR(VLOOKUP(X497,Catalogos!$F:$G,2,0),200)),Catalogos!$G$30:$H$57,2,0)</f>
        <v>#N/A</v>
      </c>
      <c r="AC497" s="65" t="e">
        <f>VLOOKUP($F497,Catalogos!$A:$C,3,0)</f>
        <v>#N/A</v>
      </c>
      <c r="AD497" s="65" t="str">
        <f>IFERROR(VLOOKUP($F497,Catalogos!$A:$B,2,0),"VII")</f>
        <v>VII</v>
      </c>
      <c r="AE497" s="10" t="e">
        <f>VLOOKUP(Y497,Catalogos!$F$30:$I$57,4,0)</f>
        <v>#N/A</v>
      </c>
    </row>
    <row r="498" spans="16:31" x14ac:dyDescent="0.25">
      <c r="P498" s="13" t="str">
        <f t="shared" si="60"/>
        <v/>
      </c>
      <c r="Q498" s="14">
        <f t="shared" si="61"/>
        <v>0</v>
      </c>
      <c r="R498" s="20">
        <f t="shared" si="62"/>
        <v>0</v>
      </c>
      <c r="S498" s="20">
        <f t="shared" si="63"/>
        <v>0</v>
      </c>
      <c r="T498" s="20" t="s">
        <v>128</v>
      </c>
      <c r="Y498" s="20" t="e">
        <f t="shared" si="64"/>
        <v>#N/A</v>
      </c>
      <c r="Z498" s="20" t="e">
        <f t="shared" si="65"/>
        <v>#N/A</v>
      </c>
      <c r="AA498" s="20" t="str">
        <f t="shared" si="66"/>
        <v>VII</v>
      </c>
      <c r="AB498" s="64" t="e">
        <f>VLOOKUP(MIN(IFERROR(VLOOKUP(U498,Catalogos!$F:$G,2,0),200),IFERROR(VLOOKUP(V498,Catalogos!$F:$G,2,0),200),IFERROR(VLOOKUP(W498,Catalogos!$F:$G,2,0),200),IFERROR(VLOOKUP(X498,Catalogos!$F:$G,2,0),200)),Catalogos!$G$30:$H$57,2,0)</f>
        <v>#N/A</v>
      </c>
      <c r="AC498" s="65" t="e">
        <f>VLOOKUP($F498,Catalogos!$A:$C,3,0)</f>
        <v>#N/A</v>
      </c>
      <c r="AD498" s="65" t="str">
        <f>IFERROR(VLOOKUP($F498,Catalogos!$A:$B,2,0),"VII")</f>
        <v>VII</v>
      </c>
      <c r="AE498" s="10" t="e">
        <f>VLOOKUP(Y498,Catalogos!$F$30:$I$57,4,0)</f>
        <v>#N/A</v>
      </c>
    </row>
    <row r="499" spans="16:31" x14ac:dyDescent="0.25">
      <c r="P499" s="13" t="str">
        <f t="shared" si="60"/>
        <v/>
      </c>
      <c r="Q499" s="14">
        <f t="shared" si="61"/>
        <v>0</v>
      </c>
      <c r="R499" s="20">
        <f t="shared" si="62"/>
        <v>0</v>
      </c>
      <c r="S499" s="20">
        <f t="shared" si="63"/>
        <v>0</v>
      </c>
      <c r="T499" s="20" t="s">
        <v>128</v>
      </c>
      <c r="Y499" s="20" t="e">
        <f t="shared" si="64"/>
        <v>#N/A</v>
      </c>
      <c r="Z499" s="20" t="e">
        <f t="shared" si="65"/>
        <v>#N/A</v>
      </c>
      <c r="AA499" s="20" t="str">
        <f t="shared" si="66"/>
        <v>VII</v>
      </c>
      <c r="AB499" s="64" t="e">
        <f>VLOOKUP(MIN(IFERROR(VLOOKUP(U499,Catalogos!$F:$G,2,0),200),IFERROR(VLOOKUP(V499,Catalogos!$F:$G,2,0),200),IFERROR(VLOOKUP(W499,Catalogos!$F:$G,2,0),200),IFERROR(VLOOKUP(X499,Catalogos!$F:$G,2,0),200)),Catalogos!$G$30:$H$57,2,0)</f>
        <v>#N/A</v>
      </c>
      <c r="AC499" s="65" t="e">
        <f>VLOOKUP($F499,Catalogos!$A:$C,3,0)</f>
        <v>#N/A</v>
      </c>
      <c r="AD499" s="65" t="str">
        <f>IFERROR(VLOOKUP($F499,Catalogos!$A:$B,2,0),"VII")</f>
        <v>VII</v>
      </c>
      <c r="AE499" s="10" t="e">
        <f>VLOOKUP(Y499,Catalogos!$F$30:$I$57,4,0)</f>
        <v>#N/A</v>
      </c>
    </row>
    <row r="500" spans="16:31" x14ac:dyDescent="0.25">
      <c r="P500" s="13" t="str">
        <f t="shared" si="60"/>
        <v/>
      </c>
      <c r="Q500" s="14">
        <f t="shared" si="61"/>
        <v>0</v>
      </c>
      <c r="R500" s="20">
        <f t="shared" si="62"/>
        <v>0</v>
      </c>
      <c r="S500" s="20">
        <f t="shared" si="63"/>
        <v>0</v>
      </c>
      <c r="T500" s="20" t="s">
        <v>128</v>
      </c>
      <c r="Y500" s="20" t="e">
        <f t="shared" si="64"/>
        <v>#N/A</v>
      </c>
      <c r="Z500" s="20" t="e">
        <f t="shared" si="65"/>
        <v>#N/A</v>
      </c>
      <c r="AA500" s="20" t="str">
        <f t="shared" si="66"/>
        <v>VII</v>
      </c>
      <c r="AB500" s="64" t="e">
        <f>VLOOKUP(MIN(IFERROR(VLOOKUP(U500,Catalogos!$F:$G,2,0),200),IFERROR(VLOOKUP(V500,Catalogos!$F:$G,2,0),200),IFERROR(VLOOKUP(W500,Catalogos!$F:$G,2,0),200),IFERROR(VLOOKUP(X500,Catalogos!$F:$G,2,0),200)),Catalogos!$G$30:$H$57,2,0)</f>
        <v>#N/A</v>
      </c>
      <c r="AC500" s="65" t="e">
        <f>VLOOKUP($F500,Catalogos!$A:$C,3,0)</f>
        <v>#N/A</v>
      </c>
      <c r="AD500" s="65" t="str">
        <f>IFERROR(VLOOKUP($F500,Catalogos!$A:$B,2,0),"VII")</f>
        <v>VII</v>
      </c>
      <c r="AE500" s="10" t="e">
        <f>VLOOKUP(Y500,Catalogos!$F$30:$I$57,4,0)</f>
        <v>#N/A</v>
      </c>
    </row>
    <row r="501" spans="16:31" x14ac:dyDescent="0.25">
      <c r="P501" s="13" t="str">
        <f t="shared" si="60"/>
        <v/>
      </c>
      <c r="Q501" s="14">
        <f t="shared" si="61"/>
        <v>0</v>
      </c>
      <c r="R501" s="20">
        <f t="shared" si="62"/>
        <v>0</v>
      </c>
      <c r="S501" s="20">
        <f t="shared" si="63"/>
        <v>0</v>
      </c>
      <c r="T501" s="20" t="s">
        <v>128</v>
      </c>
      <c r="Y501" s="20" t="e">
        <f t="shared" si="64"/>
        <v>#N/A</v>
      </c>
      <c r="Z501" s="20" t="e">
        <f t="shared" si="65"/>
        <v>#N/A</v>
      </c>
      <c r="AA501" s="20" t="str">
        <f t="shared" si="66"/>
        <v>VII</v>
      </c>
      <c r="AB501" s="64" t="e">
        <f>VLOOKUP(MIN(IFERROR(VLOOKUP(U501,Catalogos!$F:$G,2,0),200),IFERROR(VLOOKUP(V501,Catalogos!$F:$G,2,0),200),IFERROR(VLOOKUP(W501,Catalogos!$F:$G,2,0),200),IFERROR(VLOOKUP(X501,Catalogos!$F:$G,2,0),200)),Catalogos!$G$30:$H$57,2,0)</f>
        <v>#N/A</v>
      </c>
      <c r="AC501" s="65" t="e">
        <f>VLOOKUP($F501,Catalogos!$A:$C,3,0)</f>
        <v>#N/A</v>
      </c>
      <c r="AD501" s="65" t="str">
        <f>IFERROR(VLOOKUP($F501,Catalogos!$A:$B,2,0),"VII")</f>
        <v>VII</v>
      </c>
      <c r="AE501" s="10" t="e">
        <f>VLOOKUP(Y501,Catalogos!$F$30:$I$57,4,0)</f>
        <v>#N/A</v>
      </c>
    </row>
    <row r="502" spans="16:31" x14ac:dyDescent="0.25">
      <c r="P502" s="13" t="str">
        <f t="shared" si="60"/>
        <v/>
      </c>
      <c r="Q502" s="14">
        <f t="shared" si="61"/>
        <v>0</v>
      </c>
      <c r="R502" s="20">
        <f t="shared" si="62"/>
        <v>0</v>
      </c>
      <c r="S502" s="20">
        <f t="shared" si="63"/>
        <v>0</v>
      </c>
      <c r="T502" s="20" t="s">
        <v>128</v>
      </c>
      <c r="Y502" s="20" t="e">
        <f t="shared" si="64"/>
        <v>#N/A</v>
      </c>
      <c r="Z502" s="20" t="e">
        <f t="shared" si="65"/>
        <v>#N/A</v>
      </c>
      <c r="AA502" s="20" t="str">
        <f t="shared" si="66"/>
        <v>VII</v>
      </c>
      <c r="AB502" s="64" t="e">
        <f>VLOOKUP(MIN(IFERROR(VLOOKUP(U502,Catalogos!$F:$G,2,0),200),IFERROR(VLOOKUP(V502,Catalogos!$F:$G,2,0),200),IFERROR(VLOOKUP(W502,Catalogos!$F:$G,2,0),200),IFERROR(VLOOKUP(X502,Catalogos!$F:$G,2,0),200)),Catalogos!$G$30:$H$57,2,0)</f>
        <v>#N/A</v>
      </c>
      <c r="AC502" s="65" t="e">
        <f>VLOOKUP($F502,Catalogos!$A:$C,3,0)</f>
        <v>#N/A</v>
      </c>
      <c r="AD502" s="65" t="str">
        <f>IFERROR(VLOOKUP($F502,Catalogos!$A:$B,2,0),"VII")</f>
        <v>VII</v>
      </c>
      <c r="AE502" s="10" t="e">
        <f>VLOOKUP(Y502,Catalogos!$F$30:$I$57,4,0)</f>
        <v>#N/A</v>
      </c>
    </row>
    <row r="503" spans="16:31" x14ac:dyDescent="0.25">
      <c r="P503" s="13" t="str">
        <f t="shared" si="60"/>
        <v/>
      </c>
      <c r="Q503" s="14">
        <f t="shared" si="61"/>
        <v>0</v>
      </c>
      <c r="R503" s="20">
        <f t="shared" si="62"/>
        <v>0</v>
      </c>
      <c r="S503" s="20">
        <f t="shared" si="63"/>
        <v>0</v>
      </c>
      <c r="T503" s="20" t="s">
        <v>128</v>
      </c>
      <c r="Y503" s="20" t="e">
        <f t="shared" si="64"/>
        <v>#N/A</v>
      </c>
      <c r="Z503" s="20" t="e">
        <f t="shared" si="65"/>
        <v>#N/A</v>
      </c>
      <c r="AA503" s="20" t="str">
        <f t="shared" si="66"/>
        <v>VII</v>
      </c>
      <c r="AB503" s="64" t="e">
        <f>VLOOKUP(MIN(IFERROR(VLOOKUP(U503,Catalogos!$F:$G,2,0),200),IFERROR(VLOOKUP(V503,Catalogos!$F:$G,2,0),200),IFERROR(VLOOKUP(W503,Catalogos!$F:$G,2,0),200),IFERROR(VLOOKUP(X503,Catalogos!$F:$G,2,0),200)),Catalogos!$G$30:$H$57,2,0)</f>
        <v>#N/A</v>
      </c>
      <c r="AC503" s="65" t="e">
        <f>VLOOKUP($F503,Catalogos!$A:$C,3,0)</f>
        <v>#N/A</v>
      </c>
      <c r="AD503" s="65" t="str">
        <f>IFERROR(VLOOKUP($F503,Catalogos!$A:$B,2,0),"VII")</f>
        <v>VII</v>
      </c>
      <c r="AE503" s="10" t="e">
        <f>VLOOKUP(Y503,Catalogos!$F$30:$I$57,4,0)</f>
        <v>#N/A</v>
      </c>
    </row>
    <row r="504" spans="16:31" x14ac:dyDescent="0.25">
      <c r="P504" s="13" t="str">
        <f t="shared" si="60"/>
        <v/>
      </c>
      <c r="Q504" s="14">
        <f t="shared" si="61"/>
        <v>0</v>
      </c>
      <c r="R504" s="20">
        <f t="shared" si="62"/>
        <v>0</v>
      </c>
      <c r="S504" s="20">
        <f t="shared" si="63"/>
        <v>0</v>
      </c>
      <c r="T504" s="20" t="s">
        <v>128</v>
      </c>
      <c r="Y504" s="20" t="e">
        <f t="shared" si="64"/>
        <v>#N/A</v>
      </c>
      <c r="Z504" s="20" t="e">
        <f t="shared" si="65"/>
        <v>#N/A</v>
      </c>
      <c r="AA504" s="20" t="str">
        <f t="shared" si="66"/>
        <v>VII</v>
      </c>
      <c r="AB504" s="64" t="e">
        <f>VLOOKUP(MIN(IFERROR(VLOOKUP(U504,Catalogos!$F:$G,2,0),200),IFERROR(VLOOKUP(V504,Catalogos!$F:$G,2,0),200),IFERROR(VLOOKUP(W504,Catalogos!$F:$G,2,0),200),IFERROR(VLOOKUP(X504,Catalogos!$F:$G,2,0),200)),Catalogos!$G$30:$H$57,2,0)</f>
        <v>#N/A</v>
      </c>
      <c r="AC504" s="65" t="e">
        <f>VLOOKUP($F504,Catalogos!$A:$C,3,0)</f>
        <v>#N/A</v>
      </c>
      <c r="AD504" s="65" t="str">
        <f>IFERROR(VLOOKUP($F504,Catalogos!$A:$B,2,0),"VII")</f>
        <v>VII</v>
      </c>
      <c r="AE504" s="10" t="e">
        <f>VLOOKUP(Y504,Catalogos!$F$30:$I$57,4,0)</f>
        <v>#N/A</v>
      </c>
    </row>
    <row r="505" spans="16:31" x14ac:dyDescent="0.25">
      <c r="P505" s="13" t="str">
        <f t="shared" si="60"/>
        <v/>
      </c>
      <c r="Q505" s="14">
        <f t="shared" si="61"/>
        <v>0</v>
      </c>
      <c r="R505" s="20">
        <f t="shared" si="62"/>
        <v>0</v>
      </c>
      <c r="S505" s="20">
        <f t="shared" si="63"/>
        <v>0</v>
      </c>
      <c r="T505" s="20" t="s">
        <v>128</v>
      </c>
      <c r="Y505" s="20" t="e">
        <f t="shared" si="64"/>
        <v>#N/A</v>
      </c>
      <c r="Z505" s="20" t="e">
        <f t="shared" si="65"/>
        <v>#N/A</v>
      </c>
      <c r="AA505" s="20" t="str">
        <f t="shared" si="66"/>
        <v>VII</v>
      </c>
      <c r="AB505" s="64" t="e">
        <f>VLOOKUP(MIN(IFERROR(VLOOKUP(U505,Catalogos!$F:$G,2,0),200),IFERROR(VLOOKUP(V505,Catalogos!$F:$G,2,0),200),IFERROR(VLOOKUP(W505,Catalogos!$F:$G,2,0),200),IFERROR(VLOOKUP(X505,Catalogos!$F:$G,2,0),200)),Catalogos!$G$30:$H$57,2,0)</f>
        <v>#N/A</v>
      </c>
      <c r="AC505" s="65" t="e">
        <f>VLOOKUP($F505,Catalogos!$A:$C,3,0)</f>
        <v>#N/A</v>
      </c>
      <c r="AD505" s="65" t="str">
        <f>IFERROR(VLOOKUP($F505,Catalogos!$A:$B,2,0),"VII")</f>
        <v>VII</v>
      </c>
      <c r="AE505" s="10" t="e">
        <f>VLOOKUP(Y505,Catalogos!$F$30:$I$57,4,0)</f>
        <v>#N/A</v>
      </c>
    </row>
    <row r="506" spans="16:31" x14ac:dyDescent="0.25">
      <c r="P506" s="13" t="str">
        <f t="shared" si="60"/>
        <v/>
      </c>
      <c r="Q506" s="14">
        <f t="shared" si="61"/>
        <v>0</v>
      </c>
      <c r="R506" s="20">
        <f t="shared" si="62"/>
        <v>0</v>
      </c>
      <c r="S506" s="20">
        <f t="shared" si="63"/>
        <v>0</v>
      </c>
      <c r="T506" s="20" t="s">
        <v>128</v>
      </c>
      <c r="Y506" s="20" t="e">
        <f t="shared" si="64"/>
        <v>#N/A</v>
      </c>
      <c r="Z506" s="20" t="e">
        <f t="shared" si="65"/>
        <v>#N/A</v>
      </c>
      <c r="AA506" s="20" t="str">
        <f t="shared" si="66"/>
        <v>VII</v>
      </c>
      <c r="AB506" s="64" t="e">
        <f>VLOOKUP(MIN(IFERROR(VLOOKUP(U506,Catalogos!$F:$G,2,0),200),IFERROR(VLOOKUP(V506,Catalogos!$F:$G,2,0),200),IFERROR(VLOOKUP(W506,Catalogos!$F:$G,2,0),200),IFERROR(VLOOKUP(X506,Catalogos!$F:$G,2,0),200)),Catalogos!$G$30:$H$57,2,0)</f>
        <v>#N/A</v>
      </c>
      <c r="AC506" s="65" t="e">
        <f>VLOOKUP($F506,Catalogos!$A:$C,3,0)</f>
        <v>#N/A</v>
      </c>
      <c r="AD506" s="65" t="str">
        <f>IFERROR(VLOOKUP($F506,Catalogos!$A:$B,2,0),"VII")</f>
        <v>VII</v>
      </c>
      <c r="AE506" s="10" t="e">
        <f>VLOOKUP(Y506,Catalogos!$F$30:$I$57,4,0)</f>
        <v>#N/A</v>
      </c>
    </row>
    <row r="507" spans="16:31" x14ac:dyDescent="0.25">
      <c r="P507" s="13" t="str">
        <f t="shared" si="60"/>
        <v/>
      </c>
      <c r="Q507" s="14">
        <f t="shared" si="61"/>
        <v>0</v>
      </c>
      <c r="R507" s="20">
        <f t="shared" si="62"/>
        <v>0</v>
      </c>
      <c r="S507" s="20">
        <f t="shared" si="63"/>
        <v>0</v>
      </c>
      <c r="T507" s="20" t="s">
        <v>128</v>
      </c>
      <c r="Y507" s="20" t="e">
        <f t="shared" si="64"/>
        <v>#N/A</v>
      </c>
      <c r="Z507" s="20" t="e">
        <f t="shared" si="65"/>
        <v>#N/A</v>
      </c>
      <c r="AA507" s="20" t="str">
        <f t="shared" si="66"/>
        <v>VII</v>
      </c>
      <c r="AB507" s="64" t="e">
        <f>VLOOKUP(MIN(IFERROR(VLOOKUP(U507,Catalogos!$F:$G,2,0),200),IFERROR(VLOOKUP(V507,Catalogos!$F:$G,2,0),200),IFERROR(VLOOKUP(W507,Catalogos!$F:$G,2,0),200),IFERROR(VLOOKUP(X507,Catalogos!$F:$G,2,0),200)),Catalogos!$G$30:$H$57,2,0)</f>
        <v>#N/A</v>
      </c>
      <c r="AC507" s="65" t="e">
        <f>VLOOKUP($F507,Catalogos!$A:$C,3,0)</f>
        <v>#N/A</v>
      </c>
      <c r="AD507" s="65" t="str">
        <f>IFERROR(VLOOKUP($F507,Catalogos!$A:$B,2,0),"VII")</f>
        <v>VII</v>
      </c>
      <c r="AE507" s="10" t="e">
        <f>VLOOKUP(Y507,Catalogos!$F$30:$I$57,4,0)</f>
        <v>#N/A</v>
      </c>
    </row>
    <row r="508" spans="16:31" x14ac:dyDescent="0.25">
      <c r="P508" s="13" t="str">
        <f t="shared" si="60"/>
        <v/>
      </c>
      <c r="Q508" s="14">
        <f t="shared" si="61"/>
        <v>0</v>
      </c>
      <c r="R508" s="20">
        <f t="shared" si="62"/>
        <v>0</v>
      </c>
      <c r="S508" s="20">
        <f t="shared" si="63"/>
        <v>0</v>
      </c>
      <c r="T508" s="20" t="s">
        <v>128</v>
      </c>
      <c r="Y508" s="20" t="e">
        <f t="shared" si="64"/>
        <v>#N/A</v>
      </c>
      <c r="Z508" s="20" t="e">
        <f t="shared" si="65"/>
        <v>#N/A</v>
      </c>
      <c r="AA508" s="20" t="str">
        <f t="shared" si="66"/>
        <v>VII</v>
      </c>
      <c r="AB508" s="64" t="e">
        <f>VLOOKUP(MIN(IFERROR(VLOOKUP(U508,Catalogos!$F:$G,2,0),200),IFERROR(VLOOKUP(V508,Catalogos!$F:$G,2,0),200),IFERROR(VLOOKUP(W508,Catalogos!$F:$G,2,0),200),IFERROR(VLOOKUP(X508,Catalogos!$F:$G,2,0),200)),Catalogos!$G$30:$H$57,2,0)</f>
        <v>#N/A</v>
      </c>
      <c r="AC508" s="65" t="e">
        <f>VLOOKUP($F508,Catalogos!$A:$C,3,0)</f>
        <v>#N/A</v>
      </c>
      <c r="AD508" s="65" t="str">
        <f>IFERROR(VLOOKUP($F508,Catalogos!$A:$B,2,0),"VII")</f>
        <v>VII</v>
      </c>
      <c r="AE508" s="10" t="e">
        <f>VLOOKUP(Y508,Catalogos!$F$30:$I$57,4,0)</f>
        <v>#N/A</v>
      </c>
    </row>
    <row r="509" spans="16:31" x14ac:dyDescent="0.25">
      <c r="P509" s="13" t="str">
        <f t="shared" si="60"/>
        <v/>
      </c>
      <c r="Q509" s="14">
        <f t="shared" si="61"/>
        <v>0</v>
      </c>
      <c r="R509" s="20">
        <f t="shared" si="62"/>
        <v>0</v>
      </c>
      <c r="S509" s="20">
        <f t="shared" si="63"/>
        <v>0</v>
      </c>
      <c r="T509" s="20" t="s">
        <v>128</v>
      </c>
      <c r="Y509" s="20" t="e">
        <f t="shared" si="64"/>
        <v>#N/A</v>
      </c>
      <c r="Z509" s="20" t="e">
        <f t="shared" si="65"/>
        <v>#N/A</v>
      </c>
      <c r="AA509" s="20" t="str">
        <f t="shared" si="66"/>
        <v>VII</v>
      </c>
      <c r="AB509" s="64" t="e">
        <f>VLOOKUP(MIN(IFERROR(VLOOKUP(U509,Catalogos!$F:$G,2,0),200),IFERROR(VLOOKUP(V509,Catalogos!$F:$G,2,0),200),IFERROR(VLOOKUP(W509,Catalogos!$F:$G,2,0),200),IFERROR(VLOOKUP(X509,Catalogos!$F:$G,2,0),200)),Catalogos!$G$30:$H$57,2,0)</f>
        <v>#N/A</v>
      </c>
      <c r="AC509" s="65" t="e">
        <f>VLOOKUP($F509,Catalogos!$A:$C,3,0)</f>
        <v>#N/A</v>
      </c>
      <c r="AD509" s="65" t="str">
        <f>IFERROR(VLOOKUP($F509,Catalogos!$A:$B,2,0),"VII")</f>
        <v>VII</v>
      </c>
      <c r="AE509" s="10" t="e">
        <f>VLOOKUP(Y509,Catalogos!$F$30:$I$57,4,0)</f>
        <v>#N/A</v>
      </c>
    </row>
    <row r="510" spans="16:31" x14ac:dyDescent="0.25">
      <c r="P510" s="13" t="str">
        <f t="shared" si="60"/>
        <v/>
      </c>
      <c r="Q510" s="14">
        <f t="shared" si="61"/>
        <v>0</v>
      </c>
      <c r="R510" s="20">
        <f t="shared" si="62"/>
        <v>0</v>
      </c>
      <c r="S510" s="20">
        <f t="shared" si="63"/>
        <v>0</v>
      </c>
      <c r="T510" s="20" t="s">
        <v>128</v>
      </c>
      <c r="Y510" s="20" t="e">
        <f t="shared" si="64"/>
        <v>#N/A</v>
      </c>
      <c r="Z510" s="20" t="e">
        <f t="shared" si="65"/>
        <v>#N/A</v>
      </c>
      <c r="AA510" s="20" t="str">
        <f t="shared" si="66"/>
        <v>VII</v>
      </c>
      <c r="AB510" s="64" t="e">
        <f>VLOOKUP(MIN(IFERROR(VLOOKUP(U510,Catalogos!$F:$G,2,0),200),IFERROR(VLOOKUP(V510,Catalogos!$F:$G,2,0),200),IFERROR(VLOOKUP(W510,Catalogos!$F:$G,2,0),200),IFERROR(VLOOKUP(X510,Catalogos!$F:$G,2,0),200)),Catalogos!$G$30:$H$57,2,0)</f>
        <v>#N/A</v>
      </c>
      <c r="AC510" s="65" t="e">
        <f>VLOOKUP($F510,Catalogos!$A:$C,3,0)</f>
        <v>#N/A</v>
      </c>
      <c r="AD510" s="65" t="str">
        <f>IFERROR(VLOOKUP($F510,Catalogos!$A:$B,2,0),"VII")</f>
        <v>VII</v>
      </c>
      <c r="AE510" s="10" t="e">
        <f>VLOOKUP(Y510,Catalogos!$F$30:$I$57,4,0)</f>
        <v>#N/A</v>
      </c>
    </row>
    <row r="511" spans="16:31" x14ac:dyDescent="0.25">
      <c r="P511" s="13" t="str">
        <f t="shared" si="60"/>
        <v/>
      </c>
      <c r="Q511" s="14">
        <f t="shared" si="61"/>
        <v>0</v>
      </c>
      <c r="R511" s="20">
        <f t="shared" si="62"/>
        <v>0</v>
      </c>
      <c r="S511" s="20">
        <f t="shared" si="63"/>
        <v>0</v>
      </c>
      <c r="T511" s="20" t="s">
        <v>128</v>
      </c>
      <c r="Y511" s="20" t="e">
        <f t="shared" si="64"/>
        <v>#N/A</v>
      </c>
      <c r="Z511" s="20" t="e">
        <f t="shared" si="65"/>
        <v>#N/A</v>
      </c>
      <c r="AA511" s="20" t="str">
        <f t="shared" si="66"/>
        <v>VII</v>
      </c>
      <c r="AB511" s="64" t="e">
        <f>VLOOKUP(MIN(IFERROR(VLOOKUP(U511,Catalogos!$F:$G,2,0),200),IFERROR(VLOOKUP(V511,Catalogos!$F:$G,2,0),200),IFERROR(VLOOKUP(W511,Catalogos!$F:$G,2,0),200),IFERROR(VLOOKUP(X511,Catalogos!$F:$G,2,0),200)),Catalogos!$G$30:$H$57,2,0)</f>
        <v>#N/A</v>
      </c>
      <c r="AC511" s="65" t="e">
        <f>VLOOKUP($F511,Catalogos!$A:$C,3,0)</f>
        <v>#N/A</v>
      </c>
      <c r="AD511" s="65" t="str">
        <f>IFERROR(VLOOKUP($F511,Catalogos!$A:$B,2,0),"VII")</f>
        <v>VII</v>
      </c>
      <c r="AE511" s="10" t="e">
        <f>VLOOKUP(Y511,Catalogos!$F$30:$I$57,4,0)</f>
        <v>#N/A</v>
      </c>
    </row>
    <row r="512" spans="16:31" x14ac:dyDescent="0.25">
      <c r="P512" s="13" t="str">
        <f t="shared" si="60"/>
        <v/>
      </c>
      <c r="Q512" s="14">
        <f t="shared" si="61"/>
        <v>0</v>
      </c>
      <c r="R512" s="20">
        <f t="shared" si="62"/>
        <v>0</v>
      </c>
      <c r="S512" s="20">
        <f t="shared" si="63"/>
        <v>0</v>
      </c>
      <c r="T512" s="20" t="s">
        <v>128</v>
      </c>
      <c r="Y512" s="20" t="e">
        <f t="shared" si="64"/>
        <v>#N/A</v>
      </c>
      <c r="Z512" s="20" t="e">
        <f t="shared" si="65"/>
        <v>#N/A</v>
      </c>
      <c r="AA512" s="20" t="str">
        <f t="shared" si="66"/>
        <v>VII</v>
      </c>
      <c r="AB512" s="64" t="e">
        <f>VLOOKUP(MIN(IFERROR(VLOOKUP(U512,Catalogos!$F:$G,2,0),200),IFERROR(VLOOKUP(V512,Catalogos!$F:$G,2,0),200),IFERROR(VLOOKUP(W512,Catalogos!$F:$G,2,0),200),IFERROR(VLOOKUP(X512,Catalogos!$F:$G,2,0),200)),Catalogos!$G$30:$H$57,2,0)</f>
        <v>#N/A</v>
      </c>
      <c r="AC512" s="65" t="e">
        <f>VLOOKUP($F512,Catalogos!$A:$C,3,0)</f>
        <v>#N/A</v>
      </c>
      <c r="AD512" s="65" t="str">
        <f>IFERROR(VLOOKUP($F512,Catalogos!$A:$B,2,0),"VII")</f>
        <v>VII</v>
      </c>
      <c r="AE512" s="10" t="e">
        <f>VLOOKUP(Y512,Catalogos!$F$30:$I$57,4,0)</f>
        <v>#N/A</v>
      </c>
    </row>
    <row r="513" spans="16:31" x14ac:dyDescent="0.25">
      <c r="P513" s="13" t="str">
        <f t="shared" si="60"/>
        <v/>
      </c>
      <c r="Q513" s="14">
        <f t="shared" si="61"/>
        <v>0</v>
      </c>
      <c r="R513" s="20">
        <f t="shared" si="62"/>
        <v>0</v>
      </c>
      <c r="S513" s="20">
        <f t="shared" si="63"/>
        <v>0</v>
      </c>
      <c r="T513" s="20" t="s">
        <v>128</v>
      </c>
      <c r="Y513" s="20" t="e">
        <f t="shared" si="64"/>
        <v>#N/A</v>
      </c>
      <c r="Z513" s="20" t="e">
        <f t="shared" si="65"/>
        <v>#N/A</v>
      </c>
      <c r="AA513" s="20" t="str">
        <f t="shared" si="66"/>
        <v>VII</v>
      </c>
      <c r="AB513" s="64" t="e">
        <f>VLOOKUP(MIN(IFERROR(VLOOKUP(U513,Catalogos!$F:$G,2,0),200),IFERROR(VLOOKUP(V513,Catalogos!$F:$G,2,0),200),IFERROR(VLOOKUP(W513,Catalogos!$F:$G,2,0),200),IFERROR(VLOOKUP(X513,Catalogos!$F:$G,2,0),200)),Catalogos!$G$30:$H$57,2,0)</f>
        <v>#N/A</v>
      </c>
      <c r="AC513" s="65" t="e">
        <f>VLOOKUP($F513,Catalogos!$A:$C,3,0)</f>
        <v>#N/A</v>
      </c>
      <c r="AD513" s="65" t="str">
        <f>IFERROR(VLOOKUP($F513,Catalogos!$A:$B,2,0),"VII")</f>
        <v>VII</v>
      </c>
      <c r="AE513" s="10" t="e">
        <f>VLOOKUP(Y513,Catalogos!$F$30:$I$57,4,0)</f>
        <v>#N/A</v>
      </c>
    </row>
    <row r="514" spans="16:31" x14ac:dyDescent="0.25">
      <c r="P514" s="13" t="str">
        <f t="shared" si="60"/>
        <v/>
      </c>
      <c r="Q514" s="14">
        <f t="shared" si="61"/>
        <v>0</v>
      </c>
      <c r="R514" s="20">
        <f t="shared" si="62"/>
        <v>0</v>
      </c>
      <c r="S514" s="20">
        <f t="shared" si="63"/>
        <v>0</v>
      </c>
      <c r="T514" s="20" t="s">
        <v>128</v>
      </c>
      <c r="Y514" s="20" t="e">
        <f t="shared" si="64"/>
        <v>#N/A</v>
      </c>
      <c r="Z514" s="20" t="e">
        <f t="shared" si="65"/>
        <v>#N/A</v>
      </c>
      <c r="AA514" s="20" t="str">
        <f t="shared" si="66"/>
        <v>VII</v>
      </c>
      <c r="AB514" s="64" t="e">
        <f>VLOOKUP(MIN(IFERROR(VLOOKUP(U514,Catalogos!$F:$G,2,0),200),IFERROR(VLOOKUP(V514,Catalogos!$F:$G,2,0),200),IFERROR(VLOOKUP(W514,Catalogos!$F:$G,2,0),200),IFERROR(VLOOKUP(X514,Catalogos!$F:$G,2,0),200)),Catalogos!$G$30:$H$57,2,0)</f>
        <v>#N/A</v>
      </c>
      <c r="AC514" s="65" t="e">
        <f>VLOOKUP($F514,Catalogos!$A:$C,3,0)</f>
        <v>#N/A</v>
      </c>
      <c r="AD514" s="65" t="str">
        <f>IFERROR(VLOOKUP($F514,Catalogos!$A:$B,2,0),"VII")</f>
        <v>VII</v>
      </c>
      <c r="AE514" s="10" t="e">
        <f>VLOOKUP(Y514,Catalogos!$F$30:$I$57,4,0)</f>
        <v>#N/A</v>
      </c>
    </row>
    <row r="515" spans="16:31" x14ac:dyDescent="0.25">
      <c r="P515" s="13" t="str">
        <f t="shared" si="60"/>
        <v/>
      </c>
      <c r="Q515" s="14">
        <f t="shared" si="61"/>
        <v>0</v>
      </c>
      <c r="R515" s="20">
        <f t="shared" si="62"/>
        <v>0</v>
      </c>
      <c r="S515" s="20">
        <f t="shared" si="63"/>
        <v>0</v>
      </c>
      <c r="T515" s="20" t="s">
        <v>128</v>
      </c>
      <c r="Y515" s="20" t="e">
        <f t="shared" si="64"/>
        <v>#N/A</v>
      </c>
      <c r="Z515" s="20" t="e">
        <f t="shared" si="65"/>
        <v>#N/A</v>
      </c>
      <c r="AA515" s="20" t="str">
        <f t="shared" si="66"/>
        <v>VII</v>
      </c>
      <c r="AB515" s="64" t="e">
        <f>VLOOKUP(MIN(IFERROR(VLOOKUP(U515,Catalogos!$F:$G,2,0),200),IFERROR(VLOOKUP(V515,Catalogos!$F:$G,2,0),200),IFERROR(VLOOKUP(W515,Catalogos!$F:$G,2,0),200),IFERROR(VLOOKUP(X515,Catalogos!$F:$G,2,0),200)),Catalogos!$G$30:$H$57,2,0)</f>
        <v>#N/A</v>
      </c>
      <c r="AC515" s="65" t="e">
        <f>VLOOKUP($F515,Catalogos!$A:$C,3,0)</f>
        <v>#N/A</v>
      </c>
      <c r="AD515" s="65" t="str">
        <f>IFERROR(VLOOKUP($F515,Catalogos!$A:$B,2,0),"VII")</f>
        <v>VII</v>
      </c>
      <c r="AE515" s="10" t="e">
        <f>VLOOKUP(Y515,Catalogos!$F$30:$I$57,4,0)</f>
        <v>#N/A</v>
      </c>
    </row>
    <row r="516" spans="16:31" x14ac:dyDescent="0.25">
      <c r="P516" s="13" t="str">
        <f t="shared" si="60"/>
        <v/>
      </c>
      <c r="Q516" s="14">
        <f t="shared" si="61"/>
        <v>0</v>
      </c>
      <c r="R516" s="20">
        <f t="shared" si="62"/>
        <v>0</v>
      </c>
      <c r="S516" s="20">
        <f t="shared" si="63"/>
        <v>0</v>
      </c>
      <c r="T516" s="20" t="s">
        <v>128</v>
      </c>
      <c r="Y516" s="20" t="e">
        <f t="shared" si="64"/>
        <v>#N/A</v>
      </c>
      <c r="Z516" s="20" t="e">
        <f t="shared" si="65"/>
        <v>#N/A</v>
      </c>
      <c r="AA516" s="20" t="str">
        <f t="shared" si="66"/>
        <v>VII</v>
      </c>
      <c r="AB516" s="64" t="e">
        <f>VLOOKUP(MIN(IFERROR(VLOOKUP(U516,Catalogos!$F:$G,2,0),200),IFERROR(VLOOKUP(V516,Catalogos!$F:$G,2,0),200),IFERROR(VLOOKUP(W516,Catalogos!$F:$G,2,0),200),IFERROR(VLOOKUP(X516,Catalogos!$F:$G,2,0),200)),Catalogos!$G$30:$H$57,2,0)</f>
        <v>#N/A</v>
      </c>
      <c r="AC516" s="65" t="e">
        <f>VLOOKUP($F516,Catalogos!$A:$C,3,0)</f>
        <v>#N/A</v>
      </c>
      <c r="AD516" s="65" t="str">
        <f>IFERROR(VLOOKUP($F516,Catalogos!$A:$B,2,0),"VII")</f>
        <v>VII</v>
      </c>
      <c r="AE516" s="10" t="e">
        <f>VLOOKUP(Y516,Catalogos!$F$30:$I$57,4,0)</f>
        <v>#N/A</v>
      </c>
    </row>
    <row r="517" spans="16:31" x14ac:dyDescent="0.25">
      <c r="P517" s="13" t="str">
        <f t="shared" si="60"/>
        <v/>
      </c>
      <c r="Q517" s="14">
        <f t="shared" si="61"/>
        <v>0</v>
      </c>
      <c r="R517" s="20">
        <f t="shared" si="62"/>
        <v>0</v>
      </c>
      <c r="S517" s="20">
        <f t="shared" si="63"/>
        <v>0</v>
      </c>
      <c r="T517" s="20" t="s">
        <v>128</v>
      </c>
      <c r="Y517" s="20" t="e">
        <f t="shared" si="64"/>
        <v>#N/A</v>
      </c>
      <c r="Z517" s="20" t="e">
        <f t="shared" si="65"/>
        <v>#N/A</v>
      </c>
      <c r="AA517" s="20" t="str">
        <f t="shared" si="66"/>
        <v>VII</v>
      </c>
      <c r="AB517" s="64" t="e">
        <f>VLOOKUP(MIN(IFERROR(VLOOKUP(U517,Catalogos!$F:$G,2,0),200),IFERROR(VLOOKUP(V517,Catalogos!$F:$G,2,0),200),IFERROR(VLOOKUP(W517,Catalogos!$F:$G,2,0),200),IFERROR(VLOOKUP(X517,Catalogos!$F:$G,2,0),200)),Catalogos!$G$30:$H$57,2,0)</f>
        <v>#N/A</v>
      </c>
      <c r="AC517" s="65" t="e">
        <f>VLOOKUP($F517,Catalogos!$A:$C,3,0)</f>
        <v>#N/A</v>
      </c>
      <c r="AD517" s="65" t="str">
        <f>IFERROR(VLOOKUP($F517,Catalogos!$A:$B,2,0),"VII")</f>
        <v>VII</v>
      </c>
      <c r="AE517" s="10" t="e">
        <f>VLOOKUP(Y517,Catalogos!$F$30:$I$57,4,0)</f>
        <v>#N/A</v>
      </c>
    </row>
    <row r="518" spans="16:31" x14ac:dyDescent="0.25">
      <c r="P518" s="13" t="str">
        <f t="shared" si="60"/>
        <v/>
      </c>
      <c r="Q518" s="14">
        <f t="shared" si="61"/>
        <v>0</v>
      </c>
      <c r="R518" s="20">
        <f t="shared" si="62"/>
        <v>0</v>
      </c>
      <c r="S518" s="20">
        <f t="shared" si="63"/>
        <v>0</v>
      </c>
      <c r="T518" s="20" t="s">
        <v>128</v>
      </c>
      <c r="Y518" s="20" t="e">
        <f t="shared" si="64"/>
        <v>#N/A</v>
      </c>
      <c r="Z518" s="20" t="e">
        <f t="shared" si="65"/>
        <v>#N/A</v>
      </c>
      <c r="AA518" s="20" t="str">
        <f t="shared" si="66"/>
        <v>VII</v>
      </c>
      <c r="AB518" s="64" t="e">
        <f>VLOOKUP(MIN(IFERROR(VLOOKUP(U518,Catalogos!$F:$G,2,0),200),IFERROR(VLOOKUP(V518,Catalogos!$F:$G,2,0),200),IFERROR(VLOOKUP(W518,Catalogos!$F:$G,2,0),200),IFERROR(VLOOKUP(X518,Catalogos!$F:$G,2,0),200)),Catalogos!$G$30:$H$57,2,0)</f>
        <v>#N/A</v>
      </c>
      <c r="AC518" s="65" t="e">
        <f>VLOOKUP($F518,Catalogos!$A:$C,3,0)</f>
        <v>#N/A</v>
      </c>
      <c r="AD518" s="65" t="str">
        <f>IFERROR(VLOOKUP($F518,Catalogos!$A:$B,2,0),"VII")</f>
        <v>VII</v>
      </c>
      <c r="AE518" s="10" t="e">
        <f>VLOOKUP(Y518,Catalogos!$F$30:$I$57,4,0)</f>
        <v>#N/A</v>
      </c>
    </row>
    <row r="519" spans="16:31" x14ac:dyDescent="0.25">
      <c r="P519" s="13" t="str">
        <f t="shared" si="60"/>
        <v/>
      </c>
      <c r="Q519" s="14">
        <f t="shared" si="61"/>
        <v>0</v>
      </c>
      <c r="R519" s="20">
        <f t="shared" si="62"/>
        <v>0</v>
      </c>
      <c r="S519" s="20">
        <f t="shared" si="63"/>
        <v>0</v>
      </c>
      <c r="T519" s="20" t="s">
        <v>128</v>
      </c>
      <c r="Y519" s="20" t="e">
        <f t="shared" si="64"/>
        <v>#N/A</v>
      </c>
      <c r="Z519" s="20" t="e">
        <f t="shared" si="65"/>
        <v>#N/A</v>
      </c>
      <c r="AA519" s="20" t="str">
        <f t="shared" si="66"/>
        <v>VII</v>
      </c>
      <c r="AB519" s="64" t="e">
        <f>VLOOKUP(MIN(IFERROR(VLOOKUP(U519,Catalogos!$F:$G,2,0),200),IFERROR(VLOOKUP(V519,Catalogos!$F:$G,2,0),200),IFERROR(VLOOKUP(W519,Catalogos!$F:$G,2,0),200),IFERROR(VLOOKUP(X519,Catalogos!$F:$G,2,0),200)),Catalogos!$G$30:$H$57,2,0)</f>
        <v>#N/A</v>
      </c>
      <c r="AC519" s="65" t="e">
        <f>VLOOKUP($F519,Catalogos!$A:$C,3,0)</f>
        <v>#N/A</v>
      </c>
      <c r="AD519" s="65" t="str">
        <f>IFERROR(VLOOKUP($F519,Catalogos!$A:$B,2,0),"VII")</f>
        <v>VII</v>
      </c>
      <c r="AE519" s="10" t="e">
        <f>VLOOKUP(Y519,Catalogos!$F$30:$I$57,4,0)</f>
        <v>#N/A</v>
      </c>
    </row>
    <row r="520" spans="16:31" x14ac:dyDescent="0.25">
      <c r="P520" s="13" t="str">
        <f t="shared" si="60"/>
        <v/>
      </c>
      <c r="Q520" s="14">
        <f t="shared" si="61"/>
        <v>0</v>
      </c>
      <c r="R520" s="20">
        <f t="shared" si="62"/>
        <v>0</v>
      </c>
      <c r="S520" s="20">
        <f t="shared" si="63"/>
        <v>0</v>
      </c>
      <c r="T520" s="20" t="s">
        <v>128</v>
      </c>
      <c r="Y520" s="20" t="e">
        <f t="shared" si="64"/>
        <v>#N/A</v>
      </c>
      <c r="Z520" s="20" t="e">
        <f t="shared" si="65"/>
        <v>#N/A</v>
      </c>
      <c r="AA520" s="20" t="str">
        <f t="shared" si="66"/>
        <v>VII</v>
      </c>
      <c r="AB520" s="64" t="e">
        <f>VLOOKUP(MIN(IFERROR(VLOOKUP(U520,Catalogos!$F:$G,2,0),200),IFERROR(VLOOKUP(V520,Catalogos!$F:$G,2,0),200),IFERROR(VLOOKUP(W520,Catalogos!$F:$G,2,0),200),IFERROR(VLOOKUP(X520,Catalogos!$F:$G,2,0),200)),Catalogos!$G$30:$H$57,2,0)</f>
        <v>#N/A</v>
      </c>
      <c r="AC520" s="65" t="e">
        <f>VLOOKUP($F520,Catalogos!$A:$C,3,0)</f>
        <v>#N/A</v>
      </c>
      <c r="AD520" s="65" t="str">
        <f>IFERROR(VLOOKUP($F520,Catalogos!$A:$B,2,0),"VII")</f>
        <v>VII</v>
      </c>
      <c r="AE520" s="10" t="e">
        <f>VLOOKUP(Y520,Catalogos!$F$30:$I$57,4,0)</f>
        <v>#N/A</v>
      </c>
    </row>
    <row r="521" spans="16:31" x14ac:dyDescent="0.25">
      <c r="P521" s="13" t="str">
        <f t="shared" si="60"/>
        <v/>
      </c>
      <c r="Q521" s="14">
        <f t="shared" si="61"/>
        <v>0</v>
      </c>
      <c r="R521" s="20">
        <f t="shared" si="62"/>
        <v>0</v>
      </c>
      <c r="S521" s="20">
        <f t="shared" si="63"/>
        <v>0</v>
      </c>
      <c r="T521" s="20" t="s">
        <v>128</v>
      </c>
      <c r="Y521" s="20" t="e">
        <f t="shared" si="64"/>
        <v>#N/A</v>
      </c>
      <c r="Z521" s="20" t="e">
        <f t="shared" si="65"/>
        <v>#N/A</v>
      </c>
      <c r="AA521" s="20" t="str">
        <f t="shared" si="66"/>
        <v>VII</v>
      </c>
      <c r="AB521" s="64" t="e">
        <f>VLOOKUP(MIN(IFERROR(VLOOKUP(U521,Catalogos!$F:$G,2,0),200),IFERROR(VLOOKUP(V521,Catalogos!$F:$G,2,0),200),IFERROR(VLOOKUP(W521,Catalogos!$F:$G,2,0),200),IFERROR(VLOOKUP(X521,Catalogos!$F:$G,2,0),200)),Catalogos!$G$30:$H$57,2,0)</f>
        <v>#N/A</v>
      </c>
      <c r="AC521" s="65" t="e">
        <f>VLOOKUP($F521,Catalogos!$A:$C,3,0)</f>
        <v>#N/A</v>
      </c>
      <c r="AD521" s="65" t="str">
        <f>IFERROR(VLOOKUP($F521,Catalogos!$A:$B,2,0),"VII")</f>
        <v>VII</v>
      </c>
      <c r="AE521" s="10" t="e">
        <f>VLOOKUP(Y521,Catalogos!$F$30:$I$57,4,0)</f>
        <v>#N/A</v>
      </c>
    </row>
    <row r="522" spans="16:31" x14ac:dyDescent="0.25">
      <c r="P522" s="13" t="str">
        <f t="shared" si="60"/>
        <v/>
      </c>
      <c r="Q522" s="14">
        <f t="shared" si="61"/>
        <v>0</v>
      </c>
      <c r="R522" s="20">
        <f t="shared" si="62"/>
        <v>0</v>
      </c>
      <c r="S522" s="20">
        <f t="shared" si="63"/>
        <v>0</v>
      </c>
      <c r="T522" s="20" t="s">
        <v>128</v>
      </c>
      <c r="Y522" s="20" t="e">
        <f t="shared" si="64"/>
        <v>#N/A</v>
      </c>
      <c r="Z522" s="20" t="e">
        <f t="shared" si="65"/>
        <v>#N/A</v>
      </c>
      <c r="AA522" s="20" t="str">
        <f t="shared" si="66"/>
        <v>VII</v>
      </c>
      <c r="AB522" s="64" t="e">
        <f>VLOOKUP(MIN(IFERROR(VLOOKUP(U522,Catalogos!$F:$G,2,0),200),IFERROR(VLOOKUP(V522,Catalogos!$F:$G,2,0),200),IFERROR(VLOOKUP(W522,Catalogos!$F:$G,2,0),200),IFERROR(VLOOKUP(X522,Catalogos!$F:$G,2,0),200)),Catalogos!$G$30:$H$57,2,0)</f>
        <v>#N/A</v>
      </c>
      <c r="AC522" s="65" t="e">
        <f>VLOOKUP($F522,Catalogos!$A:$C,3,0)</f>
        <v>#N/A</v>
      </c>
      <c r="AD522" s="65" t="str">
        <f>IFERROR(VLOOKUP($F522,Catalogos!$A:$B,2,0),"VII")</f>
        <v>VII</v>
      </c>
      <c r="AE522" s="10" t="e">
        <f>VLOOKUP(Y522,Catalogos!$F$30:$I$57,4,0)</f>
        <v>#N/A</v>
      </c>
    </row>
    <row r="523" spans="16:31" x14ac:dyDescent="0.25">
      <c r="P523" s="13" t="str">
        <f t="shared" si="60"/>
        <v/>
      </c>
      <c r="Q523" s="14">
        <f t="shared" si="61"/>
        <v>0</v>
      </c>
      <c r="R523" s="20">
        <f t="shared" si="62"/>
        <v>0</v>
      </c>
      <c r="S523" s="20">
        <f t="shared" si="63"/>
        <v>0</v>
      </c>
      <c r="T523" s="20" t="s">
        <v>128</v>
      </c>
      <c r="Y523" s="20" t="e">
        <f t="shared" si="64"/>
        <v>#N/A</v>
      </c>
      <c r="Z523" s="20" t="e">
        <f t="shared" si="65"/>
        <v>#N/A</v>
      </c>
      <c r="AA523" s="20" t="str">
        <f t="shared" si="66"/>
        <v>VII</v>
      </c>
      <c r="AB523" s="64" t="e">
        <f>VLOOKUP(MIN(IFERROR(VLOOKUP(U523,Catalogos!$F:$G,2,0),200),IFERROR(VLOOKUP(V523,Catalogos!$F:$G,2,0),200),IFERROR(VLOOKUP(W523,Catalogos!$F:$G,2,0),200),IFERROR(VLOOKUP(X523,Catalogos!$F:$G,2,0),200)),Catalogos!$G$30:$H$57,2,0)</f>
        <v>#N/A</v>
      </c>
      <c r="AC523" s="65" t="e">
        <f>VLOOKUP($F523,Catalogos!$A:$C,3,0)</f>
        <v>#N/A</v>
      </c>
      <c r="AD523" s="65" t="str">
        <f>IFERROR(VLOOKUP($F523,Catalogos!$A:$B,2,0),"VII")</f>
        <v>VII</v>
      </c>
      <c r="AE523" s="10" t="e">
        <f>VLOOKUP(Y523,Catalogos!$F$30:$I$57,4,0)</f>
        <v>#N/A</v>
      </c>
    </row>
    <row r="524" spans="16:31" x14ac:dyDescent="0.25">
      <c r="P524" s="13" t="str">
        <f t="shared" si="60"/>
        <v/>
      </c>
      <c r="Q524" s="14">
        <f t="shared" si="61"/>
        <v>0</v>
      </c>
      <c r="R524" s="20">
        <f t="shared" si="62"/>
        <v>0</v>
      </c>
      <c r="S524" s="20">
        <f t="shared" si="63"/>
        <v>0</v>
      </c>
      <c r="T524" s="20" t="s">
        <v>128</v>
      </c>
      <c r="Y524" s="20" t="e">
        <f t="shared" si="64"/>
        <v>#N/A</v>
      </c>
      <c r="Z524" s="20" t="e">
        <f t="shared" si="65"/>
        <v>#N/A</v>
      </c>
      <c r="AA524" s="20" t="str">
        <f t="shared" si="66"/>
        <v>VII</v>
      </c>
      <c r="AB524" s="64" t="e">
        <f>VLOOKUP(MIN(IFERROR(VLOOKUP(U524,Catalogos!$F:$G,2,0),200),IFERROR(VLOOKUP(V524,Catalogos!$F:$G,2,0),200),IFERROR(VLOOKUP(W524,Catalogos!$F:$G,2,0),200),IFERROR(VLOOKUP(X524,Catalogos!$F:$G,2,0),200)),Catalogos!$G$30:$H$57,2,0)</f>
        <v>#N/A</v>
      </c>
      <c r="AC524" s="65" t="e">
        <f>VLOOKUP($F524,Catalogos!$A:$C,3,0)</f>
        <v>#N/A</v>
      </c>
      <c r="AD524" s="65" t="str">
        <f>IFERROR(VLOOKUP($F524,Catalogos!$A:$B,2,0),"VII")</f>
        <v>VII</v>
      </c>
      <c r="AE524" s="10" t="e">
        <f>VLOOKUP(Y524,Catalogos!$F$30:$I$57,4,0)</f>
        <v>#N/A</v>
      </c>
    </row>
    <row r="525" spans="16:31" x14ac:dyDescent="0.25">
      <c r="P525" s="13" t="str">
        <f t="shared" si="60"/>
        <v/>
      </c>
      <c r="Q525" s="14">
        <f t="shared" si="61"/>
        <v>0</v>
      </c>
      <c r="R525" s="20">
        <f t="shared" si="62"/>
        <v>0</v>
      </c>
      <c r="S525" s="20">
        <f t="shared" si="63"/>
        <v>0</v>
      </c>
      <c r="T525" s="20" t="s">
        <v>128</v>
      </c>
      <c r="Y525" s="20" t="e">
        <f t="shared" si="64"/>
        <v>#N/A</v>
      </c>
      <c r="Z525" s="20" t="e">
        <f t="shared" si="65"/>
        <v>#N/A</v>
      </c>
      <c r="AA525" s="20" t="str">
        <f t="shared" si="66"/>
        <v>VII</v>
      </c>
      <c r="AB525" s="64" t="e">
        <f>VLOOKUP(MIN(IFERROR(VLOOKUP(U525,Catalogos!$F:$G,2,0),200),IFERROR(VLOOKUP(V525,Catalogos!$F:$G,2,0),200),IFERROR(VLOOKUP(W525,Catalogos!$F:$G,2,0),200),IFERROR(VLOOKUP(X525,Catalogos!$F:$G,2,0),200)),Catalogos!$G$30:$H$57,2,0)</f>
        <v>#N/A</v>
      </c>
      <c r="AC525" s="65" t="e">
        <f>VLOOKUP($F525,Catalogos!$A:$C,3,0)</f>
        <v>#N/A</v>
      </c>
      <c r="AD525" s="65" t="str">
        <f>IFERROR(VLOOKUP($F525,Catalogos!$A:$B,2,0),"VII")</f>
        <v>VII</v>
      </c>
      <c r="AE525" s="10" t="e">
        <f>VLOOKUP(Y525,Catalogos!$F$30:$I$57,4,0)</f>
        <v>#N/A</v>
      </c>
    </row>
    <row r="526" spans="16:31" x14ac:dyDescent="0.25">
      <c r="P526" s="13" t="str">
        <f t="shared" si="60"/>
        <v/>
      </c>
      <c r="Q526" s="14">
        <f t="shared" si="61"/>
        <v>0</v>
      </c>
      <c r="R526" s="20">
        <f t="shared" si="62"/>
        <v>0</v>
      </c>
      <c r="S526" s="20">
        <f t="shared" si="63"/>
        <v>0</v>
      </c>
      <c r="T526" s="20" t="s">
        <v>128</v>
      </c>
      <c r="Y526" s="20" t="e">
        <f t="shared" si="64"/>
        <v>#N/A</v>
      </c>
      <c r="Z526" s="20" t="e">
        <f t="shared" si="65"/>
        <v>#N/A</v>
      </c>
      <c r="AA526" s="20" t="str">
        <f t="shared" si="66"/>
        <v>VII</v>
      </c>
      <c r="AB526" s="64" t="e">
        <f>VLOOKUP(MIN(IFERROR(VLOOKUP(U526,Catalogos!$F:$G,2,0),200),IFERROR(VLOOKUP(V526,Catalogos!$F:$G,2,0),200),IFERROR(VLOOKUP(W526,Catalogos!$F:$G,2,0),200),IFERROR(VLOOKUP(X526,Catalogos!$F:$G,2,0),200)),Catalogos!$G$30:$H$57,2,0)</f>
        <v>#N/A</v>
      </c>
      <c r="AC526" s="65" t="e">
        <f>VLOOKUP($F526,Catalogos!$A:$C,3,0)</f>
        <v>#N/A</v>
      </c>
      <c r="AD526" s="65" t="str">
        <f>IFERROR(VLOOKUP($F526,Catalogos!$A:$B,2,0),"VII")</f>
        <v>VII</v>
      </c>
      <c r="AE526" s="10" t="e">
        <f>VLOOKUP(Y526,Catalogos!$F$30:$I$57,4,0)</f>
        <v>#N/A</v>
      </c>
    </row>
    <row r="527" spans="16:31" x14ac:dyDescent="0.25">
      <c r="P527" s="13" t="str">
        <f t="shared" si="60"/>
        <v/>
      </c>
      <c r="Q527" s="14">
        <f t="shared" si="61"/>
        <v>0</v>
      </c>
      <c r="R527" s="20">
        <f t="shared" si="62"/>
        <v>0</v>
      </c>
      <c r="S527" s="20">
        <f t="shared" si="63"/>
        <v>0</v>
      </c>
      <c r="T527" s="20" t="s">
        <v>128</v>
      </c>
      <c r="Y527" s="20" t="e">
        <f t="shared" si="64"/>
        <v>#N/A</v>
      </c>
      <c r="Z527" s="20" t="e">
        <f t="shared" si="65"/>
        <v>#N/A</v>
      </c>
      <c r="AA527" s="20" t="str">
        <f t="shared" si="66"/>
        <v>VII</v>
      </c>
      <c r="AB527" s="64" t="e">
        <f>VLOOKUP(MIN(IFERROR(VLOOKUP(U527,Catalogos!$F:$G,2,0),200),IFERROR(VLOOKUP(V527,Catalogos!$F:$G,2,0),200),IFERROR(VLOOKUP(W527,Catalogos!$F:$G,2,0),200),IFERROR(VLOOKUP(X527,Catalogos!$F:$G,2,0),200)),Catalogos!$G$30:$H$57,2,0)</f>
        <v>#N/A</v>
      </c>
      <c r="AC527" s="65" t="e">
        <f>VLOOKUP($F527,Catalogos!$A:$C,3,0)</f>
        <v>#N/A</v>
      </c>
      <c r="AD527" s="65" t="str">
        <f>IFERROR(VLOOKUP($F527,Catalogos!$A:$B,2,0),"VII")</f>
        <v>VII</v>
      </c>
      <c r="AE527" s="10" t="e">
        <f>VLOOKUP(Y527,Catalogos!$F$30:$I$57,4,0)</f>
        <v>#N/A</v>
      </c>
    </row>
    <row r="528" spans="16:31" x14ac:dyDescent="0.25">
      <c r="P528" s="13" t="str">
        <f t="shared" si="60"/>
        <v/>
      </c>
      <c r="Q528" s="14">
        <f t="shared" si="61"/>
        <v>0</v>
      </c>
      <c r="R528" s="20">
        <f t="shared" si="62"/>
        <v>0</v>
      </c>
      <c r="S528" s="20">
        <f t="shared" si="63"/>
        <v>0</v>
      </c>
      <c r="T528" s="20" t="s">
        <v>128</v>
      </c>
      <c r="Y528" s="20" t="e">
        <f t="shared" si="64"/>
        <v>#N/A</v>
      </c>
      <c r="Z528" s="20" t="e">
        <f t="shared" si="65"/>
        <v>#N/A</v>
      </c>
      <c r="AA528" s="20" t="str">
        <f t="shared" si="66"/>
        <v>VII</v>
      </c>
      <c r="AB528" s="64" t="e">
        <f>VLOOKUP(MIN(IFERROR(VLOOKUP(U528,Catalogos!$F:$G,2,0),200),IFERROR(VLOOKUP(V528,Catalogos!$F:$G,2,0),200),IFERROR(VLOOKUP(W528,Catalogos!$F:$G,2,0),200),IFERROR(VLOOKUP(X528,Catalogos!$F:$G,2,0),200)),Catalogos!$G$30:$H$57,2,0)</f>
        <v>#N/A</v>
      </c>
      <c r="AC528" s="65" t="e">
        <f>VLOOKUP($F528,Catalogos!$A:$C,3,0)</f>
        <v>#N/A</v>
      </c>
      <c r="AD528" s="65" t="str">
        <f>IFERROR(VLOOKUP($F528,Catalogos!$A:$B,2,0),"VII")</f>
        <v>VII</v>
      </c>
      <c r="AE528" s="10" t="e">
        <f>VLOOKUP(Y528,Catalogos!$F$30:$I$57,4,0)</f>
        <v>#N/A</v>
      </c>
    </row>
    <row r="529" spans="16:31" x14ac:dyDescent="0.25">
      <c r="P529" s="13" t="str">
        <f t="shared" si="60"/>
        <v/>
      </c>
      <c r="Q529" s="14">
        <f t="shared" si="61"/>
        <v>0</v>
      </c>
      <c r="R529" s="20">
        <f t="shared" si="62"/>
        <v>0</v>
      </c>
      <c r="S529" s="20">
        <f t="shared" si="63"/>
        <v>0</v>
      </c>
      <c r="T529" s="20" t="s">
        <v>128</v>
      </c>
      <c r="Y529" s="20" t="e">
        <f t="shared" si="64"/>
        <v>#N/A</v>
      </c>
      <c r="Z529" s="20" t="e">
        <f t="shared" si="65"/>
        <v>#N/A</v>
      </c>
      <c r="AA529" s="20" t="str">
        <f t="shared" si="66"/>
        <v>VII</v>
      </c>
      <c r="AB529" s="64" t="e">
        <f>VLOOKUP(MIN(IFERROR(VLOOKUP(U529,Catalogos!$F:$G,2,0),200),IFERROR(VLOOKUP(V529,Catalogos!$F:$G,2,0),200),IFERROR(VLOOKUP(W529,Catalogos!$F:$G,2,0),200),IFERROR(VLOOKUP(X529,Catalogos!$F:$G,2,0),200)),Catalogos!$G$30:$H$57,2,0)</f>
        <v>#N/A</v>
      </c>
      <c r="AC529" s="65" t="e">
        <f>VLOOKUP($F529,Catalogos!$A:$C,3,0)</f>
        <v>#N/A</v>
      </c>
      <c r="AD529" s="65" t="str">
        <f>IFERROR(VLOOKUP($F529,Catalogos!$A:$B,2,0),"VII")</f>
        <v>VII</v>
      </c>
      <c r="AE529" s="10" t="e">
        <f>VLOOKUP(Y529,Catalogos!$F$30:$I$57,4,0)</f>
        <v>#N/A</v>
      </c>
    </row>
    <row r="530" spans="16:31" x14ac:dyDescent="0.25">
      <c r="P530" s="13" t="str">
        <f t="shared" si="60"/>
        <v/>
      </c>
      <c r="Q530" s="14">
        <f t="shared" si="61"/>
        <v>0</v>
      </c>
      <c r="R530" s="20">
        <f t="shared" si="62"/>
        <v>0</v>
      </c>
      <c r="S530" s="20">
        <f t="shared" si="63"/>
        <v>0</v>
      </c>
      <c r="T530" s="20" t="s">
        <v>128</v>
      </c>
      <c r="Y530" s="20" t="e">
        <f t="shared" si="64"/>
        <v>#N/A</v>
      </c>
      <c r="Z530" s="20" t="e">
        <f t="shared" si="65"/>
        <v>#N/A</v>
      </c>
      <c r="AA530" s="20" t="str">
        <f t="shared" si="66"/>
        <v>VII</v>
      </c>
      <c r="AB530" s="64" t="e">
        <f>VLOOKUP(MIN(IFERROR(VLOOKUP(U530,Catalogos!$F:$G,2,0),200),IFERROR(VLOOKUP(V530,Catalogos!$F:$G,2,0),200),IFERROR(VLOOKUP(W530,Catalogos!$F:$G,2,0),200),IFERROR(VLOOKUP(X530,Catalogos!$F:$G,2,0),200)),Catalogos!$G$30:$H$57,2,0)</f>
        <v>#N/A</v>
      </c>
      <c r="AC530" s="65" t="e">
        <f>VLOOKUP($F530,Catalogos!$A:$C,3,0)</f>
        <v>#N/A</v>
      </c>
      <c r="AD530" s="65" t="str">
        <f>IFERROR(VLOOKUP($F530,Catalogos!$A:$B,2,0),"VII")</f>
        <v>VII</v>
      </c>
      <c r="AE530" s="10" t="e">
        <f>VLOOKUP(Y530,Catalogos!$F$30:$I$57,4,0)</f>
        <v>#N/A</v>
      </c>
    </row>
    <row r="531" spans="16:31" x14ac:dyDescent="0.25">
      <c r="P531" s="13" t="str">
        <f t="shared" si="60"/>
        <v/>
      </c>
      <c r="Q531" s="14">
        <f t="shared" si="61"/>
        <v>0</v>
      </c>
      <c r="R531" s="20">
        <f t="shared" si="62"/>
        <v>0</v>
      </c>
      <c r="S531" s="20">
        <f t="shared" si="63"/>
        <v>0</v>
      </c>
      <c r="T531" s="20" t="s">
        <v>128</v>
      </c>
      <c r="Y531" s="20" t="e">
        <f t="shared" si="64"/>
        <v>#N/A</v>
      </c>
      <c r="Z531" s="20" t="e">
        <f t="shared" si="65"/>
        <v>#N/A</v>
      </c>
      <c r="AA531" s="20" t="str">
        <f t="shared" si="66"/>
        <v>VII</v>
      </c>
      <c r="AB531" s="64" t="e">
        <f>VLOOKUP(MIN(IFERROR(VLOOKUP(U531,Catalogos!$F:$G,2,0),200),IFERROR(VLOOKUP(V531,Catalogos!$F:$G,2,0),200),IFERROR(VLOOKUP(W531,Catalogos!$F:$G,2,0),200),IFERROR(VLOOKUP(X531,Catalogos!$F:$G,2,0),200)),Catalogos!$G$30:$H$57,2,0)</f>
        <v>#N/A</v>
      </c>
      <c r="AC531" s="65" t="e">
        <f>VLOOKUP($F531,Catalogos!$A:$C,3,0)</f>
        <v>#N/A</v>
      </c>
      <c r="AD531" s="65" t="str">
        <f>IFERROR(VLOOKUP($F531,Catalogos!$A:$B,2,0),"VII")</f>
        <v>VII</v>
      </c>
      <c r="AE531" s="10" t="e">
        <f>VLOOKUP(Y531,Catalogos!$F$30:$I$57,4,0)</f>
        <v>#N/A</v>
      </c>
    </row>
    <row r="532" spans="16:31" x14ac:dyDescent="0.25">
      <c r="P532" s="13" t="str">
        <f t="shared" si="60"/>
        <v/>
      </c>
      <c r="Q532" s="14">
        <f t="shared" si="61"/>
        <v>0</v>
      </c>
      <c r="R532" s="20">
        <f t="shared" si="62"/>
        <v>0</v>
      </c>
      <c r="S532" s="20">
        <f t="shared" si="63"/>
        <v>0</v>
      </c>
      <c r="T532" s="20" t="s">
        <v>128</v>
      </c>
      <c r="Y532" s="20" t="e">
        <f t="shared" si="64"/>
        <v>#N/A</v>
      </c>
      <c r="Z532" s="20" t="e">
        <f t="shared" si="65"/>
        <v>#N/A</v>
      </c>
      <c r="AA532" s="20" t="str">
        <f t="shared" si="66"/>
        <v>VII</v>
      </c>
      <c r="AB532" s="64" t="e">
        <f>VLOOKUP(MIN(IFERROR(VLOOKUP(U532,Catalogos!$F:$G,2,0),200),IFERROR(VLOOKUP(V532,Catalogos!$F:$G,2,0),200),IFERROR(VLOOKUP(W532,Catalogos!$F:$G,2,0),200),IFERROR(VLOOKUP(X532,Catalogos!$F:$G,2,0),200)),Catalogos!$G$30:$H$57,2,0)</f>
        <v>#N/A</v>
      </c>
      <c r="AC532" s="65" t="e">
        <f>VLOOKUP($F532,Catalogos!$A:$C,3,0)</f>
        <v>#N/A</v>
      </c>
      <c r="AD532" s="65" t="str">
        <f>IFERROR(VLOOKUP($F532,Catalogos!$A:$B,2,0),"VII")</f>
        <v>VII</v>
      </c>
      <c r="AE532" s="10" t="e">
        <f>VLOOKUP(Y532,Catalogos!$F$30:$I$57,4,0)</f>
        <v>#N/A</v>
      </c>
    </row>
    <row r="533" spans="16:31" x14ac:dyDescent="0.25">
      <c r="P533" s="13" t="str">
        <f t="shared" si="60"/>
        <v/>
      </c>
      <c r="Q533" s="14">
        <f t="shared" si="61"/>
        <v>0</v>
      </c>
      <c r="R533" s="20">
        <f t="shared" si="62"/>
        <v>0</v>
      </c>
      <c r="S533" s="20">
        <f t="shared" si="63"/>
        <v>0</v>
      </c>
      <c r="T533" s="20" t="s">
        <v>128</v>
      </c>
      <c r="Y533" s="20" t="e">
        <f t="shared" si="64"/>
        <v>#N/A</v>
      </c>
      <c r="Z533" s="20" t="e">
        <f t="shared" si="65"/>
        <v>#N/A</v>
      </c>
      <c r="AA533" s="20" t="str">
        <f t="shared" si="66"/>
        <v>VII</v>
      </c>
      <c r="AB533" s="64" t="e">
        <f>VLOOKUP(MIN(IFERROR(VLOOKUP(U533,Catalogos!$F:$G,2,0),200),IFERROR(VLOOKUP(V533,Catalogos!$F:$G,2,0),200),IFERROR(VLOOKUP(W533,Catalogos!$F:$G,2,0),200),IFERROR(VLOOKUP(X533,Catalogos!$F:$G,2,0),200)),Catalogos!$G$30:$H$57,2,0)</f>
        <v>#N/A</v>
      </c>
      <c r="AC533" s="65" t="e">
        <f>VLOOKUP($F533,Catalogos!$A:$C,3,0)</f>
        <v>#N/A</v>
      </c>
      <c r="AD533" s="65" t="str">
        <f>IFERROR(VLOOKUP($F533,Catalogos!$A:$B,2,0),"VII")</f>
        <v>VII</v>
      </c>
      <c r="AE533" s="10" t="e">
        <f>VLOOKUP(Y533,Catalogos!$F$30:$I$57,4,0)</f>
        <v>#N/A</v>
      </c>
    </row>
    <row r="534" spans="16:31" x14ac:dyDescent="0.25">
      <c r="P534" s="13" t="str">
        <f t="shared" si="60"/>
        <v/>
      </c>
      <c r="Q534" s="14">
        <f t="shared" si="61"/>
        <v>0</v>
      </c>
      <c r="R534" s="20">
        <f t="shared" si="62"/>
        <v>0</v>
      </c>
      <c r="S534" s="20">
        <f t="shared" si="63"/>
        <v>0</v>
      </c>
      <c r="T534" s="20" t="s">
        <v>128</v>
      </c>
      <c r="Y534" s="20" t="e">
        <f t="shared" si="64"/>
        <v>#N/A</v>
      </c>
      <c r="Z534" s="20" t="e">
        <f t="shared" si="65"/>
        <v>#N/A</v>
      </c>
      <c r="AA534" s="20" t="str">
        <f t="shared" si="66"/>
        <v>VII</v>
      </c>
      <c r="AB534" s="64" t="e">
        <f>VLOOKUP(MIN(IFERROR(VLOOKUP(U534,Catalogos!$F:$G,2,0),200),IFERROR(VLOOKUP(V534,Catalogos!$F:$G,2,0),200),IFERROR(VLOOKUP(W534,Catalogos!$F:$G,2,0),200),IFERROR(VLOOKUP(X534,Catalogos!$F:$G,2,0),200)),Catalogos!$G$30:$H$57,2,0)</f>
        <v>#N/A</v>
      </c>
      <c r="AC534" s="65" t="e">
        <f>VLOOKUP($F534,Catalogos!$A:$C,3,0)</f>
        <v>#N/A</v>
      </c>
      <c r="AD534" s="65" t="str">
        <f>IFERROR(VLOOKUP($F534,Catalogos!$A:$B,2,0),"VII")</f>
        <v>VII</v>
      </c>
      <c r="AE534" s="10" t="e">
        <f>VLOOKUP(Y534,Catalogos!$F$30:$I$57,4,0)</f>
        <v>#N/A</v>
      </c>
    </row>
    <row r="535" spans="16:31" x14ac:dyDescent="0.25">
      <c r="P535" s="13" t="str">
        <f t="shared" si="60"/>
        <v/>
      </c>
      <c r="Q535" s="14">
        <f t="shared" si="61"/>
        <v>0</v>
      </c>
      <c r="R535" s="20">
        <f t="shared" si="62"/>
        <v>0</v>
      </c>
      <c r="S535" s="20">
        <f t="shared" si="63"/>
        <v>0</v>
      </c>
      <c r="T535" s="20" t="s">
        <v>128</v>
      </c>
      <c r="Y535" s="20" t="e">
        <f t="shared" si="64"/>
        <v>#N/A</v>
      </c>
      <c r="Z535" s="20" t="e">
        <f t="shared" si="65"/>
        <v>#N/A</v>
      </c>
      <c r="AA535" s="20" t="str">
        <f t="shared" si="66"/>
        <v>VII</v>
      </c>
      <c r="AB535" s="64" t="e">
        <f>VLOOKUP(MIN(IFERROR(VLOOKUP(U535,Catalogos!$F:$G,2,0),200),IFERROR(VLOOKUP(V535,Catalogos!$F:$G,2,0),200),IFERROR(VLOOKUP(W535,Catalogos!$F:$G,2,0),200),IFERROR(VLOOKUP(X535,Catalogos!$F:$G,2,0),200)),Catalogos!$G$30:$H$57,2,0)</f>
        <v>#N/A</v>
      </c>
      <c r="AC535" s="65" t="e">
        <f>VLOOKUP($F535,Catalogos!$A:$C,3,0)</f>
        <v>#N/A</v>
      </c>
      <c r="AD535" s="65" t="str">
        <f>IFERROR(VLOOKUP($F535,Catalogos!$A:$B,2,0),"VII")</f>
        <v>VII</v>
      </c>
      <c r="AE535" s="10" t="e">
        <f>VLOOKUP(Y535,Catalogos!$F$30:$I$57,4,0)</f>
        <v>#N/A</v>
      </c>
    </row>
    <row r="536" spans="16:31" x14ac:dyDescent="0.25">
      <c r="P536" s="13" t="str">
        <f t="shared" si="60"/>
        <v/>
      </c>
      <c r="Q536" s="14">
        <f t="shared" si="61"/>
        <v>0</v>
      </c>
      <c r="R536" s="20">
        <f t="shared" si="62"/>
        <v>0</v>
      </c>
      <c r="S536" s="20">
        <f t="shared" si="63"/>
        <v>0</v>
      </c>
      <c r="T536" s="20" t="s">
        <v>128</v>
      </c>
      <c r="Y536" s="20" t="e">
        <f t="shared" si="64"/>
        <v>#N/A</v>
      </c>
      <c r="Z536" s="20" t="e">
        <f t="shared" si="65"/>
        <v>#N/A</v>
      </c>
      <c r="AA536" s="20" t="str">
        <f t="shared" si="66"/>
        <v>VII</v>
      </c>
      <c r="AB536" s="64" t="e">
        <f>VLOOKUP(MIN(IFERROR(VLOOKUP(U536,Catalogos!$F:$G,2,0),200),IFERROR(VLOOKUP(V536,Catalogos!$F:$G,2,0),200),IFERROR(VLOOKUP(W536,Catalogos!$F:$G,2,0),200),IFERROR(VLOOKUP(X536,Catalogos!$F:$G,2,0),200)),Catalogos!$G$30:$H$57,2,0)</f>
        <v>#N/A</v>
      </c>
      <c r="AC536" s="65" t="e">
        <f>VLOOKUP($F536,Catalogos!$A:$C,3,0)</f>
        <v>#N/A</v>
      </c>
      <c r="AD536" s="65" t="str">
        <f>IFERROR(VLOOKUP($F536,Catalogos!$A:$B,2,0),"VII")</f>
        <v>VII</v>
      </c>
      <c r="AE536" s="10" t="e">
        <f>VLOOKUP(Y536,Catalogos!$F$30:$I$57,4,0)</f>
        <v>#N/A</v>
      </c>
    </row>
    <row r="537" spans="16:31" x14ac:dyDescent="0.25">
      <c r="P537" s="13" t="str">
        <f t="shared" si="60"/>
        <v/>
      </c>
      <c r="Q537" s="14">
        <f t="shared" si="61"/>
        <v>0</v>
      </c>
      <c r="R537" s="20">
        <f t="shared" si="62"/>
        <v>0</v>
      </c>
      <c r="S537" s="20">
        <f t="shared" si="63"/>
        <v>0</v>
      </c>
      <c r="T537" s="20" t="s">
        <v>128</v>
      </c>
      <c r="Y537" s="20" t="e">
        <f t="shared" si="64"/>
        <v>#N/A</v>
      </c>
      <c r="Z537" s="20" t="e">
        <f t="shared" si="65"/>
        <v>#N/A</v>
      </c>
      <c r="AA537" s="20" t="str">
        <f t="shared" si="66"/>
        <v>VII</v>
      </c>
      <c r="AB537" s="64" t="e">
        <f>VLOOKUP(MIN(IFERROR(VLOOKUP(U537,Catalogos!$F:$G,2,0),200),IFERROR(VLOOKUP(V537,Catalogos!$F:$G,2,0),200),IFERROR(VLOOKUP(W537,Catalogos!$F:$G,2,0),200),IFERROR(VLOOKUP(X537,Catalogos!$F:$G,2,0),200)),Catalogos!$G$30:$H$57,2,0)</f>
        <v>#N/A</v>
      </c>
      <c r="AC537" s="65" t="e">
        <f>VLOOKUP($F537,Catalogos!$A:$C,3,0)</f>
        <v>#N/A</v>
      </c>
      <c r="AD537" s="65" t="str">
        <f>IFERROR(VLOOKUP($F537,Catalogos!$A:$B,2,0),"VII")</f>
        <v>VII</v>
      </c>
      <c r="AE537" s="10" t="e">
        <f>VLOOKUP(Y537,Catalogos!$F$30:$I$57,4,0)</f>
        <v>#N/A</v>
      </c>
    </row>
    <row r="538" spans="16:31" x14ac:dyDescent="0.25">
      <c r="P538" s="13" t="str">
        <f t="shared" si="60"/>
        <v/>
      </c>
      <c r="Q538" s="14">
        <f t="shared" si="61"/>
        <v>0</v>
      </c>
      <c r="R538" s="20">
        <f t="shared" si="62"/>
        <v>0</v>
      </c>
      <c r="S538" s="20">
        <f t="shared" si="63"/>
        <v>0</v>
      </c>
      <c r="T538" s="20" t="s">
        <v>128</v>
      </c>
      <c r="Y538" s="20" t="e">
        <f t="shared" si="64"/>
        <v>#N/A</v>
      </c>
      <c r="Z538" s="20" t="e">
        <f t="shared" si="65"/>
        <v>#N/A</v>
      </c>
      <c r="AA538" s="20" t="str">
        <f t="shared" si="66"/>
        <v>VII</v>
      </c>
      <c r="AB538" s="64" t="e">
        <f>VLOOKUP(MIN(IFERROR(VLOOKUP(U538,Catalogos!$F:$G,2,0),200),IFERROR(VLOOKUP(V538,Catalogos!$F:$G,2,0),200),IFERROR(VLOOKUP(W538,Catalogos!$F:$G,2,0),200),IFERROR(VLOOKUP(X538,Catalogos!$F:$G,2,0),200)),Catalogos!$G$30:$H$57,2,0)</f>
        <v>#N/A</v>
      </c>
      <c r="AC538" s="65" t="e">
        <f>VLOOKUP($F538,Catalogos!$A:$C,3,0)</f>
        <v>#N/A</v>
      </c>
      <c r="AD538" s="65" t="str">
        <f>IFERROR(VLOOKUP($F538,Catalogos!$A:$B,2,0),"VII")</f>
        <v>VII</v>
      </c>
      <c r="AE538" s="10" t="e">
        <f>VLOOKUP(Y538,Catalogos!$F$30:$I$57,4,0)</f>
        <v>#N/A</v>
      </c>
    </row>
    <row r="539" spans="16:31" x14ac:dyDescent="0.25">
      <c r="P539" s="13" t="str">
        <f t="shared" si="60"/>
        <v/>
      </c>
      <c r="Q539" s="14">
        <f t="shared" si="61"/>
        <v>0</v>
      </c>
      <c r="R539" s="20">
        <f t="shared" si="62"/>
        <v>0</v>
      </c>
      <c r="S539" s="20">
        <f t="shared" si="63"/>
        <v>0</v>
      </c>
      <c r="T539" s="20" t="s">
        <v>128</v>
      </c>
      <c r="Y539" s="20" t="e">
        <f t="shared" si="64"/>
        <v>#N/A</v>
      </c>
      <c r="Z539" s="20" t="e">
        <f t="shared" si="65"/>
        <v>#N/A</v>
      </c>
      <c r="AA539" s="20" t="str">
        <f t="shared" si="66"/>
        <v>VII</v>
      </c>
      <c r="AB539" s="64" t="e">
        <f>VLOOKUP(MIN(IFERROR(VLOOKUP(U539,Catalogos!$F:$G,2,0),200),IFERROR(VLOOKUP(V539,Catalogos!$F:$G,2,0),200),IFERROR(VLOOKUP(W539,Catalogos!$F:$G,2,0),200),IFERROR(VLOOKUP(X539,Catalogos!$F:$G,2,0),200)),Catalogos!$G$30:$H$57,2,0)</f>
        <v>#N/A</v>
      </c>
      <c r="AC539" s="65" t="e">
        <f>VLOOKUP($F539,Catalogos!$A:$C,3,0)</f>
        <v>#N/A</v>
      </c>
      <c r="AD539" s="65" t="str">
        <f>IFERROR(VLOOKUP($F539,Catalogos!$A:$B,2,0),"VII")</f>
        <v>VII</v>
      </c>
      <c r="AE539" s="10" t="e">
        <f>VLOOKUP(Y539,Catalogos!$F$30:$I$57,4,0)</f>
        <v>#N/A</v>
      </c>
    </row>
    <row r="540" spans="16:31" x14ac:dyDescent="0.25">
      <c r="P540" s="13" t="str">
        <f t="shared" si="60"/>
        <v/>
      </c>
      <c r="Q540" s="14">
        <f t="shared" si="61"/>
        <v>0</v>
      </c>
      <c r="R540" s="20">
        <f t="shared" si="62"/>
        <v>0</v>
      </c>
      <c r="S540" s="20">
        <f t="shared" si="63"/>
        <v>0</v>
      </c>
      <c r="T540" s="20" t="s">
        <v>128</v>
      </c>
      <c r="Y540" s="20" t="e">
        <f t="shared" si="64"/>
        <v>#N/A</v>
      </c>
      <c r="Z540" s="20" t="e">
        <f t="shared" si="65"/>
        <v>#N/A</v>
      </c>
      <c r="AA540" s="20" t="str">
        <f t="shared" si="66"/>
        <v>VII</v>
      </c>
      <c r="AB540" s="64" t="e">
        <f>VLOOKUP(MIN(IFERROR(VLOOKUP(U540,Catalogos!$F:$G,2,0),200),IFERROR(VLOOKUP(V540,Catalogos!$F:$G,2,0),200),IFERROR(VLOOKUP(W540,Catalogos!$F:$G,2,0),200),IFERROR(VLOOKUP(X540,Catalogos!$F:$G,2,0),200)),Catalogos!$G$30:$H$57,2,0)</f>
        <v>#N/A</v>
      </c>
      <c r="AC540" s="65" t="e">
        <f>VLOOKUP($F540,Catalogos!$A:$C,3,0)</f>
        <v>#N/A</v>
      </c>
      <c r="AD540" s="65" t="str">
        <f>IFERROR(VLOOKUP($F540,Catalogos!$A:$B,2,0),"VII")</f>
        <v>VII</v>
      </c>
      <c r="AE540" s="10" t="e">
        <f>VLOOKUP(Y540,Catalogos!$F$30:$I$57,4,0)</f>
        <v>#N/A</v>
      </c>
    </row>
    <row r="541" spans="16:31" x14ac:dyDescent="0.25">
      <c r="P541" s="13" t="str">
        <f t="shared" si="60"/>
        <v/>
      </c>
      <c r="Q541" s="14">
        <f t="shared" si="61"/>
        <v>0</v>
      </c>
      <c r="R541" s="20">
        <f t="shared" si="62"/>
        <v>0</v>
      </c>
      <c r="S541" s="20">
        <f t="shared" si="63"/>
        <v>0</v>
      </c>
      <c r="T541" s="20" t="s">
        <v>128</v>
      </c>
      <c r="Y541" s="20" t="e">
        <f t="shared" si="64"/>
        <v>#N/A</v>
      </c>
      <c r="Z541" s="20" t="e">
        <f t="shared" si="65"/>
        <v>#N/A</v>
      </c>
      <c r="AA541" s="20" t="str">
        <f t="shared" si="66"/>
        <v>VII</v>
      </c>
      <c r="AB541" s="64" t="e">
        <f>VLOOKUP(MIN(IFERROR(VLOOKUP(U541,Catalogos!$F:$G,2,0),200),IFERROR(VLOOKUP(V541,Catalogos!$F:$G,2,0),200),IFERROR(VLOOKUP(W541,Catalogos!$F:$G,2,0),200),IFERROR(VLOOKUP(X541,Catalogos!$F:$G,2,0),200)),Catalogos!$G$30:$H$57,2,0)</f>
        <v>#N/A</v>
      </c>
      <c r="AC541" s="65" t="e">
        <f>VLOOKUP($F541,Catalogos!$A:$C,3,0)</f>
        <v>#N/A</v>
      </c>
      <c r="AD541" s="65" t="str">
        <f>IFERROR(VLOOKUP($F541,Catalogos!$A:$B,2,0),"VII")</f>
        <v>VII</v>
      </c>
      <c r="AE541" s="10" t="e">
        <f>VLOOKUP(Y541,Catalogos!$F$30:$I$57,4,0)</f>
        <v>#N/A</v>
      </c>
    </row>
    <row r="542" spans="16:31" x14ac:dyDescent="0.25">
      <c r="P542" s="13" t="str">
        <f t="shared" si="60"/>
        <v/>
      </c>
      <c r="Q542" s="14">
        <f t="shared" si="61"/>
        <v>0</v>
      </c>
      <c r="R542" s="20">
        <f t="shared" si="62"/>
        <v>0</v>
      </c>
      <c r="S542" s="20">
        <f t="shared" si="63"/>
        <v>0</v>
      </c>
      <c r="T542" s="20" t="s">
        <v>128</v>
      </c>
      <c r="Y542" s="20" t="e">
        <f t="shared" si="64"/>
        <v>#N/A</v>
      </c>
      <c r="Z542" s="20" t="e">
        <f t="shared" si="65"/>
        <v>#N/A</v>
      </c>
      <c r="AA542" s="20" t="str">
        <f t="shared" si="66"/>
        <v>VII</v>
      </c>
      <c r="AB542" s="64" t="e">
        <f>VLOOKUP(MIN(IFERROR(VLOOKUP(U542,Catalogos!$F:$G,2,0),200),IFERROR(VLOOKUP(V542,Catalogos!$F:$G,2,0),200),IFERROR(VLOOKUP(W542,Catalogos!$F:$G,2,0),200),IFERROR(VLOOKUP(X542,Catalogos!$F:$G,2,0),200)),Catalogos!$G$30:$H$57,2,0)</f>
        <v>#N/A</v>
      </c>
      <c r="AC542" s="65" t="e">
        <f>VLOOKUP($F542,Catalogos!$A:$C,3,0)</f>
        <v>#N/A</v>
      </c>
      <c r="AD542" s="65" t="str">
        <f>IFERROR(VLOOKUP($F542,Catalogos!$A:$B,2,0),"VII")</f>
        <v>VII</v>
      </c>
      <c r="AE542" s="10" t="e">
        <f>VLOOKUP(Y542,Catalogos!$F$30:$I$57,4,0)</f>
        <v>#N/A</v>
      </c>
    </row>
    <row r="543" spans="16:31" x14ac:dyDescent="0.25">
      <c r="P543" s="13" t="str">
        <f t="shared" si="60"/>
        <v/>
      </c>
      <c r="Q543" s="14">
        <f t="shared" si="61"/>
        <v>0</v>
      </c>
      <c r="R543" s="20">
        <f t="shared" si="62"/>
        <v>0</v>
      </c>
      <c r="S543" s="20">
        <f t="shared" si="63"/>
        <v>0</v>
      </c>
      <c r="T543" s="20" t="s">
        <v>128</v>
      </c>
      <c r="Y543" s="20" t="e">
        <f t="shared" si="64"/>
        <v>#N/A</v>
      </c>
      <c r="Z543" s="20" t="e">
        <f t="shared" si="65"/>
        <v>#N/A</v>
      </c>
      <c r="AA543" s="20" t="str">
        <f t="shared" si="66"/>
        <v>VII</v>
      </c>
      <c r="AB543" s="64" t="e">
        <f>VLOOKUP(MIN(IFERROR(VLOOKUP(U543,Catalogos!$F:$G,2,0),200),IFERROR(VLOOKUP(V543,Catalogos!$F:$G,2,0),200),IFERROR(VLOOKUP(W543,Catalogos!$F:$G,2,0),200),IFERROR(VLOOKUP(X543,Catalogos!$F:$G,2,0),200)),Catalogos!$G$30:$H$57,2,0)</f>
        <v>#N/A</v>
      </c>
      <c r="AC543" s="65" t="e">
        <f>VLOOKUP($F543,Catalogos!$A:$C,3,0)</f>
        <v>#N/A</v>
      </c>
      <c r="AD543" s="65" t="str">
        <f>IFERROR(VLOOKUP($F543,Catalogos!$A:$B,2,0),"VII")</f>
        <v>VII</v>
      </c>
      <c r="AE543" s="10" t="e">
        <f>VLOOKUP(Y543,Catalogos!$F$30:$I$57,4,0)</f>
        <v>#N/A</v>
      </c>
    </row>
    <row r="544" spans="16:31" x14ac:dyDescent="0.25">
      <c r="P544" s="13" t="str">
        <f t="shared" si="60"/>
        <v/>
      </c>
      <c r="Q544" s="14">
        <f t="shared" si="61"/>
        <v>0</v>
      </c>
      <c r="R544" s="20">
        <f t="shared" si="62"/>
        <v>0</v>
      </c>
      <c r="S544" s="20">
        <f t="shared" si="63"/>
        <v>0</v>
      </c>
      <c r="T544" s="20" t="s">
        <v>128</v>
      </c>
      <c r="Y544" s="20" t="e">
        <f t="shared" si="64"/>
        <v>#N/A</v>
      </c>
      <c r="Z544" s="20" t="e">
        <f t="shared" si="65"/>
        <v>#N/A</v>
      </c>
      <c r="AA544" s="20" t="str">
        <f t="shared" si="66"/>
        <v>VII</v>
      </c>
      <c r="AB544" s="64" t="e">
        <f>VLOOKUP(MIN(IFERROR(VLOOKUP(U544,Catalogos!$F:$G,2,0),200),IFERROR(VLOOKUP(V544,Catalogos!$F:$G,2,0),200),IFERROR(VLOOKUP(W544,Catalogos!$F:$G,2,0),200),IFERROR(VLOOKUP(X544,Catalogos!$F:$G,2,0),200)),Catalogos!$G$30:$H$57,2,0)</f>
        <v>#N/A</v>
      </c>
      <c r="AC544" s="65" t="e">
        <f>VLOOKUP($F544,Catalogos!$A:$C,3,0)</f>
        <v>#N/A</v>
      </c>
      <c r="AD544" s="65" t="str">
        <f>IFERROR(VLOOKUP($F544,Catalogos!$A:$B,2,0),"VII")</f>
        <v>VII</v>
      </c>
      <c r="AE544" s="10" t="e">
        <f>VLOOKUP(Y544,Catalogos!$F$30:$I$57,4,0)</f>
        <v>#N/A</v>
      </c>
    </row>
    <row r="545" spans="16:31" x14ac:dyDescent="0.25">
      <c r="P545" s="13" t="str">
        <f t="shared" si="60"/>
        <v/>
      </c>
      <c r="Q545" s="14">
        <f t="shared" si="61"/>
        <v>0</v>
      </c>
      <c r="R545" s="20">
        <f t="shared" si="62"/>
        <v>0</v>
      </c>
      <c r="S545" s="20">
        <f t="shared" si="63"/>
        <v>0</v>
      </c>
      <c r="T545" s="20" t="s">
        <v>128</v>
      </c>
      <c r="Y545" s="20" t="e">
        <f t="shared" si="64"/>
        <v>#N/A</v>
      </c>
      <c r="Z545" s="20" t="e">
        <f t="shared" si="65"/>
        <v>#N/A</v>
      </c>
      <c r="AA545" s="20" t="str">
        <f t="shared" si="66"/>
        <v>VII</v>
      </c>
      <c r="AB545" s="64" t="e">
        <f>VLOOKUP(MIN(IFERROR(VLOOKUP(U545,Catalogos!$F:$G,2,0),200),IFERROR(VLOOKUP(V545,Catalogos!$F:$G,2,0),200),IFERROR(VLOOKUP(W545,Catalogos!$F:$G,2,0),200),IFERROR(VLOOKUP(X545,Catalogos!$F:$G,2,0),200)),Catalogos!$G$30:$H$57,2,0)</f>
        <v>#N/A</v>
      </c>
      <c r="AC545" s="65" t="e">
        <f>VLOOKUP($F545,Catalogos!$A:$C,3,0)</f>
        <v>#N/A</v>
      </c>
      <c r="AD545" s="65" t="str">
        <f>IFERROR(VLOOKUP($F545,Catalogos!$A:$B,2,0),"VII")</f>
        <v>VII</v>
      </c>
      <c r="AE545" s="10" t="e">
        <f>VLOOKUP(Y545,Catalogos!$F$30:$I$57,4,0)</f>
        <v>#N/A</v>
      </c>
    </row>
    <row r="546" spans="16:31" x14ac:dyDescent="0.25">
      <c r="P546" s="13" t="str">
        <f t="shared" ref="P546:P609" si="67">E546&amp;F546&amp;G546</f>
        <v/>
      </c>
      <c r="Q546" s="14">
        <f t="shared" ref="Q546:Q609" si="68">+H546*D546</f>
        <v>0</v>
      </c>
      <c r="R546" s="20">
        <f t="shared" ref="R546:R609" si="69">+K546-A546</f>
        <v>0</v>
      </c>
      <c r="S546" s="20">
        <f t="shared" ref="S546:S609" si="70">+J546-A546</f>
        <v>0</v>
      </c>
      <c r="T546" s="20" t="s">
        <v>128</v>
      </c>
      <c r="Y546" s="20" t="e">
        <f t="shared" si="64"/>
        <v>#N/A</v>
      </c>
      <c r="Z546" s="20" t="e">
        <f t="shared" si="65"/>
        <v>#N/A</v>
      </c>
      <c r="AA546" s="20" t="str">
        <f t="shared" si="66"/>
        <v>VII</v>
      </c>
      <c r="AB546" s="64" t="e">
        <f>VLOOKUP(MIN(IFERROR(VLOOKUP(U546,Catalogos!$F:$G,2,0),200),IFERROR(VLOOKUP(V546,Catalogos!$F:$G,2,0),200),IFERROR(VLOOKUP(W546,Catalogos!$F:$G,2,0),200),IFERROR(VLOOKUP(X546,Catalogos!$F:$G,2,0),200)),Catalogos!$G$30:$H$57,2,0)</f>
        <v>#N/A</v>
      </c>
      <c r="AC546" s="65" t="e">
        <f>VLOOKUP($F546,Catalogos!$A:$C,3,0)</f>
        <v>#N/A</v>
      </c>
      <c r="AD546" s="65" t="str">
        <f>IFERROR(VLOOKUP($F546,Catalogos!$A:$B,2,0),"VII")</f>
        <v>VII</v>
      </c>
      <c r="AE546" s="10" t="e">
        <f>VLOOKUP(Y546,Catalogos!$F$30:$I$57,4,0)</f>
        <v>#N/A</v>
      </c>
    </row>
    <row r="547" spans="16:31" x14ac:dyDescent="0.25">
      <c r="P547" s="13" t="str">
        <f t="shared" si="67"/>
        <v/>
      </c>
      <c r="Q547" s="14">
        <f t="shared" si="68"/>
        <v>0</v>
      </c>
      <c r="R547" s="20">
        <f t="shared" si="69"/>
        <v>0</v>
      </c>
      <c r="S547" s="20">
        <f t="shared" si="70"/>
        <v>0</v>
      </c>
      <c r="T547" s="20" t="s">
        <v>128</v>
      </c>
      <c r="Y547" s="20" t="e">
        <f t="shared" si="64"/>
        <v>#N/A</v>
      </c>
      <c r="Z547" s="20" t="e">
        <f t="shared" si="65"/>
        <v>#N/A</v>
      </c>
      <c r="AA547" s="20" t="str">
        <f t="shared" si="66"/>
        <v>VII</v>
      </c>
      <c r="AB547" s="64" t="e">
        <f>VLOOKUP(MIN(IFERROR(VLOOKUP(U547,Catalogos!$F:$G,2,0),200),IFERROR(VLOOKUP(V547,Catalogos!$F:$G,2,0),200),IFERROR(VLOOKUP(W547,Catalogos!$F:$G,2,0),200),IFERROR(VLOOKUP(X547,Catalogos!$F:$G,2,0),200)),Catalogos!$G$30:$H$57,2,0)</f>
        <v>#N/A</v>
      </c>
      <c r="AC547" s="65" t="e">
        <f>VLOOKUP($F547,Catalogos!$A:$C,3,0)</f>
        <v>#N/A</v>
      </c>
      <c r="AD547" s="65" t="str">
        <f>IFERROR(VLOOKUP($F547,Catalogos!$A:$B,2,0),"VII")</f>
        <v>VII</v>
      </c>
      <c r="AE547" s="10" t="e">
        <f>VLOOKUP(Y547,Catalogos!$F$30:$I$57,4,0)</f>
        <v>#N/A</v>
      </c>
    </row>
    <row r="548" spans="16:31" x14ac:dyDescent="0.25">
      <c r="P548" s="13" t="str">
        <f t="shared" si="67"/>
        <v/>
      </c>
      <c r="Q548" s="14">
        <f t="shared" si="68"/>
        <v>0</v>
      </c>
      <c r="R548" s="20">
        <f t="shared" si="69"/>
        <v>0</v>
      </c>
      <c r="S548" s="20">
        <f t="shared" si="70"/>
        <v>0</v>
      </c>
      <c r="T548" s="20" t="s">
        <v>128</v>
      </c>
      <c r="Y548" s="20" t="e">
        <f t="shared" si="64"/>
        <v>#N/A</v>
      </c>
      <c r="Z548" s="20" t="e">
        <f t="shared" si="65"/>
        <v>#N/A</v>
      </c>
      <c r="AA548" s="20" t="str">
        <f t="shared" si="66"/>
        <v>VII</v>
      </c>
      <c r="AB548" s="64" t="e">
        <f>VLOOKUP(MIN(IFERROR(VLOOKUP(U548,Catalogos!$F:$G,2,0),200),IFERROR(VLOOKUP(V548,Catalogos!$F:$G,2,0),200),IFERROR(VLOOKUP(W548,Catalogos!$F:$G,2,0),200),IFERROR(VLOOKUP(X548,Catalogos!$F:$G,2,0),200)),Catalogos!$G$30:$H$57,2,0)</f>
        <v>#N/A</v>
      </c>
      <c r="AC548" s="65" t="e">
        <f>VLOOKUP($F548,Catalogos!$A:$C,3,0)</f>
        <v>#N/A</v>
      </c>
      <c r="AD548" s="65" t="str">
        <f>IFERROR(VLOOKUP($F548,Catalogos!$A:$B,2,0),"VII")</f>
        <v>VII</v>
      </c>
      <c r="AE548" s="10" t="e">
        <f>VLOOKUP(Y548,Catalogos!$F$30:$I$57,4,0)</f>
        <v>#N/A</v>
      </c>
    </row>
    <row r="549" spans="16:31" x14ac:dyDescent="0.25">
      <c r="P549" s="13" t="str">
        <f t="shared" si="67"/>
        <v/>
      </c>
      <c r="Q549" s="14">
        <f t="shared" si="68"/>
        <v>0</v>
      </c>
      <c r="R549" s="20">
        <f t="shared" si="69"/>
        <v>0</v>
      </c>
      <c r="S549" s="20">
        <f t="shared" si="70"/>
        <v>0</v>
      </c>
      <c r="T549" s="20" t="s">
        <v>128</v>
      </c>
      <c r="Y549" s="20" t="e">
        <f t="shared" si="64"/>
        <v>#N/A</v>
      </c>
      <c r="Z549" s="20" t="e">
        <f t="shared" si="65"/>
        <v>#N/A</v>
      </c>
      <c r="AA549" s="20" t="str">
        <f t="shared" si="66"/>
        <v>VII</v>
      </c>
      <c r="AB549" s="64" t="e">
        <f>VLOOKUP(MIN(IFERROR(VLOOKUP(U549,Catalogos!$F:$G,2,0),200),IFERROR(VLOOKUP(V549,Catalogos!$F:$G,2,0),200),IFERROR(VLOOKUP(W549,Catalogos!$F:$G,2,0),200),IFERROR(VLOOKUP(X549,Catalogos!$F:$G,2,0),200)),Catalogos!$G$30:$H$57,2,0)</f>
        <v>#N/A</v>
      </c>
      <c r="AC549" s="65" t="e">
        <f>VLOOKUP($F549,Catalogos!$A:$C,3,0)</f>
        <v>#N/A</v>
      </c>
      <c r="AD549" s="65" t="str">
        <f>IFERROR(VLOOKUP($F549,Catalogos!$A:$B,2,0),"VII")</f>
        <v>VII</v>
      </c>
      <c r="AE549" s="10" t="e">
        <f>VLOOKUP(Y549,Catalogos!$F$30:$I$57,4,0)</f>
        <v>#N/A</v>
      </c>
    </row>
    <row r="550" spans="16:31" x14ac:dyDescent="0.25">
      <c r="P550" s="13" t="str">
        <f t="shared" si="67"/>
        <v/>
      </c>
      <c r="Q550" s="14">
        <f t="shared" si="68"/>
        <v>0</v>
      </c>
      <c r="R550" s="20">
        <f t="shared" si="69"/>
        <v>0</v>
      </c>
      <c r="S550" s="20">
        <f t="shared" si="70"/>
        <v>0</v>
      </c>
      <c r="T550" s="20" t="s">
        <v>128</v>
      </c>
      <c r="Y550" s="20" t="e">
        <f t="shared" si="64"/>
        <v>#N/A</v>
      </c>
      <c r="Z550" s="20" t="e">
        <f t="shared" si="65"/>
        <v>#N/A</v>
      </c>
      <c r="AA550" s="20" t="str">
        <f t="shared" si="66"/>
        <v>VII</v>
      </c>
      <c r="AB550" s="64" t="e">
        <f>VLOOKUP(MIN(IFERROR(VLOOKUP(U550,Catalogos!$F:$G,2,0),200),IFERROR(VLOOKUP(V550,Catalogos!$F:$G,2,0),200),IFERROR(VLOOKUP(W550,Catalogos!$F:$G,2,0),200),IFERROR(VLOOKUP(X550,Catalogos!$F:$G,2,0),200)),Catalogos!$G$30:$H$57,2,0)</f>
        <v>#N/A</v>
      </c>
      <c r="AC550" s="65" t="e">
        <f>VLOOKUP($F550,Catalogos!$A:$C,3,0)</f>
        <v>#N/A</v>
      </c>
      <c r="AD550" s="65" t="str">
        <f>IFERROR(VLOOKUP($F550,Catalogos!$A:$B,2,0),"VII")</f>
        <v>VII</v>
      </c>
      <c r="AE550" s="10" t="e">
        <f>VLOOKUP(Y550,Catalogos!$F$30:$I$57,4,0)</f>
        <v>#N/A</v>
      </c>
    </row>
    <row r="551" spans="16:31" x14ac:dyDescent="0.25">
      <c r="P551" s="13" t="str">
        <f t="shared" si="67"/>
        <v/>
      </c>
      <c r="Q551" s="14">
        <f t="shared" si="68"/>
        <v>0</v>
      </c>
      <c r="R551" s="20">
        <f t="shared" si="69"/>
        <v>0</v>
      </c>
      <c r="S551" s="20">
        <f t="shared" si="70"/>
        <v>0</v>
      </c>
      <c r="T551" s="20" t="s">
        <v>128</v>
      </c>
      <c r="Y551" s="20" t="e">
        <f t="shared" si="64"/>
        <v>#N/A</v>
      </c>
      <c r="Z551" s="20" t="e">
        <f t="shared" si="65"/>
        <v>#N/A</v>
      </c>
      <c r="AA551" s="20" t="str">
        <f t="shared" si="66"/>
        <v>VII</v>
      </c>
      <c r="AB551" s="64" t="e">
        <f>VLOOKUP(MIN(IFERROR(VLOOKUP(U551,Catalogos!$F:$G,2,0),200),IFERROR(VLOOKUP(V551,Catalogos!$F:$G,2,0),200),IFERROR(VLOOKUP(W551,Catalogos!$F:$G,2,0),200),IFERROR(VLOOKUP(X551,Catalogos!$F:$G,2,0),200)),Catalogos!$G$30:$H$57,2,0)</f>
        <v>#N/A</v>
      </c>
      <c r="AC551" s="65" t="e">
        <f>VLOOKUP($F551,Catalogos!$A:$C,3,0)</f>
        <v>#N/A</v>
      </c>
      <c r="AD551" s="65" t="str">
        <f>IFERROR(VLOOKUP($F551,Catalogos!$A:$B,2,0),"VII")</f>
        <v>VII</v>
      </c>
      <c r="AE551" s="10" t="e">
        <f>VLOOKUP(Y551,Catalogos!$F$30:$I$57,4,0)</f>
        <v>#N/A</v>
      </c>
    </row>
    <row r="552" spans="16:31" x14ac:dyDescent="0.25">
      <c r="P552" s="13" t="str">
        <f t="shared" si="67"/>
        <v/>
      </c>
      <c r="Q552" s="14">
        <f t="shared" si="68"/>
        <v>0</v>
      </c>
      <c r="R552" s="20">
        <f t="shared" si="69"/>
        <v>0</v>
      </c>
      <c r="S552" s="20">
        <f t="shared" si="70"/>
        <v>0</v>
      </c>
      <c r="T552" s="20" t="s">
        <v>128</v>
      </c>
      <c r="Y552" s="20" t="e">
        <f t="shared" si="64"/>
        <v>#N/A</v>
      </c>
      <c r="Z552" s="20" t="e">
        <f t="shared" si="65"/>
        <v>#N/A</v>
      </c>
      <c r="AA552" s="20" t="str">
        <f t="shared" si="66"/>
        <v>VII</v>
      </c>
      <c r="AB552" s="64" t="e">
        <f>VLOOKUP(MIN(IFERROR(VLOOKUP(U552,Catalogos!$F:$G,2,0),200),IFERROR(VLOOKUP(V552,Catalogos!$F:$G,2,0),200),IFERROR(VLOOKUP(W552,Catalogos!$F:$G,2,0),200),IFERROR(VLOOKUP(X552,Catalogos!$F:$G,2,0),200)),Catalogos!$G$30:$H$57,2,0)</f>
        <v>#N/A</v>
      </c>
      <c r="AC552" s="65" t="e">
        <f>VLOOKUP($F552,Catalogos!$A:$C,3,0)</f>
        <v>#N/A</v>
      </c>
      <c r="AD552" s="65" t="str">
        <f>IFERROR(VLOOKUP($F552,Catalogos!$A:$B,2,0),"VII")</f>
        <v>VII</v>
      </c>
      <c r="AE552" s="10" t="e">
        <f>VLOOKUP(Y552,Catalogos!$F$30:$I$57,4,0)</f>
        <v>#N/A</v>
      </c>
    </row>
    <row r="553" spans="16:31" x14ac:dyDescent="0.25">
      <c r="P553" s="13" t="str">
        <f t="shared" si="67"/>
        <v/>
      </c>
      <c r="Q553" s="14">
        <f t="shared" si="68"/>
        <v>0</v>
      </c>
      <c r="R553" s="20">
        <f t="shared" si="69"/>
        <v>0</v>
      </c>
      <c r="S553" s="20">
        <f t="shared" si="70"/>
        <v>0</v>
      </c>
      <c r="T553" s="20" t="s">
        <v>128</v>
      </c>
      <c r="Y553" s="20" t="e">
        <f t="shared" si="64"/>
        <v>#N/A</v>
      </c>
      <c r="Z553" s="20" t="e">
        <f t="shared" si="65"/>
        <v>#N/A</v>
      </c>
      <c r="AA553" s="20" t="str">
        <f t="shared" si="66"/>
        <v>VII</v>
      </c>
      <c r="AB553" s="64" t="e">
        <f>VLOOKUP(MIN(IFERROR(VLOOKUP(U553,Catalogos!$F:$G,2,0),200),IFERROR(VLOOKUP(V553,Catalogos!$F:$G,2,0),200),IFERROR(VLOOKUP(W553,Catalogos!$F:$G,2,0),200),IFERROR(VLOOKUP(X553,Catalogos!$F:$G,2,0),200)),Catalogos!$G$30:$H$57,2,0)</f>
        <v>#N/A</v>
      </c>
      <c r="AC553" s="65" t="e">
        <f>VLOOKUP($F553,Catalogos!$A:$C,3,0)</f>
        <v>#N/A</v>
      </c>
      <c r="AD553" s="65" t="str">
        <f>IFERROR(VLOOKUP($F553,Catalogos!$A:$B,2,0),"VII")</f>
        <v>VII</v>
      </c>
      <c r="AE553" s="10" t="e">
        <f>VLOOKUP(Y553,Catalogos!$F$30:$I$57,4,0)</f>
        <v>#N/A</v>
      </c>
    </row>
    <row r="554" spans="16:31" x14ac:dyDescent="0.25">
      <c r="P554" s="13" t="str">
        <f t="shared" si="67"/>
        <v/>
      </c>
      <c r="Q554" s="14">
        <f t="shared" si="68"/>
        <v>0</v>
      </c>
      <c r="R554" s="20">
        <f t="shared" si="69"/>
        <v>0</v>
      </c>
      <c r="S554" s="20">
        <f t="shared" si="70"/>
        <v>0</v>
      </c>
      <c r="T554" s="20" t="s">
        <v>128</v>
      </c>
      <c r="Y554" s="20" t="e">
        <f t="shared" si="64"/>
        <v>#N/A</v>
      </c>
      <c r="Z554" s="20" t="e">
        <f t="shared" si="65"/>
        <v>#N/A</v>
      </c>
      <c r="AA554" s="20" t="str">
        <f t="shared" si="66"/>
        <v>VII</v>
      </c>
      <c r="AB554" s="64" t="e">
        <f>VLOOKUP(MIN(IFERROR(VLOOKUP(U554,Catalogos!$F:$G,2,0),200),IFERROR(VLOOKUP(V554,Catalogos!$F:$G,2,0),200),IFERROR(VLOOKUP(W554,Catalogos!$F:$G,2,0),200),IFERROR(VLOOKUP(X554,Catalogos!$F:$G,2,0),200)),Catalogos!$G$30:$H$57,2,0)</f>
        <v>#N/A</v>
      </c>
      <c r="AC554" s="65" t="e">
        <f>VLOOKUP($F554,Catalogos!$A:$C,3,0)</f>
        <v>#N/A</v>
      </c>
      <c r="AD554" s="65" t="str">
        <f>IFERROR(VLOOKUP($F554,Catalogos!$A:$B,2,0),"VII")</f>
        <v>VII</v>
      </c>
      <c r="AE554" s="10" t="e">
        <f>VLOOKUP(Y554,Catalogos!$F$30:$I$57,4,0)</f>
        <v>#N/A</v>
      </c>
    </row>
    <row r="555" spans="16:31" x14ac:dyDescent="0.25">
      <c r="P555" s="13" t="str">
        <f t="shared" si="67"/>
        <v/>
      </c>
      <c r="Q555" s="14">
        <f t="shared" si="68"/>
        <v>0</v>
      </c>
      <c r="R555" s="20">
        <f t="shared" si="69"/>
        <v>0</v>
      </c>
      <c r="S555" s="20">
        <f t="shared" si="70"/>
        <v>0</v>
      </c>
      <c r="T555" s="20" t="s">
        <v>128</v>
      </c>
      <c r="Y555" s="20" t="e">
        <f t="shared" si="64"/>
        <v>#N/A</v>
      </c>
      <c r="Z555" s="20" t="e">
        <f t="shared" si="65"/>
        <v>#N/A</v>
      </c>
      <c r="AA555" s="20" t="str">
        <f t="shared" si="66"/>
        <v>VII</v>
      </c>
      <c r="AB555" s="64" t="e">
        <f>VLOOKUP(MIN(IFERROR(VLOOKUP(U555,Catalogos!$F:$G,2,0),200),IFERROR(VLOOKUP(V555,Catalogos!$F:$G,2,0),200),IFERROR(VLOOKUP(W555,Catalogos!$F:$G,2,0),200),IFERROR(VLOOKUP(X555,Catalogos!$F:$G,2,0),200)),Catalogos!$G$30:$H$57,2,0)</f>
        <v>#N/A</v>
      </c>
      <c r="AC555" s="65" t="e">
        <f>VLOOKUP($F555,Catalogos!$A:$C,3,0)</f>
        <v>#N/A</v>
      </c>
      <c r="AD555" s="65" t="str">
        <f>IFERROR(VLOOKUP($F555,Catalogos!$A:$B,2,0),"VII")</f>
        <v>VII</v>
      </c>
      <c r="AE555" s="10" t="e">
        <f>VLOOKUP(Y555,Catalogos!$F$30:$I$57,4,0)</f>
        <v>#N/A</v>
      </c>
    </row>
    <row r="556" spans="16:31" x14ac:dyDescent="0.25">
      <c r="P556" s="13" t="str">
        <f t="shared" si="67"/>
        <v/>
      </c>
      <c r="Q556" s="14">
        <f t="shared" si="68"/>
        <v>0</v>
      </c>
      <c r="R556" s="20">
        <f t="shared" si="69"/>
        <v>0</v>
      </c>
      <c r="S556" s="20">
        <f t="shared" si="70"/>
        <v>0</v>
      </c>
      <c r="T556" s="20" t="s">
        <v>128</v>
      </c>
      <c r="Y556" s="20" t="e">
        <f t="shared" si="64"/>
        <v>#N/A</v>
      </c>
      <c r="Z556" s="20" t="e">
        <f t="shared" si="65"/>
        <v>#N/A</v>
      </c>
      <c r="AA556" s="20" t="str">
        <f t="shared" si="66"/>
        <v>VII</v>
      </c>
      <c r="AB556" s="64" t="e">
        <f>VLOOKUP(MIN(IFERROR(VLOOKUP(U556,Catalogos!$F:$G,2,0),200),IFERROR(VLOOKUP(V556,Catalogos!$F:$G,2,0),200),IFERROR(VLOOKUP(W556,Catalogos!$F:$G,2,0),200),IFERROR(VLOOKUP(X556,Catalogos!$F:$G,2,0),200)),Catalogos!$G$30:$H$57,2,0)</f>
        <v>#N/A</v>
      </c>
      <c r="AC556" s="65" t="e">
        <f>VLOOKUP($F556,Catalogos!$A:$C,3,0)</f>
        <v>#N/A</v>
      </c>
      <c r="AD556" s="65" t="str">
        <f>IFERROR(VLOOKUP($F556,Catalogos!$A:$B,2,0),"VII")</f>
        <v>VII</v>
      </c>
      <c r="AE556" s="10" t="e">
        <f>VLOOKUP(Y556,Catalogos!$F$30:$I$57,4,0)</f>
        <v>#N/A</v>
      </c>
    </row>
    <row r="557" spans="16:31" x14ac:dyDescent="0.25">
      <c r="P557" s="13" t="str">
        <f t="shared" si="67"/>
        <v/>
      </c>
      <c r="Q557" s="14">
        <f t="shared" si="68"/>
        <v>0</v>
      </c>
      <c r="R557" s="20">
        <f t="shared" si="69"/>
        <v>0</v>
      </c>
      <c r="S557" s="20">
        <f t="shared" si="70"/>
        <v>0</v>
      </c>
      <c r="T557" s="20" t="s">
        <v>128</v>
      </c>
      <c r="Y557" s="20" t="e">
        <f t="shared" si="64"/>
        <v>#N/A</v>
      </c>
      <c r="Z557" s="20" t="e">
        <f t="shared" si="65"/>
        <v>#N/A</v>
      </c>
      <c r="AA557" s="20" t="str">
        <f t="shared" si="66"/>
        <v>VII</v>
      </c>
      <c r="AB557" s="64" t="e">
        <f>VLOOKUP(MIN(IFERROR(VLOOKUP(U557,Catalogos!$F:$G,2,0),200),IFERROR(VLOOKUP(V557,Catalogos!$F:$G,2,0),200),IFERROR(VLOOKUP(W557,Catalogos!$F:$G,2,0),200),IFERROR(VLOOKUP(X557,Catalogos!$F:$G,2,0),200)),Catalogos!$G$30:$H$57,2,0)</f>
        <v>#N/A</v>
      </c>
      <c r="AC557" s="65" t="e">
        <f>VLOOKUP($F557,Catalogos!$A:$C,3,0)</f>
        <v>#N/A</v>
      </c>
      <c r="AD557" s="65" t="str">
        <f>IFERROR(VLOOKUP($F557,Catalogos!$A:$B,2,0),"VII")</f>
        <v>VII</v>
      </c>
      <c r="AE557" s="10" t="e">
        <f>VLOOKUP(Y557,Catalogos!$F$30:$I$57,4,0)</f>
        <v>#N/A</v>
      </c>
    </row>
    <row r="558" spans="16:31" x14ac:dyDescent="0.25">
      <c r="P558" s="13" t="str">
        <f t="shared" si="67"/>
        <v/>
      </c>
      <c r="Q558" s="14">
        <f t="shared" si="68"/>
        <v>0</v>
      </c>
      <c r="R558" s="20">
        <f t="shared" si="69"/>
        <v>0</v>
      </c>
      <c r="S558" s="20">
        <f t="shared" si="70"/>
        <v>0</v>
      </c>
      <c r="T558" s="20" t="s">
        <v>128</v>
      </c>
      <c r="Y558" s="20" t="e">
        <f t="shared" si="64"/>
        <v>#N/A</v>
      </c>
      <c r="Z558" s="20" t="e">
        <f t="shared" si="65"/>
        <v>#N/A</v>
      </c>
      <c r="AA558" s="20" t="str">
        <f t="shared" si="66"/>
        <v>VII</v>
      </c>
      <c r="AB558" s="64" t="e">
        <f>VLOOKUP(MIN(IFERROR(VLOOKUP(U558,Catalogos!$F:$G,2,0),200),IFERROR(VLOOKUP(V558,Catalogos!$F:$G,2,0),200),IFERROR(VLOOKUP(W558,Catalogos!$F:$G,2,0),200),IFERROR(VLOOKUP(X558,Catalogos!$F:$G,2,0),200)),Catalogos!$G$30:$H$57,2,0)</f>
        <v>#N/A</v>
      </c>
      <c r="AC558" s="65" t="e">
        <f>VLOOKUP($F558,Catalogos!$A:$C,3,0)</f>
        <v>#N/A</v>
      </c>
      <c r="AD558" s="65" t="str">
        <f>IFERROR(VLOOKUP($F558,Catalogos!$A:$B,2,0),"VII")</f>
        <v>VII</v>
      </c>
      <c r="AE558" s="10" t="e">
        <f>VLOOKUP(Y558,Catalogos!$F$30:$I$57,4,0)</f>
        <v>#N/A</v>
      </c>
    </row>
    <row r="559" spans="16:31" x14ac:dyDescent="0.25">
      <c r="P559" s="13" t="str">
        <f t="shared" si="67"/>
        <v/>
      </c>
      <c r="Q559" s="14">
        <f t="shared" si="68"/>
        <v>0</v>
      </c>
      <c r="R559" s="20">
        <f t="shared" si="69"/>
        <v>0</v>
      </c>
      <c r="S559" s="20">
        <f t="shared" si="70"/>
        <v>0</v>
      </c>
      <c r="T559" s="20" t="s">
        <v>128</v>
      </c>
      <c r="Y559" s="20" t="e">
        <f t="shared" ref="Y559:Y622" si="71">IF(N559="",AB559,N559)</f>
        <v>#N/A</v>
      </c>
      <c r="Z559" s="20" t="e">
        <f t="shared" ref="Z559:Z622" si="72">IF(O559="",AC559,O559)</f>
        <v>#N/A</v>
      </c>
      <c r="AA559" s="20" t="str">
        <f t="shared" ref="AA559:AA622" si="73">+IF(M559="",AD559,M559)</f>
        <v>VII</v>
      </c>
      <c r="AB559" s="64" t="e">
        <f>VLOOKUP(MIN(IFERROR(VLOOKUP(U559,Catalogos!$F:$G,2,0),200),IFERROR(VLOOKUP(V559,Catalogos!$F:$G,2,0),200),IFERROR(VLOOKUP(W559,Catalogos!$F:$G,2,0),200),IFERROR(VLOOKUP(X559,Catalogos!$F:$G,2,0),200)),Catalogos!$G$30:$H$57,2,0)</f>
        <v>#N/A</v>
      </c>
      <c r="AC559" s="65" t="e">
        <f>VLOOKUP($F559,Catalogos!$A:$C,3,0)</f>
        <v>#N/A</v>
      </c>
      <c r="AD559" s="65" t="str">
        <f>IFERROR(VLOOKUP($F559,Catalogos!$A:$B,2,0),"VII")</f>
        <v>VII</v>
      </c>
      <c r="AE559" s="10" t="e">
        <f>VLOOKUP(Y559,Catalogos!$F$30:$I$57,4,0)</f>
        <v>#N/A</v>
      </c>
    </row>
    <row r="560" spans="16:31" x14ac:dyDescent="0.25">
      <c r="P560" s="13" t="str">
        <f t="shared" si="67"/>
        <v/>
      </c>
      <c r="Q560" s="14">
        <f t="shared" si="68"/>
        <v>0</v>
      </c>
      <c r="R560" s="20">
        <f t="shared" si="69"/>
        <v>0</v>
      </c>
      <c r="S560" s="20">
        <f t="shared" si="70"/>
        <v>0</v>
      </c>
      <c r="T560" s="20" t="s">
        <v>128</v>
      </c>
      <c r="Y560" s="20" t="e">
        <f t="shared" si="71"/>
        <v>#N/A</v>
      </c>
      <c r="Z560" s="20" t="e">
        <f t="shared" si="72"/>
        <v>#N/A</v>
      </c>
      <c r="AA560" s="20" t="str">
        <f t="shared" si="73"/>
        <v>VII</v>
      </c>
      <c r="AB560" s="64" t="e">
        <f>VLOOKUP(MIN(IFERROR(VLOOKUP(U560,Catalogos!$F:$G,2,0),200),IFERROR(VLOOKUP(V560,Catalogos!$F:$G,2,0),200),IFERROR(VLOOKUP(W560,Catalogos!$F:$G,2,0),200),IFERROR(VLOOKUP(X560,Catalogos!$F:$G,2,0),200)),Catalogos!$G$30:$H$57,2,0)</f>
        <v>#N/A</v>
      </c>
      <c r="AC560" s="65" t="e">
        <f>VLOOKUP($F560,Catalogos!$A:$C,3,0)</f>
        <v>#N/A</v>
      </c>
      <c r="AD560" s="65" t="str">
        <f>IFERROR(VLOOKUP($F560,Catalogos!$A:$B,2,0),"VII")</f>
        <v>VII</v>
      </c>
      <c r="AE560" s="10" t="e">
        <f>VLOOKUP(Y560,Catalogos!$F$30:$I$57,4,0)</f>
        <v>#N/A</v>
      </c>
    </row>
    <row r="561" spans="16:31" x14ac:dyDescent="0.25">
      <c r="P561" s="13" t="str">
        <f t="shared" si="67"/>
        <v/>
      </c>
      <c r="Q561" s="14">
        <f t="shared" si="68"/>
        <v>0</v>
      </c>
      <c r="R561" s="20">
        <f t="shared" si="69"/>
        <v>0</v>
      </c>
      <c r="S561" s="20">
        <f t="shared" si="70"/>
        <v>0</v>
      </c>
      <c r="T561" s="20" t="s">
        <v>128</v>
      </c>
      <c r="Y561" s="20" t="e">
        <f t="shared" si="71"/>
        <v>#N/A</v>
      </c>
      <c r="Z561" s="20" t="e">
        <f t="shared" si="72"/>
        <v>#N/A</v>
      </c>
      <c r="AA561" s="20" t="str">
        <f t="shared" si="73"/>
        <v>VII</v>
      </c>
      <c r="AB561" s="64" t="e">
        <f>VLOOKUP(MIN(IFERROR(VLOOKUP(U561,Catalogos!$F:$G,2,0),200),IFERROR(VLOOKUP(V561,Catalogos!$F:$G,2,0),200),IFERROR(VLOOKUP(W561,Catalogos!$F:$G,2,0),200),IFERROR(VLOOKUP(X561,Catalogos!$F:$G,2,0),200)),Catalogos!$G$30:$H$57,2,0)</f>
        <v>#N/A</v>
      </c>
      <c r="AC561" s="65" t="e">
        <f>VLOOKUP($F561,Catalogos!$A:$C,3,0)</f>
        <v>#N/A</v>
      </c>
      <c r="AD561" s="65" t="str">
        <f>IFERROR(VLOOKUP($F561,Catalogos!$A:$B,2,0),"VII")</f>
        <v>VII</v>
      </c>
      <c r="AE561" s="10" t="e">
        <f>VLOOKUP(Y561,Catalogos!$F$30:$I$57,4,0)</f>
        <v>#N/A</v>
      </c>
    </row>
    <row r="562" spans="16:31" x14ac:dyDescent="0.25">
      <c r="P562" s="13" t="str">
        <f t="shared" si="67"/>
        <v/>
      </c>
      <c r="Q562" s="14">
        <f t="shared" si="68"/>
        <v>0</v>
      </c>
      <c r="R562" s="20">
        <f t="shared" si="69"/>
        <v>0</v>
      </c>
      <c r="S562" s="20">
        <f t="shared" si="70"/>
        <v>0</v>
      </c>
      <c r="T562" s="20" t="s">
        <v>128</v>
      </c>
      <c r="Y562" s="20" t="e">
        <f t="shared" si="71"/>
        <v>#N/A</v>
      </c>
      <c r="Z562" s="20" t="e">
        <f t="shared" si="72"/>
        <v>#N/A</v>
      </c>
      <c r="AA562" s="20" t="str">
        <f t="shared" si="73"/>
        <v>VII</v>
      </c>
      <c r="AB562" s="64" t="e">
        <f>VLOOKUP(MIN(IFERROR(VLOOKUP(U562,Catalogos!$F:$G,2,0),200),IFERROR(VLOOKUP(V562,Catalogos!$F:$G,2,0),200),IFERROR(VLOOKUP(W562,Catalogos!$F:$G,2,0),200),IFERROR(VLOOKUP(X562,Catalogos!$F:$G,2,0),200)),Catalogos!$G$30:$H$57,2,0)</f>
        <v>#N/A</v>
      </c>
      <c r="AC562" s="65" t="e">
        <f>VLOOKUP($F562,Catalogos!$A:$C,3,0)</f>
        <v>#N/A</v>
      </c>
      <c r="AD562" s="65" t="str">
        <f>IFERROR(VLOOKUP($F562,Catalogos!$A:$B,2,0),"VII")</f>
        <v>VII</v>
      </c>
      <c r="AE562" s="10" t="e">
        <f>VLOOKUP(Y562,Catalogos!$F$30:$I$57,4,0)</f>
        <v>#N/A</v>
      </c>
    </row>
    <row r="563" spans="16:31" x14ac:dyDescent="0.25">
      <c r="P563" s="13" t="str">
        <f t="shared" si="67"/>
        <v/>
      </c>
      <c r="Q563" s="14">
        <f t="shared" si="68"/>
        <v>0</v>
      </c>
      <c r="R563" s="20">
        <f t="shared" si="69"/>
        <v>0</v>
      </c>
      <c r="S563" s="20">
        <f t="shared" si="70"/>
        <v>0</v>
      </c>
      <c r="T563" s="20" t="s">
        <v>128</v>
      </c>
      <c r="Y563" s="20" t="e">
        <f t="shared" si="71"/>
        <v>#N/A</v>
      </c>
      <c r="Z563" s="20" t="e">
        <f t="shared" si="72"/>
        <v>#N/A</v>
      </c>
      <c r="AA563" s="20" t="str">
        <f t="shared" si="73"/>
        <v>VII</v>
      </c>
      <c r="AB563" s="64" t="e">
        <f>VLOOKUP(MIN(IFERROR(VLOOKUP(U563,Catalogos!$F:$G,2,0),200),IFERROR(VLOOKUP(V563,Catalogos!$F:$G,2,0),200),IFERROR(VLOOKUP(W563,Catalogos!$F:$G,2,0),200),IFERROR(VLOOKUP(X563,Catalogos!$F:$G,2,0),200)),Catalogos!$G$30:$H$57,2,0)</f>
        <v>#N/A</v>
      </c>
      <c r="AC563" s="65" t="e">
        <f>VLOOKUP($F563,Catalogos!$A:$C,3,0)</f>
        <v>#N/A</v>
      </c>
      <c r="AD563" s="65" t="str">
        <f>IFERROR(VLOOKUP($F563,Catalogos!$A:$B,2,0),"VII")</f>
        <v>VII</v>
      </c>
      <c r="AE563" s="10" t="e">
        <f>VLOOKUP(Y563,Catalogos!$F$30:$I$57,4,0)</f>
        <v>#N/A</v>
      </c>
    </row>
    <row r="564" spans="16:31" x14ac:dyDescent="0.25">
      <c r="P564" s="13" t="str">
        <f t="shared" si="67"/>
        <v/>
      </c>
      <c r="Q564" s="14">
        <f t="shared" si="68"/>
        <v>0</v>
      </c>
      <c r="R564" s="20">
        <f t="shared" si="69"/>
        <v>0</v>
      </c>
      <c r="S564" s="20">
        <f t="shared" si="70"/>
        <v>0</v>
      </c>
      <c r="T564" s="20" t="s">
        <v>128</v>
      </c>
      <c r="Y564" s="20" t="e">
        <f t="shared" si="71"/>
        <v>#N/A</v>
      </c>
      <c r="Z564" s="20" t="e">
        <f t="shared" si="72"/>
        <v>#N/A</v>
      </c>
      <c r="AA564" s="20" t="str">
        <f t="shared" si="73"/>
        <v>VII</v>
      </c>
      <c r="AB564" s="64" t="e">
        <f>VLOOKUP(MIN(IFERROR(VLOOKUP(U564,Catalogos!$F:$G,2,0),200),IFERROR(VLOOKUP(V564,Catalogos!$F:$G,2,0),200),IFERROR(VLOOKUP(W564,Catalogos!$F:$G,2,0),200),IFERROR(VLOOKUP(X564,Catalogos!$F:$G,2,0),200)),Catalogos!$G$30:$H$57,2,0)</f>
        <v>#N/A</v>
      </c>
      <c r="AC564" s="65" t="e">
        <f>VLOOKUP($F564,Catalogos!$A:$C,3,0)</f>
        <v>#N/A</v>
      </c>
      <c r="AD564" s="65" t="str">
        <f>IFERROR(VLOOKUP($F564,Catalogos!$A:$B,2,0),"VII")</f>
        <v>VII</v>
      </c>
      <c r="AE564" s="10" t="e">
        <f>VLOOKUP(Y564,Catalogos!$F$30:$I$57,4,0)</f>
        <v>#N/A</v>
      </c>
    </row>
    <row r="565" spans="16:31" x14ac:dyDescent="0.25">
      <c r="P565" s="13" t="str">
        <f t="shared" si="67"/>
        <v/>
      </c>
      <c r="Q565" s="14">
        <f t="shared" si="68"/>
        <v>0</v>
      </c>
      <c r="R565" s="20">
        <f t="shared" si="69"/>
        <v>0</v>
      </c>
      <c r="S565" s="20">
        <f t="shared" si="70"/>
        <v>0</v>
      </c>
      <c r="T565" s="20" t="s">
        <v>128</v>
      </c>
      <c r="Y565" s="20" t="e">
        <f t="shared" si="71"/>
        <v>#N/A</v>
      </c>
      <c r="Z565" s="20" t="e">
        <f t="shared" si="72"/>
        <v>#N/A</v>
      </c>
      <c r="AA565" s="20" t="str">
        <f t="shared" si="73"/>
        <v>VII</v>
      </c>
      <c r="AB565" s="64" t="e">
        <f>VLOOKUP(MIN(IFERROR(VLOOKUP(U565,Catalogos!$F:$G,2,0),200),IFERROR(VLOOKUP(V565,Catalogos!$F:$G,2,0),200),IFERROR(VLOOKUP(W565,Catalogos!$F:$G,2,0),200),IFERROR(VLOOKUP(X565,Catalogos!$F:$G,2,0),200)),Catalogos!$G$30:$H$57,2,0)</f>
        <v>#N/A</v>
      </c>
      <c r="AC565" s="65" t="e">
        <f>VLOOKUP($F565,Catalogos!$A:$C,3,0)</f>
        <v>#N/A</v>
      </c>
      <c r="AD565" s="65" t="str">
        <f>IFERROR(VLOOKUP($F565,Catalogos!$A:$B,2,0),"VII")</f>
        <v>VII</v>
      </c>
      <c r="AE565" s="10" t="e">
        <f>VLOOKUP(Y565,Catalogos!$F$30:$I$57,4,0)</f>
        <v>#N/A</v>
      </c>
    </row>
    <row r="566" spans="16:31" x14ac:dyDescent="0.25">
      <c r="P566" s="13" t="str">
        <f t="shared" si="67"/>
        <v/>
      </c>
      <c r="Q566" s="14">
        <f t="shared" si="68"/>
        <v>0</v>
      </c>
      <c r="R566" s="20">
        <f t="shared" si="69"/>
        <v>0</v>
      </c>
      <c r="S566" s="20">
        <f t="shared" si="70"/>
        <v>0</v>
      </c>
      <c r="T566" s="20" t="s">
        <v>128</v>
      </c>
      <c r="Y566" s="20" t="e">
        <f t="shared" si="71"/>
        <v>#N/A</v>
      </c>
      <c r="Z566" s="20" t="e">
        <f t="shared" si="72"/>
        <v>#N/A</v>
      </c>
      <c r="AA566" s="20" t="str">
        <f t="shared" si="73"/>
        <v>VII</v>
      </c>
      <c r="AB566" s="64" t="e">
        <f>VLOOKUP(MIN(IFERROR(VLOOKUP(U566,Catalogos!$F:$G,2,0),200),IFERROR(VLOOKUP(V566,Catalogos!$F:$G,2,0),200),IFERROR(VLOOKUP(W566,Catalogos!$F:$G,2,0),200),IFERROR(VLOOKUP(X566,Catalogos!$F:$G,2,0),200)),Catalogos!$G$30:$H$57,2,0)</f>
        <v>#N/A</v>
      </c>
      <c r="AC566" s="65" t="e">
        <f>VLOOKUP($F566,Catalogos!$A:$C,3,0)</f>
        <v>#N/A</v>
      </c>
      <c r="AD566" s="65" t="str">
        <f>IFERROR(VLOOKUP($F566,Catalogos!$A:$B,2,0),"VII")</f>
        <v>VII</v>
      </c>
      <c r="AE566" s="10" t="e">
        <f>VLOOKUP(Y566,Catalogos!$F$30:$I$57,4,0)</f>
        <v>#N/A</v>
      </c>
    </row>
    <row r="567" spans="16:31" x14ac:dyDescent="0.25">
      <c r="P567" s="13" t="str">
        <f t="shared" si="67"/>
        <v/>
      </c>
      <c r="Q567" s="14">
        <f t="shared" si="68"/>
        <v>0</v>
      </c>
      <c r="R567" s="20">
        <f t="shared" si="69"/>
        <v>0</v>
      </c>
      <c r="S567" s="20">
        <f t="shared" si="70"/>
        <v>0</v>
      </c>
      <c r="T567" s="20" t="s">
        <v>128</v>
      </c>
      <c r="Y567" s="20" t="e">
        <f t="shared" si="71"/>
        <v>#N/A</v>
      </c>
      <c r="Z567" s="20" t="e">
        <f t="shared" si="72"/>
        <v>#N/A</v>
      </c>
      <c r="AA567" s="20" t="str">
        <f t="shared" si="73"/>
        <v>VII</v>
      </c>
      <c r="AB567" s="64" t="e">
        <f>VLOOKUP(MIN(IFERROR(VLOOKUP(U567,Catalogos!$F:$G,2,0),200),IFERROR(VLOOKUP(V567,Catalogos!$F:$G,2,0),200),IFERROR(VLOOKUP(W567,Catalogos!$F:$G,2,0),200),IFERROR(VLOOKUP(X567,Catalogos!$F:$G,2,0),200)),Catalogos!$G$30:$H$57,2,0)</f>
        <v>#N/A</v>
      </c>
      <c r="AC567" s="65" t="e">
        <f>VLOOKUP($F567,Catalogos!$A:$C,3,0)</f>
        <v>#N/A</v>
      </c>
      <c r="AD567" s="65" t="str">
        <f>IFERROR(VLOOKUP($F567,Catalogos!$A:$B,2,0),"VII")</f>
        <v>VII</v>
      </c>
      <c r="AE567" s="10" t="e">
        <f>VLOOKUP(Y567,Catalogos!$F$30:$I$57,4,0)</f>
        <v>#N/A</v>
      </c>
    </row>
    <row r="568" spans="16:31" x14ac:dyDescent="0.25">
      <c r="P568" s="13" t="str">
        <f t="shared" si="67"/>
        <v/>
      </c>
      <c r="Q568" s="14">
        <f t="shared" si="68"/>
        <v>0</v>
      </c>
      <c r="R568" s="20">
        <f t="shared" si="69"/>
        <v>0</v>
      </c>
      <c r="S568" s="20">
        <f t="shared" si="70"/>
        <v>0</v>
      </c>
      <c r="T568" s="20" t="s">
        <v>128</v>
      </c>
      <c r="Y568" s="20" t="e">
        <f t="shared" si="71"/>
        <v>#N/A</v>
      </c>
      <c r="Z568" s="20" t="e">
        <f t="shared" si="72"/>
        <v>#N/A</v>
      </c>
      <c r="AA568" s="20" t="str">
        <f t="shared" si="73"/>
        <v>VII</v>
      </c>
      <c r="AB568" s="64" t="e">
        <f>VLOOKUP(MIN(IFERROR(VLOOKUP(U568,Catalogos!$F:$G,2,0),200),IFERROR(VLOOKUP(V568,Catalogos!$F:$G,2,0),200),IFERROR(VLOOKUP(W568,Catalogos!$F:$G,2,0),200),IFERROR(VLOOKUP(X568,Catalogos!$F:$G,2,0),200)),Catalogos!$G$30:$H$57,2,0)</f>
        <v>#N/A</v>
      </c>
      <c r="AC568" s="65" t="e">
        <f>VLOOKUP($F568,Catalogos!$A:$C,3,0)</f>
        <v>#N/A</v>
      </c>
      <c r="AD568" s="65" t="str">
        <f>IFERROR(VLOOKUP($F568,Catalogos!$A:$B,2,0),"VII")</f>
        <v>VII</v>
      </c>
      <c r="AE568" s="10" t="e">
        <f>VLOOKUP(Y568,Catalogos!$F$30:$I$57,4,0)</f>
        <v>#N/A</v>
      </c>
    </row>
    <row r="569" spans="16:31" x14ac:dyDescent="0.25">
      <c r="P569" s="13" t="str">
        <f t="shared" si="67"/>
        <v/>
      </c>
      <c r="Q569" s="14">
        <f t="shared" si="68"/>
        <v>0</v>
      </c>
      <c r="R569" s="20">
        <f t="shared" si="69"/>
        <v>0</v>
      </c>
      <c r="S569" s="20">
        <f t="shared" si="70"/>
        <v>0</v>
      </c>
      <c r="T569" s="20" t="s">
        <v>128</v>
      </c>
      <c r="Y569" s="20" t="e">
        <f t="shared" si="71"/>
        <v>#N/A</v>
      </c>
      <c r="Z569" s="20" t="e">
        <f t="shared" si="72"/>
        <v>#N/A</v>
      </c>
      <c r="AA569" s="20" t="str">
        <f t="shared" si="73"/>
        <v>VII</v>
      </c>
      <c r="AB569" s="64" t="e">
        <f>VLOOKUP(MIN(IFERROR(VLOOKUP(U569,Catalogos!$F:$G,2,0),200),IFERROR(VLOOKUP(V569,Catalogos!$F:$G,2,0),200),IFERROR(VLOOKUP(W569,Catalogos!$F:$G,2,0),200),IFERROR(VLOOKUP(X569,Catalogos!$F:$G,2,0),200)),Catalogos!$G$30:$H$57,2,0)</f>
        <v>#N/A</v>
      </c>
      <c r="AC569" s="65" t="e">
        <f>VLOOKUP($F569,Catalogos!$A:$C,3,0)</f>
        <v>#N/A</v>
      </c>
      <c r="AD569" s="65" t="str">
        <f>IFERROR(VLOOKUP($F569,Catalogos!$A:$B,2,0),"VII")</f>
        <v>VII</v>
      </c>
      <c r="AE569" s="10" t="e">
        <f>VLOOKUP(Y569,Catalogos!$F$30:$I$57,4,0)</f>
        <v>#N/A</v>
      </c>
    </row>
    <row r="570" spans="16:31" x14ac:dyDescent="0.25">
      <c r="P570" s="13" t="str">
        <f t="shared" si="67"/>
        <v/>
      </c>
      <c r="Q570" s="14">
        <f t="shared" si="68"/>
        <v>0</v>
      </c>
      <c r="R570" s="20">
        <f t="shared" si="69"/>
        <v>0</v>
      </c>
      <c r="S570" s="20">
        <f t="shared" si="70"/>
        <v>0</v>
      </c>
      <c r="T570" s="20" t="s">
        <v>128</v>
      </c>
      <c r="Y570" s="20" t="e">
        <f t="shared" si="71"/>
        <v>#N/A</v>
      </c>
      <c r="Z570" s="20" t="e">
        <f t="shared" si="72"/>
        <v>#N/A</v>
      </c>
      <c r="AA570" s="20" t="str">
        <f t="shared" si="73"/>
        <v>VII</v>
      </c>
      <c r="AB570" s="64" t="e">
        <f>VLOOKUP(MIN(IFERROR(VLOOKUP(U570,Catalogos!$F:$G,2,0),200),IFERROR(VLOOKUP(V570,Catalogos!$F:$G,2,0),200),IFERROR(VLOOKUP(W570,Catalogos!$F:$G,2,0),200),IFERROR(VLOOKUP(X570,Catalogos!$F:$G,2,0),200)),Catalogos!$G$30:$H$57,2,0)</f>
        <v>#N/A</v>
      </c>
      <c r="AC570" s="65" t="e">
        <f>VLOOKUP($F570,Catalogos!$A:$C,3,0)</f>
        <v>#N/A</v>
      </c>
      <c r="AD570" s="65" t="str">
        <f>IFERROR(VLOOKUP($F570,Catalogos!$A:$B,2,0),"VII")</f>
        <v>VII</v>
      </c>
      <c r="AE570" s="10" t="e">
        <f>VLOOKUP(Y570,Catalogos!$F$30:$I$57,4,0)</f>
        <v>#N/A</v>
      </c>
    </row>
    <row r="571" spans="16:31" x14ac:dyDescent="0.25">
      <c r="P571" s="13" t="str">
        <f t="shared" si="67"/>
        <v/>
      </c>
      <c r="Q571" s="14">
        <f t="shared" si="68"/>
        <v>0</v>
      </c>
      <c r="R571" s="20">
        <f t="shared" si="69"/>
        <v>0</v>
      </c>
      <c r="S571" s="20">
        <f t="shared" si="70"/>
        <v>0</v>
      </c>
      <c r="T571" s="20" t="s">
        <v>128</v>
      </c>
      <c r="Y571" s="20" t="e">
        <f t="shared" si="71"/>
        <v>#N/A</v>
      </c>
      <c r="Z571" s="20" t="e">
        <f t="shared" si="72"/>
        <v>#N/A</v>
      </c>
      <c r="AA571" s="20" t="str">
        <f t="shared" si="73"/>
        <v>VII</v>
      </c>
      <c r="AB571" s="64" t="e">
        <f>VLOOKUP(MIN(IFERROR(VLOOKUP(U571,Catalogos!$F:$G,2,0),200),IFERROR(VLOOKUP(V571,Catalogos!$F:$G,2,0),200),IFERROR(VLOOKUP(W571,Catalogos!$F:$G,2,0),200),IFERROR(VLOOKUP(X571,Catalogos!$F:$G,2,0),200)),Catalogos!$G$30:$H$57,2,0)</f>
        <v>#N/A</v>
      </c>
      <c r="AC571" s="65" t="e">
        <f>VLOOKUP($F571,Catalogos!$A:$C,3,0)</f>
        <v>#N/A</v>
      </c>
      <c r="AD571" s="65" t="str">
        <f>IFERROR(VLOOKUP($F571,Catalogos!$A:$B,2,0),"VII")</f>
        <v>VII</v>
      </c>
      <c r="AE571" s="10" t="e">
        <f>VLOOKUP(Y571,Catalogos!$F$30:$I$57,4,0)</f>
        <v>#N/A</v>
      </c>
    </row>
    <row r="572" spans="16:31" x14ac:dyDescent="0.25">
      <c r="P572" s="13" t="str">
        <f t="shared" si="67"/>
        <v/>
      </c>
      <c r="Q572" s="14">
        <f t="shared" si="68"/>
        <v>0</v>
      </c>
      <c r="R572" s="20">
        <f t="shared" si="69"/>
        <v>0</v>
      </c>
      <c r="S572" s="20">
        <f t="shared" si="70"/>
        <v>0</v>
      </c>
      <c r="T572" s="20" t="s">
        <v>128</v>
      </c>
      <c r="Y572" s="20" t="e">
        <f t="shared" si="71"/>
        <v>#N/A</v>
      </c>
      <c r="Z572" s="20" t="e">
        <f t="shared" si="72"/>
        <v>#N/A</v>
      </c>
      <c r="AA572" s="20" t="str">
        <f t="shared" si="73"/>
        <v>VII</v>
      </c>
      <c r="AB572" s="64" t="e">
        <f>VLOOKUP(MIN(IFERROR(VLOOKUP(U572,Catalogos!$F:$G,2,0),200),IFERROR(VLOOKUP(V572,Catalogos!$F:$G,2,0),200),IFERROR(VLOOKUP(W572,Catalogos!$F:$G,2,0),200),IFERROR(VLOOKUP(X572,Catalogos!$F:$G,2,0),200)),Catalogos!$G$30:$H$57,2,0)</f>
        <v>#N/A</v>
      </c>
      <c r="AC572" s="65" t="e">
        <f>VLOOKUP($F572,Catalogos!$A:$C,3,0)</f>
        <v>#N/A</v>
      </c>
      <c r="AD572" s="65" t="str">
        <f>IFERROR(VLOOKUP($F572,Catalogos!$A:$B,2,0),"VII")</f>
        <v>VII</v>
      </c>
      <c r="AE572" s="10" t="e">
        <f>VLOOKUP(Y572,Catalogos!$F$30:$I$57,4,0)</f>
        <v>#N/A</v>
      </c>
    </row>
    <row r="573" spans="16:31" x14ac:dyDescent="0.25">
      <c r="P573" s="13" t="str">
        <f t="shared" si="67"/>
        <v/>
      </c>
      <c r="Q573" s="14">
        <f t="shared" si="68"/>
        <v>0</v>
      </c>
      <c r="R573" s="20">
        <f t="shared" si="69"/>
        <v>0</v>
      </c>
      <c r="S573" s="20">
        <f t="shared" si="70"/>
        <v>0</v>
      </c>
      <c r="T573" s="20" t="s">
        <v>128</v>
      </c>
      <c r="Y573" s="20" t="e">
        <f t="shared" si="71"/>
        <v>#N/A</v>
      </c>
      <c r="Z573" s="20" t="e">
        <f t="shared" si="72"/>
        <v>#N/A</v>
      </c>
      <c r="AA573" s="20" t="str">
        <f t="shared" si="73"/>
        <v>VII</v>
      </c>
      <c r="AB573" s="64" t="e">
        <f>VLOOKUP(MIN(IFERROR(VLOOKUP(U573,Catalogos!$F:$G,2,0),200),IFERROR(VLOOKUP(V573,Catalogos!$F:$G,2,0),200),IFERROR(VLOOKUP(W573,Catalogos!$F:$G,2,0),200),IFERROR(VLOOKUP(X573,Catalogos!$F:$G,2,0),200)),Catalogos!$G$30:$H$57,2,0)</f>
        <v>#N/A</v>
      </c>
      <c r="AC573" s="65" t="e">
        <f>VLOOKUP($F573,Catalogos!$A:$C,3,0)</f>
        <v>#N/A</v>
      </c>
      <c r="AD573" s="65" t="str">
        <f>IFERROR(VLOOKUP($F573,Catalogos!$A:$B,2,0),"VII")</f>
        <v>VII</v>
      </c>
      <c r="AE573" s="10" t="e">
        <f>VLOOKUP(Y573,Catalogos!$F$30:$I$57,4,0)</f>
        <v>#N/A</v>
      </c>
    </row>
    <row r="574" spans="16:31" x14ac:dyDescent="0.25">
      <c r="P574" s="13" t="str">
        <f t="shared" si="67"/>
        <v/>
      </c>
      <c r="Q574" s="14">
        <f t="shared" si="68"/>
        <v>0</v>
      </c>
      <c r="R574" s="20">
        <f t="shared" si="69"/>
        <v>0</v>
      </c>
      <c r="S574" s="20">
        <f t="shared" si="70"/>
        <v>0</v>
      </c>
      <c r="T574" s="20" t="s">
        <v>128</v>
      </c>
      <c r="Y574" s="20" t="e">
        <f t="shared" si="71"/>
        <v>#N/A</v>
      </c>
      <c r="Z574" s="20" t="e">
        <f t="shared" si="72"/>
        <v>#N/A</v>
      </c>
      <c r="AA574" s="20" t="str">
        <f t="shared" si="73"/>
        <v>VII</v>
      </c>
      <c r="AB574" s="64" t="e">
        <f>VLOOKUP(MIN(IFERROR(VLOOKUP(U574,Catalogos!$F:$G,2,0),200),IFERROR(VLOOKUP(V574,Catalogos!$F:$G,2,0),200),IFERROR(VLOOKUP(W574,Catalogos!$F:$G,2,0),200),IFERROR(VLOOKUP(X574,Catalogos!$F:$G,2,0),200)),Catalogos!$G$30:$H$57,2,0)</f>
        <v>#N/A</v>
      </c>
      <c r="AC574" s="65" t="e">
        <f>VLOOKUP($F574,Catalogos!$A:$C,3,0)</f>
        <v>#N/A</v>
      </c>
      <c r="AD574" s="65" t="str">
        <f>IFERROR(VLOOKUP($F574,Catalogos!$A:$B,2,0),"VII")</f>
        <v>VII</v>
      </c>
      <c r="AE574" s="10" t="e">
        <f>VLOOKUP(Y574,Catalogos!$F$30:$I$57,4,0)</f>
        <v>#N/A</v>
      </c>
    </row>
    <row r="575" spans="16:31" x14ac:dyDescent="0.25">
      <c r="P575" s="13" t="str">
        <f t="shared" si="67"/>
        <v/>
      </c>
      <c r="Q575" s="14">
        <f t="shared" si="68"/>
        <v>0</v>
      </c>
      <c r="R575" s="20">
        <f t="shared" si="69"/>
        <v>0</v>
      </c>
      <c r="S575" s="20">
        <f t="shared" si="70"/>
        <v>0</v>
      </c>
      <c r="T575" s="20" t="s">
        <v>128</v>
      </c>
      <c r="Y575" s="20" t="e">
        <f t="shared" si="71"/>
        <v>#N/A</v>
      </c>
      <c r="Z575" s="20" t="e">
        <f t="shared" si="72"/>
        <v>#N/A</v>
      </c>
      <c r="AA575" s="20" t="str">
        <f t="shared" si="73"/>
        <v>VII</v>
      </c>
      <c r="AB575" s="64" t="e">
        <f>VLOOKUP(MIN(IFERROR(VLOOKUP(U575,Catalogos!$F:$G,2,0),200),IFERROR(VLOOKUP(V575,Catalogos!$F:$G,2,0),200),IFERROR(VLOOKUP(W575,Catalogos!$F:$G,2,0),200),IFERROR(VLOOKUP(X575,Catalogos!$F:$G,2,0),200)),Catalogos!$G$30:$H$57,2,0)</f>
        <v>#N/A</v>
      </c>
      <c r="AC575" s="65" t="e">
        <f>VLOOKUP($F575,Catalogos!$A:$C,3,0)</f>
        <v>#N/A</v>
      </c>
      <c r="AD575" s="65" t="str">
        <f>IFERROR(VLOOKUP($F575,Catalogos!$A:$B,2,0),"VII")</f>
        <v>VII</v>
      </c>
      <c r="AE575" s="10" t="e">
        <f>VLOOKUP(Y575,Catalogos!$F$30:$I$57,4,0)</f>
        <v>#N/A</v>
      </c>
    </row>
    <row r="576" spans="16:31" x14ac:dyDescent="0.25">
      <c r="P576" s="13" t="str">
        <f t="shared" si="67"/>
        <v/>
      </c>
      <c r="Q576" s="14">
        <f t="shared" si="68"/>
        <v>0</v>
      </c>
      <c r="R576" s="20">
        <f t="shared" si="69"/>
        <v>0</v>
      </c>
      <c r="S576" s="20">
        <f t="shared" si="70"/>
        <v>0</v>
      </c>
      <c r="T576" s="20" t="s">
        <v>128</v>
      </c>
      <c r="Y576" s="20" t="e">
        <f t="shared" si="71"/>
        <v>#N/A</v>
      </c>
      <c r="Z576" s="20" t="e">
        <f t="shared" si="72"/>
        <v>#N/A</v>
      </c>
      <c r="AA576" s="20" t="str">
        <f t="shared" si="73"/>
        <v>VII</v>
      </c>
      <c r="AB576" s="64" t="e">
        <f>VLOOKUP(MIN(IFERROR(VLOOKUP(U576,Catalogos!$F:$G,2,0),200),IFERROR(VLOOKUP(V576,Catalogos!$F:$G,2,0),200),IFERROR(VLOOKUP(W576,Catalogos!$F:$G,2,0),200),IFERROR(VLOOKUP(X576,Catalogos!$F:$G,2,0),200)),Catalogos!$G$30:$H$57,2,0)</f>
        <v>#N/A</v>
      </c>
      <c r="AC576" s="65" t="e">
        <f>VLOOKUP($F576,Catalogos!$A:$C,3,0)</f>
        <v>#N/A</v>
      </c>
      <c r="AD576" s="65" t="str">
        <f>IFERROR(VLOOKUP($F576,Catalogos!$A:$B,2,0),"VII")</f>
        <v>VII</v>
      </c>
      <c r="AE576" s="10" t="e">
        <f>VLOOKUP(Y576,Catalogos!$F$30:$I$57,4,0)</f>
        <v>#N/A</v>
      </c>
    </row>
    <row r="577" spans="16:31" x14ac:dyDescent="0.25">
      <c r="P577" s="13" t="str">
        <f t="shared" si="67"/>
        <v/>
      </c>
      <c r="Q577" s="14">
        <f t="shared" si="68"/>
        <v>0</v>
      </c>
      <c r="R577" s="20">
        <f t="shared" si="69"/>
        <v>0</v>
      </c>
      <c r="S577" s="20">
        <f t="shared" si="70"/>
        <v>0</v>
      </c>
      <c r="T577" s="20" t="s">
        <v>128</v>
      </c>
      <c r="Y577" s="20" t="e">
        <f t="shared" si="71"/>
        <v>#N/A</v>
      </c>
      <c r="Z577" s="20" t="e">
        <f t="shared" si="72"/>
        <v>#N/A</v>
      </c>
      <c r="AA577" s="20" t="str">
        <f t="shared" si="73"/>
        <v>VII</v>
      </c>
      <c r="AB577" s="64" t="e">
        <f>VLOOKUP(MIN(IFERROR(VLOOKUP(U577,Catalogos!$F:$G,2,0),200),IFERROR(VLOOKUP(V577,Catalogos!$F:$G,2,0),200),IFERROR(VLOOKUP(W577,Catalogos!$F:$G,2,0),200),IFERROR(VLOOKUP(X577,Catalogos!$F:$G,2,0),200)),Catalogos!$G$30:$H$57,2,0)</f>
        <v>#N/A</v>
      </c>
      <c r="AC577" s="65" t="e">
        <f>VLOOKUP($F577,Catalogos!$A:$C,3,0)</f>
        <v>#N/A</v>
      </c>
      <c r="AD577" s="65" t="str">
        <f>IFERROR(VLOOKUP($F577,Catalogos!$A:$B,2,0),"VII")</f>
        <v>VII</v>
      </c>
      <c r="AE577" s="10" t="e">
        <f>VLOOKUP(Y577,Catalogos!$F$30:$I$57,4,0)</f>
        <v>#N/A</v>
      </c>
    </row>
    <row r="578" spans="16:31" x14ac:dyDescent="0.25">
      <c r="P578" s="13" t="str">
        <f t="shared" si="67"/>
        <v/>
      </c>
      <c r="Q578" s="14">
        <f t="shared" si="68"/>
        <v>0</v>
      </c>
      <c r="R578" s="20">
        <f t="shared" si="69"/>
        <v>0</v>
      </c>
      <c r="S578" s="20">
        <f t="shared" si="70"/>
        <v>0</v>
      </c>
      <c r="T578" s="20" t="s">
        <v>128</v>
      </c>
      <c r="Y578" s="20" t="e">
        <f t="shared" si="71"/>
        <v>#N/A</v>
      </c>
      <c r="Z578" s="20" t="e">
        <f t="shared" si="72"/>
        <v>#N/A</v>
      </c>
      <c r="AA578" s="20" t="str">
        <f t="shared" si="73"/>
        <v>VII</v>
      </c>
      <c r="AB578" s="64" t="e">
        <f>VLOOKUP(MIN(IFERROR(VLOOKUP(U578,Catalogos!$F:$G,2,0),200),IFERROR(VLOOKUP(V578,Catalogos!$F:$G,2,0),200),IFERROR(VLOOKUP(W578,Catalogos!$F:$G,2,0),200),IFERROR(VLOOKUP(X578,Catalogos!$F:$G,2,0),200)),Catalogos!$G$30:$H$57,2,0)</f>
        <v>#N/A</v>
      </c>
      <c r="AC578" s="65" t="e">
        <f>VLOOKUP($F578,Catalogos!$A:$C,3,0)</f>
        <v>#N/A</v>
      </c>
      <c r="AD578" s="65" t="str">
        <f>IFERROR(VLOOKUP($F578,Catalogos!$A:$B,2,0),"VII")</f>
        <v>VII</v>
      </c>
      <c r="AE578" s="10" t="e">
        <f>VLOOKUP(Y578,Catalogos!$F$30:$I$57,4,0)</f>
        <v>#N/A</v>
      </c>
    </row>
    <row r="579" spans="16:31" x14ac:dyDescent="0.25">
      <c r="P579" s="13" t="str">
        <f t="shared" si="67"/>
        <v/>
      </c>
      <c r="Q579" s="14">
        <f t="shared" si="68"/>
        <v>0</v>
      </c>
      <c r="R579" s="20">
        <f t="shared" si="69"/>
        <v>0</v>
      </c>
      <c r="S579" s="20">
        <f t="shared" si="70"/>
        <v>0</v>
      </c>
      <c r="T579" s="20" t="s">
        <v>128</v>
      </c>
      <c r="Y579" s="20" t="e">
        <f t="shared" si="71"/>
        <v>#N/A</v>
      </c>
      <c r="Z579" s="20" t="e">
        <f t="shared" si="72"/>
        <v>#N/A</v>
      </c>
      <c r="AA579" s="20" t="str">
        <f t="shared" si="73"/>
        <v>VII</v>
      </c>
      <c r="AB579" s="64" t="e">
        <f>VLOOKUP(MIN(IFERROR(VLOOKUP(U579,Catalogos!$F:$G,2,0),200),IFERROR(VLOOKUP(V579,Catalogos!$F:$G,2,0),200),IFERROR(VLOOKUP(W579,Catalogos!$F:$G,2,0),200),IFERROR(VLOOKUP(X579,Catalogos!$F:$G,2,0),200)),Catalogos!$G$30:$H$57,2,0)</f>
        <v>#N/A</v>
      </c>
      <c r="AC579" s="65" t="e">
        <f>VLOOKUP($F579,Catalogos!$A:$C,3,0)</f>
        <v>#N/A</v>
      </c>
      <c r="AD579" s="65" t="str">
        <f>IFERROR(VLOOKUP($F579,Catalogos!$A:$B,2,0),"VII")</f>
        <v>VII</v>
      </c>
      <c r="AE579" s="10" t="e">
        <f>VLOOKUP(Y579,Catalogos!$F$30:$I$57,4,0)</f>
        <v>#N/A</v>
      </c>
    </row>
    <row r="580" spans="16:31" x14ac:dyDescent="0.25">
      <c r="P580" s="13" t="str">
        <f t="shared" si="67"/>
        <v/>
      </c>
      <c r="Q580" s="14">
        <f t="shared" si="68"/>
        <v>0</v>
      </c>
      <c r="R580" s="20">
        <f t="shared" si="69"/>
        <v>0</v>
      </c>
      <c r="S580" s="20">
        <f t="shared" si="70"/>
        <v>0</v>
      </c>
      <c r="T580" s="20" t="s">
        <v>128</v>
      </c>
      <c r="Y580" s="20" t="e">
        <f t="shared" si="71"/>
        <v>#N/A</v>
      </c>
      <c r="Z580" s="20" t="e">
        <f t="shared" si="72"/>
        <v>#N/A</v>
      </c>
      <c r="AA580" s="20" t="str">
        <f t="shared" si="73"/>
        <v>VII</v>
      </c>
      <c r="AB580" s="64" t="e">
        <f>VLOOKUP(MIN(IFERROR(VLOOKUP(U580,Catalogos!$F:$G,2,0),200),IFERROR(VLOOKUP(V580,Catalogos!$F:$G,2,0),200),IFERROR(VLOOKUP(W580,Catalogos!$F:$G,2,0),200),IFERROR(VLOOKUP(X580,Catalogos!$F:$G,2,0),200)),Catalogos!$G$30:$H$57,2,0)</f>
        <v>#N/A</v>
      </c>
      <c r="AC580" s="65" t="e">
        <f>VLOOKUP($F580,Catalogos!$A:$C,3,0)</f>
        <v>#N/A</v>
      </c>
      <c r="AD580" s="65" t="str">
        <f>IFERROR(VLOOKUP($F580,Catalogos!$A:$B,2,0),"VII")</f>
        <v>VII</v>
      </c>
      <c r="AE580" s="10" t="e">
        <f>VLOOKUP(Y580,Catalogos!$F$30:$I$57,4,0)</f>
        <v>#N/A</v>
      </c>
    </row>
    <row r="581" spans="16:31" x14ac:dyDescent="0.25">
      <c r="P581" s="13" t="str">
        <f t="shared" si="67"/>
        <v/>
      </c>
      <c r="Q581" s="14">
        <f t="shared" si="68"/>
        <v>0</v>
      </c>
      <c r="R581" s="20">
        <f t="shared" si="69"/>
        <v>0</v>
      </c>
      <c r="S581" s="20">
        <f t="shared" si="70"/>
        <v>0</v>
      </c>
      <c r="T581" s="20" t="s">
        <v>128</v>
      </c>
      <c r="Y581" s="20" t="e">
        <f t="shared" si="71"/>
        <v>#N/A</v>
      </c>
      <c r="Z581" s="20" t="e">
        <f t="shared" si="72"/>
        <v>#N/A</v>
      </c>
      <c r="AA581" s="20" t="str">
        <f t="shared" si="73"/>
        <v>VII</v>
      </c>
      <c r="AB581" s="64" t="e">
        <f>VLOOKUP(MIN(IFERROR(VLOOKUP(U581,Catalogos!$F:$G,2,0),200),IFERROR(VLOOKUP(V581,Catalogos!$F:$G,2,0),200),IFERROR(VLOOKUP(W581,Catalogos!$F:$G,2,0),200),IFERROR(VLOOKUP(X581,Catalogos!$F:$G,2,0),200)),Catalogos!$G$30:$H$57,2,0)</f>
        <v>#N/A</v>
      </c>
      <c r="AC581" s="65" t="e">
        <f>VLOOKUP($F581,Catalogos!$A:$C,3,0)</f>
        <v>#N/A</v>
      </c>
      <c r="AD581" s="65" t="str">
        <f>IFERROR(VLOOKUP($F581,Catalogos!$A:$B,2,0),"VII")</f>
        <v>VII</v>
      </c>
      <c r="AE581" s="10" t="e">
        <f>VLOOKUP(Y581,Catalogos!$F$30:$I$57,4,0)</f>
        <v>#N/A</v>
      </c>
    </row>
    <row r="582" spans="16:31" x14ac:dyDescent="0.25">
      <c r="P582" s="13" t="str">
        <f t="shared" si="67"/>
        <v/>
      </c>
      <c r="Q582" s="14">
        <f t="shared" si="68"/>
        <v>0</v>
      </c>
      <c r="R582" s="20">
        <f t="shared" si="69"/>
        <v>0</v>
      </c>
      <c r="S582" s="20">
        <f t="shared" si="70"/>
        <v>0</v>
      </c>
      <c r="T582" s="20" t="s">
        <v>128</v>
      </c>
      <c r="Y582" s="20" t="e">
        <f t="shared" si="71"/>
        <v>#N/A</v>
      </c>
      <c r="Z582" s="20" t="e">
        <f t="shared" si="72"/>
        <v>#N/A</v>
      </c>
      <c r="AA582" s="20" t="str">
        <f t="shared" si="73"/>
        <v>VII</v>
      </c>
      <c r="AB582" s="64" t="e">
        <f>VLOOKUP(MIN(IFERROR(VLOOKUP(U582,Catalogos!$F:$G,2,0),200),IFERROR(VLOOKUP(V582,Catalogos!$F:$G,2,0),200),IFERROR(VLOOKUP(W582,Catalogos!$F:$G,2,0),200),IFERROR(VLOOKUP(X582,Catalogos!$F:$G,2,0),200)),Catalogos!$G$30:$H$57,2,0)</f>
        <v>#N/A</v>
      </c>
      <c r="AC582" s="65" t="e">
        <f>VLOOKUP($F582,Catalogos!$A:$C,3,0)</f>
        <v>#N/A</v>
      </c>
      <c r="AD582" s="65" t="str">
        <f>IFERROR(VLOOKUP($F582,Catalogos!$A:$B,2,0),"VII")</f>
        <v>VII</v>
      </c>
      <c r="AE582" s="10" t="e">
        <f>VLOOKUP(Y582,Catalogos!$F$30:$I$57,4,0)</f>
        <v>#N/A</v>
      </c>
    </row>
    <row r="583" spans="16:31" x14ac:dyDescent="0.25">
      <c r="P583" s="13" t="str">
        <f t="shared" si="67"/>
        <v/>
      </c>
      <c r="Q583" s="14">
        <f t="shared" si="68"/>
        <v>0</v>
      </c>
      <c r="R583" s="20">
        <f t="shared" si="69"/>
        <v>0</v>
      </c>
      <c r="S583" s="20">
        <f t="shared" si="70"/>
        <v>0</v>
      </c>
      <c r="T583" s="20" t="s">
        <v>128</v>
      </c>
      <c r="Y583" s="20" t="e">
        <f t="shared" si="71"/>
        <v>#N/A</v>
      </c>
      <c r="Z583" s="20" t="e">
        <f t="shared" si="72"/>
        <v>#N/A</v>
      </c>
      <c r="AA583" s="20" t="str">
        <f t="shared" si="73"/>
        <v>VII</v>
      </c>
      <c r="AB583" s="64" t="e">
        <f>VLOOKUP(MIN(IFERROR(VLOOKUP(U583,Catalogos!$F:$G,2,0),200),IFERROR(VLOOKUP(V583,Catalogos!$F:$G,2,0),200),IFERROR(VLOOKUP(W583,Catalogos!$F:$G,2,0),200),IFERROR(VLOOKUP(X583,Catalogos!$F:$G,2,0),200)),Catalogos!$G$30:$H$57,2,0)</f>
        <v>#N/A</v>
      </c>
      <c r="AC583" s="65" t="e">
        <f>VLOOKUP($F583,Catalogos!$A:$C,3,0)</f>
        <v>#N/A</v>
      </c>
      <c r="AD583" s="65" t="str">
        <f>IFERROR(VLOOKUP($F583,Catalogos!$A:$B,2,0),"VII")</f>
        <v>VII</v>
      </c>
      <c r="AE583" s="10" t="e">
        <f>VLOOKUP(Y583,Catalogos!$F$30:$I$57,4,0)</f>
        <v>#N/A</v>
      </c>
    </row>
    <row r="584" spans="16:31" x14ac:dyDescent="0.25">
      <c r="P584" s="13" t="str">
        <f t="shared" si="67"/>
        <v/>
      </c>
      <c r="Q584" s="14">
        <f t="shared" si="68"/>
        <v>0</v>
      </c>
      <c r="R584" s="20">
        <f t="shared" si="69"/>
        <v>0</v>
      </c>
      <c r="S584" s="20">
        <f t="shared" si="70"/>
        <v>0</v>
      </c>
      <c r="T584" s="20" t="s">
        <v>128</v>
      </c>
      <c r="Y584" s="20" t="e">
        <f t="shared" si="71"/>
        <v>#N/A</v>
      </c>
      <c r="Z584" s="20" t="e">
        <f t="shared" si="72"/>
        <v>#N/A</v>
      </c>
      <c r="AA584" s="20" t="str">
        <f t="shared" si="73"/>
        <v>VII</v>
      </c>
      <c r="AB584" s="64" t="e">
        <f>VLOOKUP(MIN(IFERROR(VLOOKUP(U584,Catalogos!$F:$G,2,0),200),IFERROR(VLOOKUP(V584,Catalogos!$F:$G,2,0),200),IFERROR(VLOOKUP(W584,Catalogos!$F:$G,2,0),200),IFERROR(VLOOKUP(X584,Catalogos!$F:$G,2,0),200)),Catalogos!$G$30:$H$57,2,0)</f>
        <v>#N/A</v>
      </c>
      <c r="AC584" s="65" t="e">
        <f>VLOOKUP($F584,Catalogos!$A:$C,3,0)</f>
        <v>#N/A</v>
      </c>
      <c r="AD584" s="65" t="str">
        <f>IFERROR(VLOOKUP($F584,Catalogos!$A:$B,2,0),"VII")</f>
        <v>VII</v>
      </c>
      <c r="AE584" s="10" t="e">
        <f>VLOOKUP(Y584,Catalogos!$F$30:$I$57,4,0)</f>
        <v>#N/A</v>
      </c>
    </row>
    <row r="585" spans="16:31" x14ac:dyDescent="0.25">
      <c r="P585" s="13" t="str">
        <f t="shared" si="67"/>
        <v/>
      </c>
      <c r="Q585" s="14">
        <f t="shared" si="68"/>
        <v>0</v>
      </c>
      <c r="R585" s="20">
        <f t="shared" si="69"/>
        <v>0</v>
      </c>
      <c r="S585" s="20">
        <f t="shared" si="70"/>
        <v>0</v>
      </c>
      <c r="T585" s="20" t="s">
        <v>128</v>
      </c>
      <c r="Y585" s="20" t="e">
        <f t="shared" si="71"/>
        <v>#N/A</v>
      </c>
      <c r="Z585" s="20" t="e">
        <f t="shared" si="72"/>
        <v>#N/A</v>
      </c>
      <c r="AA585" s="20" t="str">
        <f t="shared" si="73"/>
        <v>VII</v>
      </c>
      <c r="AB585" s="64" t="e">
        <f>VLOOKUP(MIN(IFERROR(VLOOKUP(U585,Catalogos!$F:$G,2,0),200),IFERROR(VLOOKUP(V585,Catalogos!$F:$G,2,0),200),IFERROR(VLOOKUP(W585,Catalogos!$F:$G,2,0),200),IFERROR(VLOOKUP(X585,Catalogos!$F:$G,2,0),200)),Catalogos!$G$30:$H$57,2,0)</f>
        <v>#N/A</v>
      </c>
      <c r="AC585" s="65" t="e">
        <f>VLOOKUP($F585,Catalogos!$A:$C,3,0)</f>
        <v>#N/A</v>
      </c>
      <c r="AD585" s="65" t="str">
        <f>IFERROR(VLOOKUP($F585,Catalogos!$A:$B,2,0),"VII")</f>
        <v>VII</v>
      </c>
      <c r="AE585" s="10" t="e">
        <f>VLOOKUP(Y585,Catalogos!$F$30:$I$57,4,0)</f>
        <v>#N/A</v>
      </c>
    </row>
    <row r="586" spans="16:31" x14ac:dyDescent="0.25">
      <c r="P586" s="13" t="str">
        <f t="shared" si="67"/>
        <v/>
      </c>
      <c r="Q586" s="14">
        <f t="shared" si="68"/>
        <v>0</v>
      </c>
      <c r="R586" s="20">
        <f t="shared" si="69"/>
        <v>0</v>
      </c>
      <c r="S586" s="20">
        <f t="shared" si="70"/>
        <v>0</v>
      </c>
      <c r="T586" s="20" t="s">
        <v>128</v>
      </c>
      <c r="Y586" s="20" t="e">
        <f t="shared" si="71"/>
        <v>#N/A</v>
      </c>
      <c r="Z586" s="20" t="e">
        <f t="shared" si="72"/>
        <v>#N/A</v>
      </c>
      <c r="AA586" s="20" t="str">
        <f t="shared" si="73"/>
        <v>VII</v>
      </c>
      <c r="AB586" s="64" t="e">
        <f>VLOOKUP(MIN(IFERROR(VLOOKUP(U586,Catalogos!$F:$G,2,0),200),IFERROR(VLOOKUP(V586,Catalogos!$F:$G,2,0),200),IFERROR(VLOOKUP(W586,Catalogos!$F:$G,2,0),200),IFERROR(VLOOKUP(X586,Catalogos!$F:$G,2,0),200)),Catalogos!$G$30:$H$57,2,0)</f>
        <v>#N/A</v>
      </c>
      <c r="AC586" s="65" t="e">
        <f>VLOOKUP($F586,Catalogos!$A:$C,3,0)</f>
        <v>#N/A</v>
      </c>
      <c r="AD586" s="65" t="str">
        <f>IFERROR(VLOOKUP($F586,Catalogos!$A:$B,2,0),"VII")</f>
        <v>VII</v>
      </c>
      <c r="AE586" s="10" t="e">
        <f>VLOOKUP(Y586,Catalogos!$F$30:$I$57,4,0)</f>
        <v>#N/A</v>
      </c>
    </row>
    <row r="587" spans="16:31" x14ac:dyDescent="0.25">
      <c r="P587" s="13" t="str">
        <f t="shared" si="67"/>
        <v/>
      </c>
      <c r="Q587" s="14">
        <f t="shared" si="68"/>
        <v>0</v>
      </c>
      <c r="R587" s="20">
        <f t="shared" si="69"/>
        <v>0</v>
      </c>
      <c r="S587" s="20">
        <f t="shared" si="70"/>
        <v>0</v>
      </c>
      <c r="T587" s="20" t="s">
        <v>128</v>
      </c>
      <c r="Y587" s="20" t="e">
        <f t="shared" si="71"/>
        <v>#N/A</v>
      </c>
      <c r="Z587" s="20" t="e">
        <f t="shared" si="72"/>
        <v>#N/A</v>
      </c>
      <c r="AA587" s="20" t="str">
        <f t="shared" si="73"/>
        <v>VII</v>
      </c>
      <c r="AB587" s="64" t="e">
        <f>VLOOKUP(MIN(IFERROR(VLOOKUP(U587,Catalogos!$F:$G,2,0),200),IFERROR(VLOOKUP(V587,Catalogos!$F:$G,2,0),200),IFERROR(VLOOKUP(W587,Catalogos!$F:$G,2,0),200),IFERROR(VLOOKUP(X587,Catalogos!$F:$G,2,0),200)),Catalogos!$G$30:$H$57,2,0)</f>
        <v>#N/A</v>
      </c>
      <c r="AC587" s="65" t="e">
        <f>VLOOKUP($F587,Catalogos!$A:$C,3,0)</f>
        <v>#N/A</v>
      </c>
      <c r="AD587" s="65" t="str">
        <f>IFERROR(VLOOKUP($F587,Catalogos!$A:$B,2,0),"VII")</f>
        <v>VII</v>
      </c>
      <c r="AE587" s="10" t="e">
        <f>VLOOKUP(Y587,Catalogos!$F$30:$I$57,4,0)</f>
        <v>#N/A</v>
      </c>
    </row>
    <row r="588" spans="16:31" x14ac:dyDescent="0.25">
      <c r="P588" s="13" t="str">
        <f t="shared" si="67"/>
        <v/>
      </c>
      <c r="Q588" s="14">
        <f t="shared" si="68"/>
        <v>0</v>
      </c>
      <c r="R588" s="20">
        <f t="shared" si="69"/>
        <v>0</v>
      </c>
      <c r="S588" s="20">
        <f t="shared" si="70"/>
        <v>0</v>
      </c>
      <c r="T588" s="20" t="s">
        <v>128</v>
      </c>
      <c r="Y588" s="20" t="e">
        <f t="shared" si="71"/>
        <v>#N/A</v>
      </c>
      <c r="Z588" s="20" t="e">
        <f t="shared" si="72"/>
        <v>#N/A</v>
      </c>
      <c r="AA588" s="20" t="str">
        <f t="shared" si="73"/>
        <v>VII</v>
      </c>
      <c r="AB588" s="64" t="e">
        <f>VLOOKUP(MIN(IFERROR(VLOOKUP(U588,Catalogos!$F:$G,2,0),200),IFERROR(VLOOKUP(V588,Catalogos!$F:$G,2,0),200),IFERROR(VLOOKUP(W588,Catalogos!$F:$G,2,0),200),IFERROR(VLOOKUP(X588,Catalogos!$F:$G,2,0),200)),Catalogos!$G$30:$H$57,2,0)</f>
        <v>#N/A</v>
      </c>
      <c r="AC588" s="65" t="e">
        <f>VLOOKUP($F588,Catalogos!$A:$C,3,0)</f>
        <v>#N/A</v>
      </c>
      <c r="AD588" s="65" t="str">
        <f>IFERROR(VLOOKUP($F588,Catalogos!$A:$B,2,0),"VII")</f>
        <v>VII</v>
      </c>
      <c r="AE588" s="10" t="e">
        <f>VLOOKUP(Y588,Catalogos!$F$30:$I$57,4,0)</f>
        <v>#N/A</v>
      </c>
    </row>
    <row r="589" spans="16:31" x14ac:dyDescent="0.25">
      <c r="P589" s="13" t="str">
        <f t="shared" si="67"/>
        <v/>
      </c>
      <c r="Q589" s="14">
        <f t="shared" si="68"/>
        <v>0</v>
      </c>
      <c r="R589" s="20">
        <f t="shared" si="69"/>
        <v>0</v>
      </c>
      <c r="S589" s="20">
        <f t="shared" si="70"/>
        <v>0</v>
      </c>
      <c r="T589" s="20" t="s">
        <v>128</v>
      </c>
      <c r="Y589" s="20" t="e">
        <f t="shared" si="71"/>
        <v>#N/A</v>
      </c>
      <c r="Z589" s="20" t="e">
        <f t="shared" si="72"/>
        <v>#N/A</v>
      </c>
      <c r="AA589" s="20" t="str">
        <f t="shared" si="73"/>
        <v>VII</v>
      </c>
      <c r="AB589" s="64" t="e">
        <f>VLOOKUP(MIN(IFERROR(VLOOKUP(U589,Catalogos!$F:$G,2,0),200),IFERROR(VLOOKUP(V589,Catalogos!$F:$G,2,0),200),IFERROR(VLOOKUP(W589,Catalogos!$F:$G,2,0),200),IFERROR(VLOOKUP(X589,Catalogos!$F:$G,2,0),200)),Catalogos!$G$30:$H$57,2,0)</f>
        <v>#N/A</v>
      </c>
      <c r="AC589" s="65" t="e">
        <f>VLOOKUP($F589,Catalogos!$A:$C,3,0)</f>
        <v>#N/A</v>
      </c>
      <c r="AD589" s="65" t="str">
        <f>IFERROR(VLOOKUP($F589,Catalogos!$A:$B,2,0),"VII")</f>
        <v>VII</v>
      </c>
      <c r="AE589" s="10" t="e">
        <f>VLOOKUP(Y589,Catalogos!$F$30:$I$57,4,0)</f>
        <v>#N/A</v>
      </c>
    </row>
    <row r="590" spans="16:31" x14ac:dyDescent="0.25">
      <c r="P590" s="13" t="str">
        <f t="shared" si="67"/>
        <v/>
      </c>
      <c r="Q590" s="14">
        <f t="shared" si="68"/>
        <v>0</v>
      </c>
      <c r="R590" s="20">
        <f t="shared" si="69"/>
        <v>0</v>
      </c>
      <c r="S590" s="20">
        <f t="shared" si="70"/>
        <v>0</v>
      </c>
      <c r="T590" s="20" t="s">
        <v>128</v>
      </c>
      <c r="Y590" s="20" t="e">
        <f t="shared" si="71"/>
        <v>#N/A</v>
      </c>
      <c r="Z590" s="20" t="e">
        <f t="shared" si="72"/>
        <v>#N/A</v>
      </c>
      <c r="AA590" s="20" t="str">
        <f t="shared" si="73"/>
        <v>VII</v>
      </c>
      <c r="AB590" s="64" t="e">
        <f>VLOOKUP(MIN(IFERROR(VLOOKUP(U590,Catalogos!$F:$G,2,0),200),IFERROR(VLOOKUP(V590,Catalogos!$F:$G,2,0),200),IFERROR(VLOOKUP(W590,Catalogos!$F:$G,2,0),200),IFERROR(VLOOKUP(X590,Catalogos!$F:$G,2,0),200)),Catalogos!$G$30:$H$57,2,0)</f>
        <v>#N/A</v>
      </c>
      <c r="AC590" s="65" t="e">
        <f>VLOOKUP($F590,Catalogos!$A:$C,3,0)</f>
        <v>#N/A</v>
      </c>
      <c r="AD590" s="65" t="str">
        <f>IFERROR(VLOOKUP($F590,Catalogos!$A:$B,2,0),"VII")</f>
        <v>VII</v>
      </c>
      <c r="AE590" s="10" t="e">
        <f>VLOOKUP(Y590,Catalogos!$F$30:$I$57,4,0)</f>
        <v>#N/A</v>
      </c>
    </row>
    <row r="591" spans="16:31" x14ac:dyDescent="0.25">
      <c r="P591" s="13" t="str">
        <f t="shared" si="67"/>
        <v/>
      </c>
      <c r="Q591" s="14">
        <f t="shared" si="68"/>
        <v>0</v>
      </c>
      <c r="R591" s="20">
        <f t="shared" si="69"/>
        <v>0</v>
      </c>
      <c r="S591" s="20">
        <f t="shared" si="70"/>
        <v>0</v>
      </c>
      <c r="T591" s="20" t="s">
        <v>128</v>
      </c>
      <c r="Y591" s="20" t="e">
        <f t="shared" si="71"/>
        <v>#N/A</v>
      </c>
      <c r="Z591" s="20" t="e">
        <f t="shared" si="72"/>
        <v>#N/A</v>
      </c>
      <c r="AA591" s="20" t="str">
        <f t="shared" si="73"/>
        <v>VII</v>
      </c>
      <c r="AB591" s="64" t="e">
        <f>VLOOKUP(MIN(IFERROR(VLOOKUP(U591,Catalogos!$F:$G,2,0),200),IFERROR(VLOOKUP(V591,Catalogos!$F:$G,2,0),200),IFERROR(VLOOKUP(W591,Catalogos!$F:$G,2,0),200),IFERROR(VLOOKUP(X591,Catalogos!$F:$G,2,0),200)),Catalogos!$G$30:$H$57,2,0)</f>
        <v>#N/A</v>
      </c>
      <c r="AC591" s="65" t="e">
        <f>VLOOKUP($F591,Catalogos!$A:$C,3,0)</f>
        <v>#N/A</v>
      </c>
      <c r="AD591" s="65" t="str">
        <f>IFERROR(VLOOKUP($F591,Catalogos!$A:$B,2,0),"VII")</f>
        <v>VII</v>
      </c>
      <c r="AE591" s="10" t="e">
        <f>VLOOKUP(Y591,Catalogos!$F$30:$I$57,4,0)</f>
        <v>#N/A</v>
      </c>
    </row>
    <row r="592" spans="16:31" x14ac:dyDescent="0.25">
      <c r="P592" s="13" t="str">
        <f t="shared" si="67"/>
        <v/>
      </c>
      <c r="Q592" s="14">
        <f t="shared" si="68"/>
        <v>0</v>
      </c>
      <c r="R592" s="20">
        <f t="shared" si="69"/>
        <v>0</v>
      </c>
      <c r="S592" s="20">
        <f t="shared" si="70"/>
        <v>0</v>
      </c>
      <c r="T592" s="20" t="s">
        <v>128</v>
      </c>
      <c r="Y592" s="20" t="e">
        <f t="shared" si="71"/>
        <v>#N/A</v>
      </c>
      <c r="Z592" s="20" t="e">
        <f t="shared" si="72"/>
        <v>#N/A</v>
      </c>
      <c r="AA592" s="20" t="str">
        <f t="shared" si="73"/>
        <v>VII</v>
      </c>
      <c r="AB592" s="64" t="e">
        <f>VLOOKUP(MIN(IFERROR(VLOOKUP(U592,Catalogos!$F:$G,2,0),200),IFERROR(VLOOKUP(V592,Catalogos!$F:$G,2,0),200),IFERROR(VLOOKUP(W592,Catalogos!$F:$G,2,0),200),IFERROR(VLOOKUP(X592,Catalogos!$F:$G,2,0),200)),Catalogos!$G$30:$H$57,2,0)</f>
        <v>#N/A</v>
      </c>
      <c r="AC592" s="65" t="e">
        <f>VLOOKUP($F592,Catalogos!$A:$C,3,0)</f>
        <v>#N/A</v>
      </c>
      <c r="AD592" s="65" t="str">
        <f>IFERROR(VLOOKUP($F592,Catalogos!$A:$B,2,0),"VII")</f>
        <v>VII</v>
      </c>
      <c r="AE592" s="10" t="e">
        <f>VLOOKUP(Y592,Catalogos!$F$30:$I$57,4,0)</f>
        <v>#N/A</v>
      </c>
    </row>
    <row r="593" spans="16:31" x14ac:dyDescent="0.25">
      <c r="P593" s="13" t="str">
        <f t="shared" si="67"/>
        <v/>
      </c>
      <c r="Q593" s="14">
        <f t="shared" si="68"/>
        <v>0</v>
      </c>
      <c r="R593" s="20">
        <f t="shared" si="69"/>
        <v>0</v>
      </c>
      <c r="S593" s="20">
        <f t="shared" si="70"/>
        <v>0</v>
      </c>
      <c r="T593" s="20" t="s">
        <v>128</v>
      </c>
      <c r="Y593" s="20" t="e">
        <f t="shared" si="71"/>
        <v>#N/A</v>
      </c>
      <c r="Z593" s="20" t="e">
        <f t="shared" si="72"/>
        <v>#N/A</v>
      </c>
      <c r="AA593" s="20" t="str">
        <f t="shared" si="73"/>
        <v>VII</v>
      </c>
      <c r="AB593" s="64" t="e">
        <f>VLOOKUP(MIN(IFERROR(VLOOKUP(U593,Catalogos!$F:$G,2,0),200),IFERROR(VLOOKUP(V593,Catalogos!$F:$G,2,0),200),IFERROR(VLOOKUP(W593,Catalogos!$F:$G,2,0),200),IFERROR(VLOOKUP(X593,Catalogos!$F:$G,2,0),200)),Catalogos!$G$30:$H$57,2,0)</f>
        <v>#N/A</v>
      </c>
      <c r="AC593" s="65" t="e">
        <f>VLOOKUP($F593,Catalogos!$A:$C,3,0)</f>
        <v>#N/A</v>
      </c>
      <c r="AD593" s="65" t="str">
        <f>IFERROR(VLOOKUP($F593,Catalogos!$A:$B,2,0),"VII")</f>
        <v>VII</v>
      </c>
      <c r="AE593" s="10" t="e">
        <f>VLOOKUP(Y593,Catalogos!$F$30:$I$57,4,0)</f>
        <v>#N/A</v>
      </c>
    </row>
    <row r="594" spans="16:31" x14ac:dyDescent="0.25">
      <c r="P594" s="13" t="str">
        <f t="shared" si="67"/>
        <v/>
      </c>
      <c r="Q594" s="14">
        <f t="shared" si="68"/>
        <v>0</v>
      </c>
      <c r="R594" s="20">
        <f t="shared" si="69"/>
        <v>0</v>
      </c>
      <c r="S594" s="20">
        <f t="shared" si="70"/>
        <v>0</v>
      </c>
      <c r="T594" s="20" t="s">
        <v>128</v>
      </c>
      <c r="Y594" s="20" t="e">
        <f t="shared" si="71"/>
        <v>#N/A</v>
      </c>
      <c r="Z594" s="20" t="e">
        <f t="shared" si="72"/>
        <v>#N/A</v>
      </c>
      <c r="AA594" s="20" t="str">
        <f t="shared" si="73"/>
        <v>VII</v>
      </c>
      <c r="AB594" s="64" t="e">
        <f>VLOOKUP(MIN(IFERROR(VLOOKUP(U594,Catalogos!$F:$G,2,0),200),IFERROR(VLOOKUP(V594,Catalogos!$F:$G,2,0),200),IFERROR(VLOOKUP(W594,Catalogos!$F:$G,2,0),200),IFERROR(VLOOKUP(X594,Catalogos!$F:$G,2,0),200)),Catalogos!$G$30:$H$57,2,0)</f>
        <v>#N/A</v>
      </c>
      <c r="AC594" s="65" t="e">
        <f>VLOOKUP($F594,Catalogos!$A:$C,3,0)</f>
        <v>#N/A</v>
      </c>
      <c r="AD594" s="65" t="str">
        <f>IFERROR(VLOOKUP($F594,Catalogos!$A:$B,2,0),"VII")</f>
        <v>VII</v>
      </c>
      <c r="AE594" s="10" t="e">
        <f>VLOOKUP(Y594,Catalogos!$F$30:$I$57,4,0)</f>
        <v>#N/A</v>
      </c>
    </row>
    <row r="595" spans="16:31" x14ac:dyDescent="0.25">
      <c r="P595" s="13" t="str">
        <f t="shared" si="67"/>
        <v/>
      </c>
      <c r="Q595" s="14">
        <f t="shared" si="68"/>
        <v>0</v>
      </c>
      <c r="R595" s="20">
        <f t="shared" si="69"/>
        <v>0</v>
      </c>
      <c r="S595" s="20">
        <f t="shared" si="70"/>
        <v>0</v>
      </c>
      <c r="T595" s="20" t="s">
        <v>128</v>
      </c>
      <c r="Y595" s="20" t="e">
        <f t="shared" si="71"/>
        <v>#N/A</v>
      </c>
      <c r="Z595" s="20" t="e">
        <f t="shared" si="72"/>
        <v>#N/A</v>
      </c>
      <c r="AA595" s="20" t="str">
        <f t="shared" si="73"/>
        <v>VII</v>
      </c>
      <c r="AB595" s="64" t="e">
        <f>VLOOKUP(MIN(IFERROR(VLOOKUP(U595,Catalogos!$F:$G,2,0),200),IFERROR(VLOOKUP(V595,Catalogos!$F:$G,2,0),200),IFERROR(VLOOKUP(W595,Catalogos!$F:$G,2,0),200),IFERROR(VLOOKUP(X595,Catalogos!$F:$G,2,0),200)),Catalogos!$G$30:$H$57,2,0)</f>
        <v>#N/A</v>
      </c>
      <c r="AC595" s="65" t="e">
        <f>VLOOKUP($F595,Catalogos!$A:$C,3,0)</f>
        <v>#N/A</v>
      </c>
      <c r="AD595" s="65" t="str">
        <f>IFERROR(VLOOKUP($F595,Catalogos!$A:$B,2,0),"VII")</f>
        <v>VII</v>
      </c>
      <c r="AE595" s="10" t="e">
        <f>VLOOKUP(Y595,Catalogos!$F$30:$I$57,4,0)</f>
        <v>#N/A</v>
      </c>
    </row>
    <row r="596" spans="16:31" x14ac:dyDescent="0.25">
      <c r="P596" s="13" t="str">
        <f t="shared" si="67"/>
        <v/>
      </c>
      <c r="Q596" s="14">
        <f t="shared" si="68"/>
        <v>0</v>
      </c>
      <c r="R596" s="20">
        <f t="shared" si="69"/>
        <v>0</v>
      </c>
      <c r="S596" s="20">
        <f t="shared" si="70"/>
        <v>0</v>
      </c>
      <c r="T596" s="20" t="s">
        <v>128</v>
      </c>
      <c r="Y596" s="20" t="e">
        <f t="shared" si="71"/>
        <v>#N/A</v>
      </c>
      <c r="Z596" s="20" t="e">
        <f t="shared" si="72"/>
        <v>#N/A</v>
      </c>
      <c r="AA596" s="20" t="str">
        <f t="shared" si="73"/>
        <v>VII</v>
      </c>
      <c r="AB596" s="64" t="e">
        <f>VLOOKUP(MIN(IFERROR(VLOOKUP(U596,Catalogos!$F:$G,2,0),200),IFERROR(VLOOKUP(V596,Catalogos!$F:$G,2,0),200),IFERROR(VLOOKUP(W596,Catalogos!$F:$G,2,0),200),IFERROR(VLOOKUP(X596,Catalogos!$F:$G,2,0),200)),Catalogos!$G$30:$H$57,2,0)</f>
        <v>#N/A</v>
      </c>
      <c r="AC596" s="65" t="e">
        <f>VLOOKUP($F596,Catalogos!$A:$C,3,0)</f>
        <v>#N/A</v>
      </c>
      <c r="AD596" s="65" t="str">
        <f>IFERROR(VLOOKUP($F596,Catalogos!$A:$B,2,0),"VII")</f>
        <v>VII</v>
      </c>
      <c r="AE596" s="10" t="e">
        <f>VLOOKUP(Y596,Catalogos!$F$30:$I$57,4,0)</f>
        <v>#N/A</v>
      </c>
    </row>
    <row r="597" spans="16:31" x14ac:dyDescent="0.25">
      <c r="P597" s="13" t="str">
        <f t="shared" si="67"/>
        <v/>
      </c>
      <c r="Q597" s="14">
        <f t="shared" si="68"/>
        <v>0</v>
      </c>
      <c r="R597" s="20">
        <f t="shared" si="69"/>
        <v>0</v>
      </c>
      <c r="S597" s="20">
        <f t="shared" si="70"/>
        <v>0</v>
      </c>
      <c r="T597" s="20" t="s">
        <v>128</v>
      </c>
      <c r="Y597" s="20" t="e">
        <f t="shared" si="71"/>
        <v>#N/A</v>
      </c>
      <c r="Z597" s="20" t="e">
        <f t="shared" si="72"/>
        <v>#N/A</v>
      </c>
      <c r="AA597" s="20" t="str">
        <f t="shared" si="73"/>
        <v>VII</v>
      </c>
      <c r="AB597" s="64" t="e">
        <f>VLOOKUP(MIN(IFERROR(VLOOKUP(U597,Catalogos!$F:$G,2,0),200),IFERROR(VLOOKUP(V597,Catalogos!$F:$G,2,0),200),IFERROR(VLOOKUP(W597,Catalogos!$F:$G,2,0),200),IFERROR(VLOOKUP(X597,Catalogos!$F:$G,2,0),200)),Catalogos!$G$30:$H$57,2,0)</f>
        <v>#N/A</v>
      </c>
      <c r="AC597" s="65" t="e">
        <f>VLOOKUP($F597,Catalogos!$A:$C,3,0)</f>
        <v>#N/A</v>
      </c>
      <c r="AD597" s="65" t="str">
        <f>IFERROR(VLOOKUP($F597,Catalogos!$A:$B,2,0),"VII")</f>
        <v>VII</v>
      </c>
      <c r="AE597" s="10" t="e">
        <f>VLOOKUP(Y597,Catalogos!$F$30:$I$57,4,0)</f>
        <v>#N/A</v>
      </c>
    </row>
    <row r="598" spans="16:31" x14ac:dyDescent="0.25">
      <c r="P598" s="13" t="str">
        <f t="shared" si="67"/>
        <v/>
      </c>
      <c r="Q598" s="14">
        <f t="shared" si="68"/>
        <v>0</v>
      </c>
      <c r="R598" s="20">
        <f t="shared" si="69"/>
        <v>0</v>
      </c>
      <c r="S598" s="20">
        <f t="shared" si="70"/>
        <v>0</v>
      </c>
      <c r="T598" s="20" t="s">
        <v>128</v>
      </c>
      <c r="Y598" s="20" t="e">
        <f t="shared" si="71"/>
        <v>#N/A</v>
      </c>
      <c r="Z598" s="20" t="e">
        <f t="shared" si="72"/>
        <v>#N/A</v>
      </c>
      <c r="AA598" s="20" t="str">
        <f t="shared" si="73"/>
        <v>VII</v>
      </c>
      <c r="AB598" s="64" t="e">
        <f>VLOOKUP(MIN(IFERROR(VLOOKUP(U598,Catalogos!$F:$G,2,0),200),IFERROR(VLOOKUP(V598,Catalogos!$F:$G,2,0),200),IFERROR(VLOOKUP(W598,Catalogos!$F:$G,2,0),200),IFERROR(VLOOKUP(X598,Catalogos!$F:$G,2,0),200)),Catalogos!$G$30:$H$57,2,0)</f>
        <v>#N/A</v>
      </c>
      <c r="AC598" s="65" t="e">
        <f>VLOOKUP($F598,Catalogos!$A:$C,3,0)</f>
        <v>#N/A</v>
      </c>
      <c r="AD598" s="65" t="str">
        <f>IFERROR(VLOOKUP($F598,Catalogos!$A:$B,2,0),"VII")</f>
        <v>VII</v>
      </c>
      <c r="AE598" s="10" t="e">
        <f>VLOOKUP(Y598,Catalogos!$F$30:$I$57,4,0)</f>
        <v>#N/A</v>
      </c>
    </row>
    <row r="599" spans="16:31" x14ac:dyDescent="0.25">
      <c r="P599" s="13" t="str">
        <f t="shared" si="67"/>
        <v/>
      </c>
      <c r="Q599" s="14">
        <f t="shared" si="68"/>
        <v>0</v>
      </c>
      <c r="R599" s="20">
        <f t="shared" si="69"/>
        <v>0</v>
      </c>
      <c r="S599" s="20">
        <f t="shared" si="70"/>
        <v>0</v>
      </c>
      <c r="T599" s="20" t="s">
        <v>128</v>
      </c>
      <c r="Y599" s="20" t="e">
        <f t="shared" si="71"/>
        <v>#N/A</v>
      </c>
      <c r="Z599" s="20" t="e">
        <f t="shared" si="72"/>
        <v>#N/A</v>
      </c>
      <c r="AA599" s="20" t="str">
        <f t="shared" si="73"/>
        <v>VII</v>
      </c>
      <c r="AB599" s="64" t="e">
        <f>VLOOKUP(MIN(IFERROR(VLOOKUP(U599,Catalogos!$F:$G,2,0),200),IFERROR(VLOOKUP(V599,Catalogos!$F:$G,2,0),200),IFERROR(VLOOKUP(W599,Catalogos!$F:$G,2,0),200),IFERROR(VLOOKUP(X599,Catalogos!$F:$G,2,0),200)),Catalogos!$G$30:$H$57,2,0)</f>
        <v>#N/A</v>
      </c>
      <c r="AC599" s="65" t="e">
        <f>VLOOKUP($F599,Catalogos!$A:$C,3,0)</f>
        <v>#N/A</v>
      </c>
      <c r="AD599" s="65" t="str">
        <f>IFERROR(VLOOKUP($F599,Catalogos!$A:$B,2,0),"VII")</f>
        <v>VII</v>
      </c>
      <c r="AE599" s="10" t="e">
        <f>VLOOKUP(Y599,Catalogos!$F$30:$I$57,4,0)</f>
        <v>#N/A</v>
      </c>
    </row>
    <row r="600" spans="16:31" x14ac:dyDescent="0.25">
      <c r="P600" s="13" t="str">
        <f t="shared" si="67"/>
        <v/>
      </c>
      <c r="Q600" s="14">
        <f t="shared" si="68"/>
        <v>0</v>
      </c>
      <c r="R600" s="20">
        <f t="shared" si="69"/>
        <v>0</v>
      </c>
      <c r="S600" s="20">
        <f t="shared" si="70"/>
        <v>0</v>
      </c>
      <c r="T600" s="20" t="s">
        <v>128</v>
      </c>
      <c r="Y600" s="20" t="e">
        <f t="shared" si="71"/>
        <v>#N/A</v>
      </c>
      <c r="Z600" s="20" t="e">
        <f t="shared" si="72"/>
        <v>#N/A</v>
      </c>
      <c r="AA600" s="20" t="str">
        <f t="shared" si="73"/>
        <v>VII</v>
      </c>
      <c r="AB600" s="64" t="e">
        <f>VLOOKUP(MIN(IFERROR(VLOOKUP(U600,Catalogos!$F:$G,2,0),200),IFERROR(VLOOKUP(V600,Catalogos!$F:$G,2,0),200),IFERROR(VLOOKUP(W600,Catalogos!$F:$G,2,0),200),IFERROR(VLOOKUP(X600,Catalogos!$F:$G,2,0),200)),Catalogos!$G$30:$H$57,2,0)</f>
        <v>#N/A</v>
      </c>
      <c r="AC600" s="65" t="e">
        <f>VLOOKUP($F600,Catalogos!$A:$C,3,0)</f>
        <v>#N/A</v>
      </c>
      <c r="AD600" s="65" t="str">
        <f>IFERROR(VLOOKUP($F600,Catalogos!$A:$B,2,0),"VII")</f>
        <v>VII</v>
      </c>
      <c r="AE600" s="10" t="e">
        <f>VLOOKUP(Y600,Catalogos!$F$30:$I$57,4,0)</f>
        <v>#N/A</v>
      </c>
    </row>
    <row r="601" spans="16:31" x14ac:dyDescent="0.25">
      <c r="P601" s="13" t="str">
        <f t="shared" si="67"/>
        <v/>
      </c>
      <c r="Q601" s="14">
        <f t="shared" si="68"/>
        <v>0</v>
      </c>
      <c r="R601" s="20">
        <f t="shared" si="69"/>
        <v>0</v>
      </c>
      <c r="S601" s="20">
        <f t="shared" si="70"/>
        <v>0</v>
      </c>
      <c r="T601" s="20" t="s">
        <v>128</v>
      </c>
      <c r="Y601" s="20" t="e">
        <f t="shared" si="71"/>
        <v>#N/A</v>
      </c>
      <c r="Z601" s="20" t="e">
        <f t="shared" si="72"/>
        <v>#N/A</v>
      </c>
      <c r="AA601" s="20" t="str">
        <f t="shared" si="73"/>
        <v>VII</v>
      </c>
      <c r="AB601" s="64" t="e">
        <f>VLOOKUP(MIN(IFERROR(VLOOKUP(U601,Catalogos!$F:$G,2,0),200),IFERROR(VLOOKUP(V601,Catalogos!$F:$G,2,0),200),IFERROR(VLOOKUP(W601,Catalogos!$F:$G,2,0),200),IFERROR(VLOOKUP(X601,Catalogos!$F:$G,2,0),200)),Catalogos!$G$30:$H$57,2,0)</f>
        <v>#N/A</v>
      </c>
      <c r="AC601" s="65" t="e">
        <f>VLOOKUP($F601,Catalogos!$A:$C,3,0)</f>
        <v>#N/A</v>
      </c>
      <c r="AD601" s="65" t="str">
        <f>IFERROR(VLOOKUP($F601,Catalogos!$A:$B,2,0),"VII")</f>
        <v>VII</v>
      </c>
      <c r="AE601" s="10" t="e">
        <f>VLOOKUP(Y601,Catalogos!$F$30:$I$57,4,0)</f>
        <v>#N/A</v>
      </c>
    </row>
    <row r="602" spans="16:31" x14ac:dyDescent="0.25">
      <c r="P602" s="13" t="str">
        <f t="shared" si="67"/>
        <v/>
      </c>
      <c r="Q602" s="14">
        <f t="shared" si="68"/>
        <v>0</v>
      </c>
      <c r="R602" s="20">
        <f t="shared" si="69"/>
        <v>0</v>
      </c>
      <c r="S602" s="20">
        <f t="shared" si="70"/>
        <v>0</v>
      </c>
      <c r="T602" s="20" t="s">
        <v>128</v>
      </c>
      <c r="Y602" s="20" t="e">
        <f t="shared" si="71"/>
        <v>#N/A</v>
      </c>
      <c r="Z602" s="20" t="e">
        <f t="shared" si="72"/>
        <v>#N/A</v>
      </c>
      <c r="AA602" s="20" t="str">
        <f t="shared" si="73"/>
        <v>VII</v>
      </c>
      <c r="AB602" s="64" t="e">
        <f>VLOOKUP(MIN(IFERROR(VLOOKUP(U602,Catalogos!$F:$G,2,0),200),IFERROR(VLOOKUP(V602,Catalogos!$F:$G,2,0),200),IFERROR(VLOOKUP(W602,Catalogos!$F:$G,2,0),200),IFERROR(VLOOKUP(X602,Catalogos!$F:$G,2,0),200)),Catalogos!$G$30:$H$57,2,0)</f>
        <v>#N/A</v>
      </c>
      <c r="AC602" s="65" t="e">
        <f>VLOOKUP($F602,Catalogos!$A:$C,3,0)</f>
        <v>#N/A</v>
      </c>
      <c r="AD602" s="65" t="str">
        <f>IFERROR(VLOOKUP($F602,Catalogos!$A:$B,2,0),"VII")</f>
        <v>VII</v>
      </c>
      <c r="AE602" s="10" t="e">
        <f>VLOOKUP(Y602,Catalogos!$F$30:$I$57,4,0)</f>
        <v>#N/A</v>
      </c>
    </row>
    <row r="603" spans="16:31" x14ac:dyDescent="0.25">
      <c r="P603" s="13" t="str">
        <f t="shared" si="67"/>
        <v/>
      </c>
      <c r="Q603" s="14">
        <f t="shared" si="68"/>
        <v>0</v>
      </c>
      <c r="R603" s="20">
        <f t="shared" si="69"/>
        <v>0</v>
      </c>
      <c r="S603" s="20">
        <f t="shared" si="70"/>
        <v>0</v>
      </c>
      <c r="T603" s="20" t="s">
        <v>128</v>
      </c>
      <c r="Y603" s="20" t="e">
        <f t="shared" si="71"/>
        <v>#N/A</v>
      </c>
      <c r="Z603" s="20" t="e">
        <f t="shared" si="72"/>
        <v>#N/A</v>
      </c>
      <c r="AA603" s="20" t="str">
        <f t="shared" si="73"/>
        <v>VII</v>
      </c>
      <c r="AB603" s="64" t="e">
        <f>VLOOKUP(MIN(IFERROR(VLOOKUP(U603,Catalogos!$F:$G,2,0),200),IFERROR(VLOOKUP(V603,Catalogos!$F:$G,2,0),200),IFERROR(VLOOKUP(W603,Catalogos!$F:$G,2,0),200),IFERROR(VLOOKUP(X603,Catalogos!$F:$G,2,0),200)),Catalogos!$G$30:$H$57,2,0)</f>
        <v>#N/A</v>
      </c>
      <c r="AC603" s="65" t="e">
        <f>VLOOKUP($F603,Catalogos!$A:$C,3,0)</f>
        <v>#N/A</v>
      </c>
      <c r="AD603" s="65" t="str">
        <f>IFERROR(VLOOKUP($F603,Catalogos!$A:$B,2,0),"VII")</f>
        <v>VII</v>
      </c>
      <c r="AE603" s="10" t="e">
        <f>VLOOKUP(Y603,Catalogos!$F$30:$I$57,4,0)</f>
        <v>#N/A</v>
      </c>
    </row>
    <row r="604" spans="16:31" x14ac:dyDescent="0.25">
      <c r="P604" s="13" t="str">
        <f t="shared" si="67"/>
        <v/>
      </c>
      <c r="Q604" s="14">
        <f t="shared" si="68"/>
        <v>0</v>
      </c>
      <c r="R604" s="20">
        <f t="shared" si="69"/>
        <v>0</v>
      </c>
      <c r="S604" s="20">
        <f t="shared" si="70"/>
        <v>0</v>
      </c>
      <c r="T604" s="20" t="s">
        <v>128</v>
      </c>
      <c r="Y604" s="20" t="e">
        <f t="shared" si="71"/>
        <v>#N/A</v>
      </c>
      <c r="Z604" s="20" t="e">
        <f t="shared" si="72"/>
        <v>#N/A</v>
      </c>
      <c r="AA604" s="20" t="str">
        <f t="shared" si="73"/>
        <v>VII</v>
      </c>
      <c r="AB604" s="64" t="e">
        <f>VLOOKUP(MIN(IFERROR(VLOOKUP(U604,Catalogos!$F:$G,2,0),200),IFERROR(VLOOKUP(V604,Catalogos!$F:$G,2,0),200),IFERROR(VLOOKUP(W604,Catalogos!$F:$G,2,0),200),IFERROR(VLOOKUP(X604,Catalogos!$F:$G,2,0),200)),Catalogos!$G$30:$H$57,2,0)</f>
        <v>#N/A</v>
      </c>
      <c r="AC604" s="65" t="e">
        <f>VLOOKUP($F604,Catalogos!$A:$C,3,0)</f>
        <v>#N/A</v>
      </c>
      <c r="AD604" s="65" t="str">
        <f>IFERROR(VLOOKUP($F604,Catalogos!$A:$B,2,0),"VII")</f>
        <v>VII</v>
      </c>
      <c r="AE604" s="10" t="e">
        <f>VLOOKUP(Y604,Catalogos!$F$30:$I$57,4,0)</f>
        <v>#N/A</v>
      </c>
    </row>
    <row r="605" spans="16:31" x14ac:dyDescent="0.25">
      <c r="P605" s="13" t="str">
        <f t="shared" si="67"/>
        <v/>
      </c>
      <c r="Q605" s="14">
        <f t="shared" si="68"/>
        <v>0</v>
      </c>
      <c r="R605" s="20">
        <f t="shared" si="69"/>
        <v>0</v>
      </c>
      <c r="S605" s="20">
        <f t="shared" si="70"/>
        <v>0</v>
      </c>
      <c r="T605" s="20" t="s">
        <v>128</v>
      </c>
      <c r="Y605" s="20" t="e">
        <f t="shared" si="71"/>
        <v>#N/A</v>
      </c>
      <c r="Z605" s="20" t="e">
        <f t="shared" si="72"/>
        <v>#N/A</v>
      </c>
      <c r="AA605" s="20" t="str">
        <f t="shared" si="73"/>
        <v>VII</v>
      </c>
      <c r="AB605" s="64" t="e">
        <f>VLOOKUP(MIN(IFERROR(VLOOKUP(U605,Catalogos!$F:$G,2,0),200),IFERROR(VLOOKUP(V605,Catalogos!$F:$G,2,0),200),IFERROR(VLOOKUP(W605,Catalogos!$F:$G,2,0),200),IFERROR(VLOOKUP(X605,Catalogos!$F:$G,2,0),200)),Catalogos!$G$30:$H$57,2,0)</f>
        <v>#N/A</v>
      </c>
      <c r="AC605" s="65" t="e">
        <f>VLOOKUP($F605,Catalogos!$A:$C,3,0)</f>
        <v>#N/A</v>
      </c>
      <c r="AD605" s="65" t="str">
        <f>IFERROR(VLOOKUP($F605,Catalogos!$A:$B,2,0),"VII")</f>
        <v>VII</v>
      </c>
      <c r="AE605" s="10" t="e">
        <f>VLOOKUP(Y605,Catalogos!$F$30:$I$57,4,0)</f>
        <v>#N/A</v>
      </c>
    </row>
    <row r="606" spans="16:31" x14ac:dyDescent="0.25">
      <c r="P606" s="13" t="str">
        <f t="shared" si="67"/>
        <v/>
      </c>
      <c r="Q606" s="14">
        <f t="shared" si="68"/>
        <v>0</v>
      </c>
      <c r="R606" s="20">
        <f t="shared" si="69"/>
        <v>0</v>
      </c>
      <c r="S606" s="20">
        <f t="shared" si="70"/>
        <v>0</v>
      </c>
      <c r="T606" s="20" t="s">
        <v>128</v>
      </c>
      <c r="Y606" s="20" t="e">
        <f t="shared" si="71"/>
        <v>#N/A</v>
      </c>
      <c r="Z606" s="20" t="e">
        <f t="shared" si="72"/>
        <v>#N/A</v>
      </c>
      <c r="AA606" s="20" t="str">
        <f t="shared" si="73"/>
        <v>VII</v>
      </c>
      <c r="AB606" s="64" t="e">
        <f>VLOOKUP(MIN(IFERROR(VLOOKUP(U606,Catalogos!$F:$G,2,0),200),IFERROR(VLOOKUP(V606,Catalogos!$F:$G,2,0),200),IFERROR(VLOOKUP(W606,Catalogos!$F:$G,2,0),200),IFERROR(VLOOKUP(X606,Catalogos!$F:$G,2,0),200)),Catalogos!$G$30:$H$57,2,0)</f>
        <v>#N/A</v>
      </c>
      <c r="AC606" s="65" t="e">
        <f>VLOOKUP($F606,Catalogos!$A:$C,3,0)</f>
        <v>#N/A</v>
      </c>
      <c r="AD606" s="65" t="str">
        <f>IFERROR(VLOOKUP($F606,Catalogos!$A:$B,2,0),"VII")</f>
        <v>VII</v>
      </c>
      <c r="AE606" s="10" t="e">
        <f>VLOOKUP(Y606,Catalogos!$F$30:$I$57,4,0)</f>
        <v>#N/A</v>
      </c>
    </row>
    <row r="607" spans="16:31" x14ac:dyDescent="0.25">
      <c r="P607" s="13" t="str">
        <f t="shared" si="67"/>
        <v/>
      </c>
      <c r="Q607" s="14">
        <f t="shared" si="68"/>
        <v>0</v>
      </c>
      <c r="R607" s="20">
        <f t="shared" si="69"/>
        <v>0</v>
      </c>
      <c r="S607" s="20">
        <f t="shared" si="70"/>
        <v>0</v>
      </c>
      <c r="T607" s="20" t="s">
        <v>128</v>
      </c>
      <c r="Y607" s="20" t="e">
        <f t="shared" si="71"/>
        <v>#N/A</v>
      </c>
      <c r="Z607" s="20" t="e">
        <f t="shared" si="72"/>
        <v>#N/A</v>
      </c>
      <c r="AA607" s="20" t="str">
        <f t="shared" si="73"/>
        <v>VII</v>
      </c>
      <c r="AB607" s="64" t="e">
        <f>VLOOKUP(MIN(IFERROR(VLOOKUP(U607,Catalogos!$F:$G,2,0),200),IFERROR(VLOOKUP(V607,Catalogos!$F:$G,2,0),200),IFERROR(VLOOKUP(W607,Catalogos!$F:$G,2,0),200),IFERROR(VLOOKUP(X607,Catalogos!$F:$G,2,0),200)),Catalogos!$G$30:$H$57,2,0)</f>
        <v>#N/A</v>
      </c>
      <c r="AC607" s="65" t="e">
        <f>VLOOKUP($F607,Catalogos!$A:$C,3,0)</f>
        <v>#N/A</v>
      </c>
      <c r="AD607" s="65" t="str">
        <f>IFERROR(VLOOKUP($F607,Catalogos!$A:$B,2,0),"VII")</f>
        <v>VII</v>
      </c>
      <c r="AE607" s="10" t="e">
        <f>VLOOKUP(Y607,Catalogos!$F$30:$I$57,4,0)</f>
        <v>#N/A</v>
      </c>
    </row>
    <row r="608" spans="16:31" x14ac:dyDescent="0.25">
      <c r="P608" s="13" t="str">
        <f t="shared" si="67"/>
        <v/>
      </c>
      <c r="Q608" s="14">
        <f t="shared" si="68"/>
        <v>0</v>
      </c>
      <c r="R608" s="20">
        <f t="shared" si="69"/>
        <v>0</v>
      </c>
      <c r="S608" s="20">
        <f t="shared" si="70"/>
        <v>0</v>
      </c>
      <c r="T608" s="20" t="s">
        <v>128</v>
      </c>
      <c r="Y608" s="20" t="e">
        <f t="shared" si="71"/>
        <v>#N/A</v>
      </c>
      <c r="Z608" s="20" t="e">
        <f t="shared" si="72"/>
        <v>#N/A</v>
      </c>
      <c r="AA608" s="20" t="str">
        <f t="shared" si="73"/>
        <v>VII</v>
      </c>
      <c r="AB608" s="64" t="e">
        <f>VLOOKUP(MIN(IFERROR(VLOOKUP(U608,Catalogos!$F:$G,2,0),200),IFERROR(VLOOKUP(V608,Catalogos!$F:$G,2,0),200),IFERROR(VLOOKUP(W608,Catalogos!$F:$G,2,0),200),IFERROR(VLOOKUP(X608,Catalogos!$F:$G,2,0),200)),Catalogos!$G$30:$H$57,2,0)</f>
        <v>#N/A</v>
      </c>
      <c r="AC608" s="65" t="e">
        <f>VLOOKUP($F608,Catalogos!$A:$C,3,0)</f>
        <v>#N/A</v>
      </c>
      <c r="AD608" s="65" t="str">
        <f>IFERROR(VLOOKUP($F608,Catalogos!$A:$B,2,0),"VII")</f>
        <v>VII</v>
      </c>
      <c r="AE608" s="10" t="e">
        <f>VLOOKUP(Y608,Catalogos!$F$30:$I$57,4,0)</f>
        <v>#N/A</v>
      </c>
    </row>
    <row r="609" spans="16:31" x14ac:dyDescent="0.25">
      <c r="P609" s="13" t="str">
        <f t="shared" si="67"/>
        <v/>
      </c>
      <c r="Q609" s="14">
        <f t="shared" si="68"/>
        <v>0</v>
      </c>
      <c r="R609" s="20">
        <f t="shared" si="69"/>
        <v>0</v>
      </c>
      <c r="S609" s="20">
        <f t="shared" si="70"/>
        <v>0</v>
      </c>
      <c r="T609" s="20" t="s">
        <v>128</v>
      </c>
      <c r="Y609" s="20" t="e">
        <f t="shared" si="71"/>
        <v>#N/A</v>
      </c>
      <c r="Z609" s="20" t="e">
        <f t="shared" si="72"/>
        <v>#N/A</v>
      </c>
      <c r="AA609" s="20" t="str">
        <f t="shared" si="73"/>
        <v>VII</v>
      </c>
      <c r="AB609" s="64" t="e">
        <f>VLOOKUP(MIN(IFERROR(VLOOKUP(U609,Catalogos!$F:$G,2,0),200),IFERROR(VLOOKUP(V609,Catalogos!$F:$G,2,0),200),IFERROR(VLOOKUP(W609,Catalogos!$F:$G,2,0),200),IFERROR(VLOOKUP(X609,Catalogos!$F:$G,2,0),200)),Catalogos!$G$30:$H$57,2,0)</f>
        <v>#N/A</v>
      </c>
      <c r="AC609" s="65" t="e">
        <f>VLOOKUP($F609,Catalogos!$A:$C,3,0)</f>
        <v>#N/A</v>
      </c>
      <c r="AD609" s="65" t="str">
        <f>IFERROR(VLOOKUP($F609,Catalogos!$A:$B,2,0),"VII")</f>
        <v>VII</v>
      </c>
      <c r="AE609" s="10" t="e">
        <f>VLOOKUP(Y609,Catalogos!$F$30:$I$57,4,0)</f>
        <v>#N/A</v>
      </c>
    </row>
    <row r="610" spans="16:31" x14ac:dyDescent="0.25">
      <c r="P610" s="13" t="str">
        <f t="shared" ref="P610:P673" si="74">E610&amp;F610&amp;G610</f>
        <v/>
      </c>
      <c r="Q610" s="14">
        <f t="shared" ref="Q610:Q673" si="75">+H610*D610</f>
        <v>0</v>
      </c>
      <c r="R610" s="20">
        <f t="shared" ref="R610:R673" si="76">+K610-A610</f>
        <v>0</v>
      </c>
      <c r="S610" s="20">
        <f t="shared" ref="S610:S673" si="77">+J610-A610</f>
        <v>0</v>
      </c>
      <c r="T610" s="20" t="s">
        <v>128</v>
      </c>
      <c r="Y610" s="20" t="e">
        <f t="shared" si="71"/>
        <v>#N/A</v>
      </c>
      <c r="Z610" s="20" t="e">
        <f t="shared" si="72"/>
        <v>#N/A</v>
      </c>
      <c r="AA610" s="20" t="str">
        <f t="shared" si="73"/>
        <v>VII</v>
      </c>
      <c r="AB610" s="64" t="e">
        <f>VLOOKUP(MIN(IFERROR(VLOOKUP(U610,Catalogos!$F:$G,2,0),200),IFERROR(VLOOKUP(V610,Catalogos!$F:$G,2,0),200),IFERROR(VLOOKUP(W610,Catalogos!$F:$G,2,0),200),IFERROR(VLOOKUP(X610,Catalogos!$F:$G,2,0),200)),Catalogos!$G$30:$H$57,2,0)</f>
        <v>#N/A</v>
      </c>
      <c r="AC610" s="65" t="e">
        <f>VLOOKUP($F610,Catalogos!$A:$C,3,0)</f>
        <v>#N/A</v>
      </c>
      <c r="AD610" s="65" t="str">
        <f>IFERROR(VLOOKUP($F610,Catalogos!$A:$B,2,0),"VII")</f>
        <v>VII</v>
      </c>
      <c r="AE610" s="10" t="e">
        <f>VLOOKUP(Y610,Catalogos!$F$30:$I$57,4,0)</f>
        <v>#N/A</v>
      </c>
    </row>
    <row r="611" spans="16:31" x14ac:dyDescent="0.25">
      <c r="P611" s="13" t="str">
        <f t="shared" si="74"/>
        <v/>
      </c>
      <c r="Q611" s="14">
        <f t="shared" si="75"/>
        <v>0</v>
      </c>
      <c r="R611" s="20">
        <f t="shared" si="76"/>
        <v>0</v>
      </c>
      <c r="S611" s="20">
        <f t="shared" si="77"/>
        <v>0</v>
      </c>
      <c r="T611" s="20" t="s">
        <v>128</v>
      </c>
      <c r="Y611" s="20" t="e">
        <f t="shared" si="71"/>
        <v>#N/A</v>
      </c>
      <c r="Z611" s="20" t="e">
        <f t="shared" si="72"/>
        <v>#N/A</v>
      </c>
      <c r="AA611" s="20" t="str">
        <f t="shared" si="73"/>
        <v>VII</v>
      </c>
      <c r="AB611" s="64" t="e">
        <f>VLOOKUP(MIN(IFERROR(VLOOKUP(U611,Catalogos!$F:$G,2,0),200),IFERROR(VLOOKUP(V611,Catalogos!$F:$G,2,0),200),IFERROR(VLOOKUP(W611,Catalogos!$F:$G,2,0),200),IFERROR(VLOOKUP(X611,Catalogos!$F:$G,2,0),200)),Catalogos!$G$30:$H$57,2,0)</f>
        <v>#N/A</v>
      </c>
      <c r="AC611" s="65" t="e">
        <f>VLOOKUP($F611,Catalogos!$A:$C,3,0)</f>
        <v>#N/A</v>
      </c>
      <c r="AD611" s="65" t="str">
        <f>IFERROR(VLOOKUP($F611,Catalogos!$A:$B,2,0),"VII")</f>
        <v>VII</v>
      </c>
      <c r="AE611" s="10" t="e">
        <f>VLOOKUP(Y611,Catalogos!$F$30:$I$57,4,0)</f>
        <v>#N/A</v>
      </c>
    </row>
    <row r="612" spans="16:31" x14ac:dyDescent="0.25">
      <c r="P612" s="13" t="str">
        <f t="shared" si="74"/>
        <v/>
      </c>
      <c r="Q612" s="14">
        <f t="shared" si="75"/>
        <v>0</v>
      </c>
      <c r="R612" s="20">
        <f t="shared" si="76"/>
        <v>0</v>
      </c>
      <c r="S612" s="20">
        <f t="shared" si="77"/>
        <v>0</v>
      </c>
      <c r="T612" s="20" t="s">
        <v>128</v>
      </c>
      <c r="Y612" s="20" t="e">
        <f t="shared" si="71"/>
        <v>#N/A</v>
      </c>
      <c r="Z612" s="20" t="e">
        <f t="shared" si="72"/>
        <v>#N/A</v>
      </c>
      <c r="AA612" s="20" t="str">
        <f t="shared" si="73"/>
        <v>VII</v>
      </c>
      <c r="AB612" s="64" t="e">
        <f>VLOOKUP(MIN(IFERROR(VLOOKUP(U612,Catalogos!$F:$G,2,0),200),IFERROR(VLOOKUP(V612,Catalogos!$F:$G,2,0),200),IFERROR(VLOOKUP(W612,Catalogos!$F:$G,2,0),200),IFERROR(VLOOKUP(X612,Catalogos!$F:$G,2,0),200)),Catalogos!$G$30:$H$57,2,0)</f>
        <v>#N/A</v>
      </c>
      <c r="AC612" s="65" t="e">
        <f>VLOOKUP($F612,Catalogos!$A:$C,3,0)</f>
        <v>#N/A</v>
      </c>
      <c r="AD612" s="65" t="str">
        <f>IFERROR(VLOOKUP($F612,Catalogos!$A:$B,2,0),"VII")</f>
        <v>VII</v>
      </c>
      <c r="AE612" s="10" t="e">
        <f>VLOOKUP(Y612,Catalogos!$F$30:$I$57,4,0)</f>
        <v>#N/A</v>
      </c>
    </row>
    <row r="613" spans="16:31" x14ac:dyDescent="0.25">
      <c r="P613" s="13" t="str">
        <f t="shared" si="74"/>
        <v/>
      </c>
      <c r="Q613" s="14">
        <f t="shared" si="75"/>
        <v>0</v>
      </c>
      <c r="R613" s="20">
        <f t="shared" si="76"/>
        <v>0</v>
      </c>
      <c r="S613" s="20">
        <f t="shared" si="77"/>
        <v>0</v>
      </c>
      <c r="T613" s="20" t="s">
        <v>128</v>
      </c>
      <c r="Y613" s="20" t="e">
        <f t="shared" si="71"/>
        <v>#N/A</v>
      </c>
      <c r="Z613" s="20" t="e">
        <f t="shared" si="72"/>
        <v>#N/A</v>
      </c>
      <c r="AA613" s="20" t="str">
        <f t="shared" si="73"/>
        <v>VII</v>
      </c>
      <c r="AB613" s="64" t="e">
        <f>VLOOKUP(MIN(IFERROR(VLOOKUP(U613,Catalogos!$F:$G,2,0),200),IFERROR(VLOOKUP(V613,Catalogos!$F:$G,2,0),200),IFERROR(VLOOKUP(W613,Catalogos!$F:$G,2,0),200),IFERROR(VLOOKUP(X613,Catalogos!$F:$G,2,0),200)),Catalogos!$G$30:$H$57,2,0)</f>
        <v>#N/A</v>
      </c>
      <c r="AC613" s="65" t="e">
        <f>VLOOKUP($F613,Catalogos!$A:$C,3,0)</f>
        <v>#N/A</v>
      </c>
      <c r="AD613" s="65" t="str">
        <f>IFERROR(VLOOKUP($F613,Catalogos!$A:$B,2,0),"VII")</f>
        <v>VII</v>
      </c>
      <c r="AE613" s="10" t="e">
        <f>VLOOKUP(Y613,Catalogos!$F$30:$I$57,4,0)</f>
        <v>#N/A</v>
      </c>
    </row>
    <row r="614" spans="16:31" x14ac:dyDescent="0.25">
      <c r="P614" s="13" t="str">
        <f t="shared" si="74"/>
        <v/>
      </c>
      <c r="Q614" s="14">
        <f t="shared" si="75"/>
        <v>0</v>
      </c>
      <c r="R614" s="20">
        <f t="shared" si="76"/>
        <v>0</v>
      </c>
      <c r="S614" s="20">
        <f t="shared" si="77"/>
        <v>0</v>
      </c>
      <c r="T614" s="20" t="s">
        <v>128</v>
      </c>
      <c r="Y614" s="20" t="e">
        <f t="shared" si="71"/>
        <v>#N/A</v>
      </c>
      <c r="Z614" s="20" t="e">
        <f t="shared" si="72"/>
        <v>#N/A</v>
      </c>
      <c r="AA614" s="20" t="str">
        <f t="shared" si="73"/>
        <v>VII</v>
      </c>
      <c r="AB614" s="64" t="e">
        <f>VLOOKUP(MIN(IFERROR(VLOOKUP(U614,Catalogos!$F:$G,2,0),200),IFERROR(VLOOKUP(V614,Catalogos!$F:$G,2,0),200),IFERROR(VLOOKUP(W614,Catalogos!$F:$G,2,0),200),IFERROR(VLOOKUP(X614,Catalogos!$F:$G,2,0),200)),Catalogos!$G$30:$H$57,2,0)</f>
        <v>#N/A</v>
      </c>
      <c r="AC614" s="65" t="e">
        <f>VLOOKUP($F614,Catalogos!$A:$C,3,0)</f>
        <v>#N/A</v>
      </c>
      <c r="AD614" s="65" t="str">
        <f>IFERROR(VLOOKUP($F614,Catalogos!$A:$B,2,0),"VII")</f>
        <v>VII</v>
      </c>
      <c r="AE614" s="10" t="e">
        <f>VLOOKUP(Y614,Catalogos!$F$30:$I$57,4,0)</f>
        <v>#N/A</v>
      </c>
    </row>
    <row r="615" spans="16:31" x14ac:dyDescent="0.25">
      <c r="P615" s="13" t="str">
        <f t="shared" si="74"/>
        <v/>
      </c>
      <c r="Q615" s="14">
        <f t="shared" si="75"/>
        <v>0</v>
      </c>
      <c r="R615" s="20">
        <f t="shared" si="76"/>
        <v>0</v>
      </c>
      <c r="S615" s="20">
        <f t="shared" si="77"/>
        <v>0</v>
      </c>
      <c r="T615" s="20" t="s">
        <v>128</v>
      </c>
      <c r="Y615" s="20" t="e">
        <f t="shared" si="71"/>
        <v>#N/A</v>
      </c>
      <c r="Z615" s="20" t="e">
        <f t="shared" si="72"/>
        <v>#N/A</v>
      </c>
      <c r="AA615" s="20" t="str">
        <f t="shared" si="73"/>
        <v>VII</v>
      </c>
      <c r="AB615" s="64" t="e">
        <f>VLOOKUP(MIN(IFERROR(VLOOKUP(U615,Catalogos!$F:$G,2,0),200),IFERROR(VLOOKUP(V615,Catalogos!$F:$G,2,0),200),IFERROR(VLOOKUP(W615,Catalogos!$F:$G,2,0),200),IFERROR(VLOOKUP(X615,Catalogos!$F:$G,2,0),200)),Catalogos!$G$30:$H$57,2,0)</f>
        <v>#N/A</v>
      </c>
      <c r="AC615" s="65" t="e">
        <f>VLOOKUP($F615,Catalogos!$A:$C,3,0)</f>
        <v>#N/A</v>
      </c>
      <c r="AD615" s="65" t="str">
        <f>IFERROR(VLOOKUP($F615,Catalogos!$A:$B,2,0),"VII")</f>
        <v>VII</v>
      </c>
      <c r="AE615" s="10" t="e">
        <f>VLOOKUP(Y615,Catalogos!$F$30:$I$57,4,0)</f>
        <v>#N/A</v>
      </c>
    </row>
    <row r="616" spans="16:31" x14ac:dyDescent="0.25">
      <c r="P616" s="13" t="str">
        <f t="shared" si="74"/>
        <v/>
      </c>
      <c r="Q616" s="14">
        <f t="shared" si="75"/>
        <v>0</v>
      </c>
      <c r="R616" s="20">
        <f t="shared" si="76"/>
        <v>0</v>
      </c>
      <c r="S616" s="20">
        <f t="shared" si="77"/>
        <v>0</v>
      </c>
      <c r="T616" s="20" t="s">
        <v>128</v>
      </c>
      <c r="Y616" s="20" t="e">
        <f t="shared" si="71"/>
        <v>#N/A</v>
      </c>
      <c r="Z616" s="20" t="e">
        <f t="shared" si="72"/>
        <v>#N/A</v>
      </c>
      <c r="AA616" s="20" t="str">
        <f t="shared" si="73"/>
        <v>VII</v>
      </c>
      <c r="AB616" s="64" t="e">
        <f>VLOOKUP(MIN(IFERROR(VLOOKUP(U616,Catalogos!$F:$G,2,0),200),IFERROR(VLOOKUP(V616,Catalogos!$F:$G,2,0),200),IFERROR(VLOOKUP(W616,Catalogos!$F:$G,2,0),200),IFERROR(VLOOKUP(X616,Catalogos!$F:$G,2,0),200)),Catalogos!$G$30:$H$57,2,0)</f>
        <v>#N/A</v>
      </c>
      <c r="AC616" s="65" t="e">
        <f>VLOOKUP($F616,Catalogos!$A:$C,3,0)</f>
        <v>#N/A</v>
      </c>
      <c r="AD616" s="65" t="str">
        <f>IFERROR(VLOOKUP($F616,Catalogos!$A:$B,2,0),"VII")</f>
        <v>VII</v>
      </c>
      <c r="AE616" s="10" t="e">
        <f>VLOOKUP(Y616,Catalogos!$F$30:$I$57,4,0)</f>
        <v>#N/A</v>
      </c>
    </row>
    <row r="617" spans="16:31" x14ac:dyDescent="0.25">
      <c r="P617" s="13" t="str">
        <f t="shared" si="74"/>
        <v/>
      </c>
      <c r="Q617" s="14">
        <f t="shared" si="75"/>
        <v>0</v>
      </c>
      <c r="R617" s="20">
        <f t="shared" si="76"/>
        <v>0</v>
      </c>
      <c r="S617" s="20">
        <f t="shared" si="77"/>
        <v>0</v>
      </c>
      <c r="T617" s="20" t="s">
        <v>128</v>
      </c>
      <c r="Y617" s="20" t="e">
        <f t="shared" si="71"/>
        <v>#N/A</v>
      </c>
      <c r="Z617" s="20" t="e">
        <f t="shared" si="72"/>
        <v>#N/A</v>
      </c>
      <c r="AA617" s="20" t="str">
        <f t="shared" si="73"/>
        <v>VII</v>
      </c>
      <c r="AB617" s="64" t="e">
        <f>VLOOKUP(MIN(IFERROR(VLOOKUP(U617,Catalogos!$F:$G,2,0),200),IFERROR(VLOOKUP(V617,Catalogos!$F:$G,2,0),200),IFERROR(VLOOKUP(W617,Catalogos!$F:$G,2,0),200),IFERROR(VLOOKUP(X617,Catalogos!$F:$G,2,0),200)),Catalogos!$G$30:$H$57,2,0)</f>
        <v>#N/A</v>
      </c>
      <c r="AC617" s="65" t="e">
        <f>VLOOKUP($F617,Catalogos!$A:$C,3,0)</f>
        <v>#N/A</v>
      </c>
      <c r="AD617" s="65" t="str">
        <f>IFERROR(VLOOKUP($F617,Catalogos!$A:$B,2,0),"VII")</f>
        <v>VII</v>
      </c>
      <c r="AE617" s="10" t="e">
        <f>VLOOKUP(Y617,Catalogos!$F$30:$I$57,4,0)</f>
        <v>#N/A</v>
      </c>
    </row>
    <row r="618" spans="16:31" x14ac:dyDescent="0.25">
      <c r="P618" s="13" t="str">
        <f t="shared" si="74"/>
        <v/>
      </c>
      <c r="Q618" s="14">
        <f t="shared" si="75"/>
        <v>0</v>
      </c>
      <c r="R618" s="20">
        <f t="shared" si="76"/>
        <v>0</v>
      </c>
      <c r="S618" s="20">
        <f t="shared" si="77"/>
        <v>0</v>
      </c>
      <c r="T618" s="20" t="s">
        <v>128</v>
      </c>
      <c r="Y618" s="20" t="e">
        <f t="shared" si="71"/>
        <v>#N/A</v>
      </c>
      <c r="Z618" s="20" t="e">
        <f t="shared" si="72"/>
        <v>#N/A</v>
      </c>
      <c r="AA618" s="20" t="str">
        <f t="shared" si="73"/>
        <v>VII</v>
      </c>
      <c r="AB618" s="64" t="e">
        <f>VLOOKUP(MIN(IFERROR(VLOOKUP(U618,Catalogos!$F:$G,2,0),200),IFERROR(VLOOKUP(V618,Catalogos!$F:$G,2,0),200),IFERROR(VLOOKUP(W618,Catalogos!$F:$G,2,0),200),IFERROR(VLOOKUP(X618,Catalogos!$F:$G,2,0),200)),Catalogos!$G$30:$H$57,2,0)</f>
        <v>#N/A</v>
      </c>
      <c r="AC618" s="65" t="e">
        <f>VLOOKUP($F618,Catalogos!$A:$C,3,0)</f>
        <v>#N/A</v>
      </c>
      <c r="AD618" s="65" t="str">
        <f>IFERROR(VLOOKUP($F618,Catalogos!$A:$B,2,0),"VII")</f>
        <v>VII</v>
      </c>
      <c r="AE618" s="10" t="e">
        <f>VLOOKUP(Y618,Catalogos!$F$30:$I$57,4,0)</f>
        <v>#N/A</v>
      </c>
    </row>
    <row r="619" spans="16:31" x14ac:dyDescent="0.25">
      <c r="P619" s="13" t="str">
        <f t="shared" si="74"/>
        <v/>
      </c>
      <c r="Q619" s="14">
        <f t="shared" si="75"/>
        <v>0</v>
      </c>
      <c r="R619" s="20">
        <f t="shared" si="76"/>
        <v>0</v>
      </c>
      <c r="S619" s="20">
        <f t="shared" si="77"/>
        <v>0</v>
      </c>
      <c r="T619" s="20" t="s">
        <v>128</v>
      </c>
      <c r="Y619" s="20" t="e">
        <f t="shared" si="71"/>
        <v>#N/A</v>
      </c>
      <c r="Z619" s="20" t="e">
        <f t="shared" si="72"/>
        <v>#N/A</v>
      </c>
      <c r="AA619" s="20" t="str">
        <f t="shared" si="73"/>
        <v>VII</v>
      </c>
      <c r="AB619" s="64" t="e">
        <f>VLOOKUP(MIN(IFERROR(VLOOKUP(U619,Catalogos!$F:$G,2,0),200),IFERROR(VLOOKUP(V619,Catalogos!$F:$G,2,0),200),IFERROR(VLOOKUP(W619,Catalogos!$F:$G,2,0),200),IFERROR(VLOOKUP(X619,Catalogos!$F:$G,2,0),200)),Catalogos!$G$30:$H$57,2,0)</f>
        <v>#N/A</v>
      </c>
      <c r="AC619" s="65" t="e">
        <f>VLOOKUP($F619,Catalogos!$A:$C,3,0)</f>
        <v>#N/A</v>
      </c>
      <c r="AD619" s="65" t="str">
        <f>IFERROR(VLOOKUP($F619,Catalogos!$A:$B,2,0),"VII")</f>
        <v>VII</v>
      </c>
      <c r="AE619" s="10" t="e">
        <f>VLOOKUP(Y619,Catalogos!$F$30:$I$57,4,0)</f>
        <v>#N/A</v>
      </c>
    </row>
    <row r="620" spans="16:31" x14ac:dyDescent="0.25">
      <c r="P620" s="13" t="str">
        <f t="shared" si="74"/>
        <v/>
      </c>
      <c r="Q620" s="14">
        <f t="shared" si="75"/>
        <v>0</v>
      </c>
      <c r="R620" s="20">
        <f t="shared" si="76"/>
        <v>0</v>
      </c>
      <c r="S620" s="20">
        <f t="shared" si="77"/>
        <v>0</v>
      </c>
      <c r="T620" s="20" t="s">
        <v>128</v>
      </c>
      <c r="Y620" s="20" t="e">
        <f t="shared" si="71"/>
        <v>#N/A</v>
      </c>
      <c r="Z620" s="20" t="e">
        <f t="shared" si="72"/>
        <v>#N/A</v>
      </c>
      <c r="AA620" s="20" t="str">
        <f t="shared" si="73"/>
        <v>VII</v>
      </c>
      <c r="AB620" s="64" t="e">
        <f>VLOOKUP(MIN(IFERROR(VLOOKUP(U620,Catalogos!$F:$G,2,0),200),IFERROR(VLOOKUP(V620,Catalogos!$F:$G,2,0),200),IFERROR(VLOOKUP(W620,Catalogos!$F:$G,2,0),200),IFERROR(VLOOKUP(X620,Catalogos!$F:$G,2,0),200)),Catalogos!$G$30:$H$57,2,0)</f>
        <v>#N/A</v>
      </c>
      <c r="AC620" s="65" t="e">
        <f>VLOOKUP($F620,Catalogos!$A:$C,3,0)</f>
        <v>#N/A</v>
      </c>
      <c r="AD620" s="65" t="str">
        <f>IFERROR(VLOOKUP($F620,Catalogos!$A:$B,2,0),"VII")</f>
        <v>VII</v>
      </c>
      <c r="AE620" s="10" t="e">
        <f>VLOOKUP(Y620,Catalogos!$F$30:$I$57,4,0)</f>
        <v>#N/A</v>
      </c>
    </row>
    <row r="621" spans="16:31" x14ac:dyDescent="0.25">
      <c r="P621" s="13" t="str">
        <f t="shared" si="74"/>
        <v/>
      </c>
      <c r="Q621" s="14">
        <f t="shared" si="75"/>
        <v>0</v>
      </c>
      <c r="R621" s="20">
        <f t="shared" si="76"/>
        <v>0</v>
      </c>
      <c r="S621" s="20">
        <f t="shared" si="77"/>
        <v>0</v>
      </c>
      <c r="T621" s="20" t="s">
        <v>128</v>
      </c>
      <c r="Y621" s="20" t="e">
        <f t="shared" si="71"/>
        <v>#N/A</v>
      </c>
      <c r="Z621" s="20" t="e">
        <f t="shared" si="72"/>
        <v>#N/A</v>
      </c>
      <c r="AA621" s="20" t="str">
        <f t="shared" si="73"/>
        <v>VII</v>
      </c>
      <c r="AB621" s="64" t="e">
        <f>VLOOKUP(MIN(IFERROR(VLOOKUP(U621,Catalogos!$F:$G,2,0),200),IFERROR(VLOOKUP(V621,Catalogos!$F:$G,2,0),200),IFERROR(VLOOKUP(W621,Catalogos!$F:$G,2,0),200),IFERROR(VLOOKUP(X621,Catalogos!$F:$G,2,0),200)),Catalogos!$G$30:$H$57,2,0)</f>
        <v>#N/A</v>
      </c>
      <c r="AC621" s="65" t="e">
        <f>VLOOKUP($F621,Catalogos!$A:$C,3,0)</f>
        <v>#N/A</v>
      </c>
      <c r="AD621" s="65" t="str">
        <f>IFERROR(VLOOKUP($F621,Catalogos!$A:$B,2,0),"VII")</f>
        <v>VII</v>
      </c>
      <c r="AE621" s="10" t="e">
        <f>VLOOKUP(Y621,Catalogos!$F$30:$I$57,4,0)</f>
        <v>#N/A</v>
      </c>
    </row>
    <row r="622" spans="16:31" x14ac:dyDescent="0.25">
      <c r="P622" s="13" t="str">
        <f t="shared" si="74"/>
        <v/>
      </c>
      <c r="Q622" s="14">
        <f t="shared" si="75"/>
        <v>0</v>
      </c>
      <c r="R622" s="20">
        <f t="shared" si="76"/>
        <v>0</v>
      </c>
      <c r="S622" s="20">
        <f t="shared" si="77"/>
        <v>0</v>
      </c>
      <c r="T622" s="20" t="s">
        <v>128</v>
      </c>
      <c r="Y622" s="20" t="e">
        <f t="shared" si="71"/>
        <v>#N/A</v>
      </c>
      <c r="Z622" s="20" t="e">
        <f t="shared" si="72"/>
        <v>#N/A</v>
      </c>
      <c r="AA622" s="20" t="str">
        <f t="shared" si="73"/>
        <v>VII</v>
      </c>
      <c r="AB622" s="64" t="e">
        <f>VLOOKUP(MIN(IFERROR(VLOOKUP(U622,Catalogos!$F:$G,2,0),200),IFERROR(VLOOKUP(V622,Catalogos!$F:$G,2,0),200),IFERROR(VLOOKUP(W622,Catalogos!$F:$G,2,0),200),IFERROR(VLOOKUP(X622,Catalogos!$F:$G,2,0),200)),Catalogos!$G$30:$H$57,2,0)</f>
        <v>#N/A</v>
      </c>
      <c r="AC622" s="65" t="e">
        <f>VLOOKUP($F622,Catalogos!$A:$C,3,0)</f>
        <v>#N/A</v>
      </c>
      <c r="AD622" s="65" t="str">
        <f>IFERROR(VLOOKUP($F622,Catalogos!$A:$B,2,0),"VII")</f>
        <v>VII</v>
      </c>
      <c r="AE622" s="10" t="e">
        <f>VLOOKUP(Y622,Catalogos!$F$30:$I$57,4,0)</f>
        <v>#N/A</v>
      </c>
    </row>
    <row r="623" spans="16:31" x14ac:dyDescent="0.25">
      <c r="P623" s="13" t="str">
        <f t="shared" si="74"/>
        <v/>
      </c>
      <c r="Q623" s="14">
        <f t="shared" si="75"/>
        <v>0</v>
      </c>
      <c r="R623" s="20">
        <f t="shared" si="76"/>
        <v>0</v>
      </c>
      <c r="S623" s="20">
        <f t="shared" si="77"/>
        <v>0</v>
      </c>
      <c r="T623" s="20" t="s">
        <v>128</v>
      </c>
      <c r="Y623" s="20" t="e">
        <f t="shared" ref="Y623:Y686" si="78">IF(N623="",AB623,N623)</f>
        <v>#N/A</v>
      </c>
      <c r="Z623" s="20" t="e">
        <f t="shared" ref="Z623:Z686" si="79">IF(O623="",AC623,O623)</f>
        <v>#N/A</v>
      </c>
      <c r="AA623" s="20" t="str">
        <f t="shared" ref="AA623:AA686" si="80">+IF(M623="",AD623,M623)</f>
        <v>VII</v>
      </c>
      <c r="AB623" s="64" t="e">
        <f>VLOOKUP(MIN(IFERROR(VLOOKUP(U623,Catalogos!$F:$G,2,0),200),IFERROR(VLOOKUP(V623,Catalogos!$F:$G,2,0),200),IFERROR(VLOOKUP(W623,Catalogos!$F:$G,2,0),200),IFERROR(VLOOKUP(X623,Catalogos!$F:$G,2,0),200)),Catalogos!$G$30:$H$57,2,0)</f>
        <v>#N/A</v>
      </c>
      <c r="AC623" s="65" t="e">
        <f>VLOOKUP($F623,Catalogos!$A:$C,3,0)</f>
        <v>#N/A</v>
      </c>
      <c r="AD623" s="65" t="str">
        <f>IFERROR(VLOOKUP($F623,Catalogos!$A:$B,2,0),"VII")</f>
        <v>VII</v>
      </c>
      <c r="AE623" s="10" t="e">
        <f>VLOOKUP(Y623,Catalogos!$F$30:$I$57,4,0)</f>
        <v>#N/A</v>
      </c>
    </row>
    <row r="624" spans="16:31" x14ac:dyDescent="0.25">
      <c r="P624" s="13" t="str">
        <f t="shared" si="74"/>
        <v/>
      </c>
      <c r="Q624" s="14">
        <f t="shared" si="75"/>
        <v>0</v>
      </c>
      <c r="R624" s="20">
        <f t="shared" si="76"/>
        <v>0</v>
      </c>
      <c r="S624" s="20">
        <f t="shared" si="77"/>
        <v>0</v>
      </c>
      <c r="T624" s="20" t="s">
        <v>128</v>
      </c>
      <c r="Y624" s="20" t="e">
        <f t="shared" si="78"/>
        <v>#N/A</v>
      </c>
      <c r="Z624" s="20" t="e">
        <f t="shared" si="79"/>
        <v>#N/A</v>
      </c>
      <c r="AA624" s="20" t="str">
        <f t="shared" si="80"/>
        <v>VII</v>
      </c>
      <c r="AB624" s="64" t="e">
        <f>VLOOKUP(MIN(IFERROR(VLOOKUP(U624,Catalogos!$F:$G,2,0),200),IFERROR(VLOOKUP(V624,Catalogos!$F:$G,2,0),200),IFERROR(VLOOKUP(W624,Catalogos!$F:$G,2,0),200),IFERROR(VLOOKUP(X624,Catalogos!$F:$G,2,0),200)),Catalogos!$G$30:$H$57,2,0)</f>
        <v>#N/A</v>
      </c>
      <c r="AC624" s="65" t="e">
        <f>VLOOKUP($F624,Catalogos!$A:$C,3,0)</f>
        <v>#N/A</v>
      </c>
      <c r="AD624" s="65" t="str">
        <f>IFERROR(VLOOKUP($F624,Catalogos!$A:$B,2,0),"VII")</f>
        <v>VII</v>
      </c>
      <c r="AE624" s="10" t="e">
        <f>VLOOKUP(Y624,Catalogos!$F$30:$I$57,4,0)</f>
        <v>#N/A</v>
      </c>
    </row>
    <row r="625" spans="16:31" x14ac:dyDescent="0.25">
      <c r="P625" s="13" t="str">
        <f t="shared" si="74"/>
        <v/>
      </c>
      <c r="Q625" s="14">
        <f t="shared" si="75"/>
        <v>0</v>
      </c>
      <c r="R625" s="20">
        <f t="shared" si="76"/>
        <v>0</v>
      </c>
      <c r="S625" s="20">
        <f t="shared" si="77"/>
        <v>0</v>
      </c>
      <c r="T625" s="20" t="s">
        <v>128</v>
      </c>
      <c r="Y625" s="20" t="e">
        <f t="shared" si="78"/>
        <v>#N/A</v>
      </c>
      <c r="Z625" s="20" t="e">
        <f t="shared" si="79"/>
        <v>#N/A</v>
      </c>
      <c r="AA625" s="20" t="str">
        <f t="shared" si="80"/>
        <v>VII</v>
      </c>
      <c r="AB625" s="64" t="e">
        <f>VLOOKUP(MIN(IFERROR(VLOOKUP(U625,Catalogos!$F:$G,2,0),200),IFERROR(VLOOKUP(V625,Catalogos!$F:$G,2,0),200),IFERROR(VLOOKUP(W625,Catalogos!$F:$G,2,0),200),IFERROR(VLOOKUP(X625,Catalogos!$F:$G,2,0),200)),Catalogos!$G$30:$H$57,2,0)</f>
        <v>#N/A</v>
      </c>
      <c r="AC625" s="65" t="e">
        <f>VLOOKUP($F625,Catalogos!$A:$C,3,0)</f>
        <v>#N/A</v>
      </c>
      <c r="AD625" s="65" t="str">
        <f>IFERROR(VLOOKUP($F625,Catalogos!$A:$B,2,0),"VII")</f>
        <v>VII</v>
      </c>
      <c r="AE625" s="10" t="e">
        <f>VLOOKUP(Y625,Catalogos!$F$30:$I$57,4,0)</f>
        <v>#N/A</v>
      </c>
    </row>
    <row r="626" spans="16:31" x14ac:dyDescent="0.25">
      <c r="P626" s="13" t="str">
        <f t="shared" si="74"/>
        <v/>
      </c>
      <c r="Q626" s="14">
        <f t="shared" si="75"/>
        <v>0</v>
      </c>
      <c r="R626" s="20">
        <f t="shared" si="76"/>
        <v>0</v>
      </c>
      <c r="S626" s="20">
        <f t="shared" si="77"/>
        <v>0</v>
      </c>
      <c r="T626" s="20" t="s">
        <v>128</v>
      </c>
      <c r="Y626" s="20" t="e">
        <f t="shared" si="78"/>
        <v>#N/A</v>
      </c>
      <c r="Z626" s="20" t="e">
        <f t="shared" si="79"/>
        <v>#N/A</v>
      </c>
      <c r="AA626" s="20" t="str">
        <f t="shared" si="80"/>
        <v>VII</v>
      </c>
      <c r="AB626" s="64" t="e">
        <f>VLOOKUP(MIN(IFERROR(VLOOKUP(U626,Catalogos!$F:$G,2,0),200),IFERROR(VLOOKUP(V626,Catalogos!$F:$G,2,0),200),IFERROR(VLOOKUP(W626,Catalogos!$F:$G,2,0),200),IFERROR(VLOOKUP(X626,Catalogos!$F:$G,2,0),200)),Catalogos!$G$30:$H$57,2,0)</f>
        <v>#N/A</v>
      </c>
      <c r="AC626" s="65" t="e">
        <f>VLOOKUP($F626,Catalogos!$A:$C,3,0)</f>
        <v>#N/A</v>
      </c>
      <c r="AD626" s="65" t="str">
        <f>IFERROR(VLOOKUP($F626,Catalogos!$A:$B,2,0),"VII")</f>
        <v>VII</v>
      </c>
      <c r="AE626" s="10" t="e">
        <f>VLOOKUP(Y626,Catalogos!$F$30:$I$57,4,0)</f>
        <v>#N/A</v>
      </c>
    </row>
    <row r="627" spans="16:31" x14ac:dyDescent="0.25">
      <c r="P627" s="13" t="str">
        <f t="shared" si="74"/>
        <v/>
      </c>
      <c r="Q627" s="14">
        <f t="shared" si="75"/>
        <v>0</v>
      </c>
      <c r="R627" s="20">
        <f t="shared" si="76"/>
        <v>0</v>
      </c>
      <c r="S627" s="20">
        <f t="shared" si="77"/>
        <v>0</v>
      </c>
      <c r="T627" s="20" t="s">
        <v>128</v>
      </c>
      <c r="Y627" s="20" t="e">
        <f t="shared" si="78"/>
        <v>#N/A</v>
      </c>
      <c r="Z627" s="20" t="e">
        <f t="shared" si="79"/>
        <v>#N/A</v>
      </c>
      <c r="AA627" s="20" t="str">
        <f t="shared" si="80"/>
        <v>VII</v>
      </c>
      <c r="AB627" s="64" t="e">
        <f>VLOOKUP(MIN(IFERROR(VLOOKUP(U627,Catalogos!$F:$G,2,0),200),IFERROR(VLOOKUP(V627,Catalogos!$F:$G,2,0),200),IFERROR(VLOOKUP(W627,Catalogos!$F:$G,2,0),200),IFERROR(VLOOKUP(X627,Catalogos!$F:$G,2,0),200)),Catalogos!$G$30:$H$57,2,0)</f>
        <v>#N/A</v>
      </c>
      <c r="AC627" s="65" t="e">
        <f>VLOOKUP($F627,Catalogos!$A:$C,3,0)</f>
        <v>#N/A</v>
      </c>
      <c r="AD627" s="65" t="str">
        <f>IFERROR(VLOOKUP($F627,Catalogos!$A:$B,2,0),"VII")</f>
        <v>VII</v>
      </c>
      <c r="AE627" s="10" t="e">
        <f>VLOOKUP(Y627,Catalogos!$F$30:$I$57,4,0)</f>
        <v>#N/A</v>
      </c>
    </row>
    <row r="628" spans="16:31" x14ac:dyDescent="0.25">
      <c r="P628" s="13" t="str">
        <f t="shared" si="74"/>
        <v/>
      </c>
      <c r="Q628" s="14">
        <f t="shared" si="75"/>
        <v>0</v>
      </c>
      <c r="R628" s="20">
        <f t="shared" si="76"/>
        <v>0</v>
      </c>
      <c r="S628" s="20">
        <f t="shared" si="77"/>
        <v>0</v>
      </c>
      <c r="T628" s="20" t="s">
        <v>128</v>
      </c>
      <c r="Y628" s="20" t="e">
        <f t="shared" si="78"/>
        <v>#N/A</v>
      </c>
      <c r="Z628" s="20" t="e">
        <f t="shared" si="79"/>
        <v>#N/A</v>
      </c>
      <c r="AA628" s="20" t="str">
        <f t="shared" si="80"/>
        <v>VII</v>
      </c>
      <c r="AB628" s="64" t="e">
        <f>VLOOKUP(MIN(IFERROR(VLOOKUP(U628,Catalogos!$F:$G,2,0),200),IFERROR(VLOOKUP(V628,Catalogos!$F:$G,2,0),200),IFERROR(VLOOKUP(W628,Catalogos!$F:$G,2,0),200),IFERROR(VLOOKUP(X628,Catalogos!$F:$G,2,0),200)),Catalogos!$G$30:$H$57,2,0)</f>
        <v>#N/A</v>
      </c>
      <c r="AC628" s="65" t="e">
        <f>VLOOKUP($F628,Catalogos!$A:$C,3,0)</f>
        <v>#N/A</v>
      </c>
      <c r="AD628" s="65" t="str">
        <f>IFERROR(VLOOKUP($F628,Catalogos!$A:$B,2,0),"VII")</f>
        <v>VII</v>
      </c>
      <c r="AE628" s="10" t="e">
        <f>VLOOKUP(Y628,Catalogos!$F$30:$I$57,4,0)</f>
        <v>#N/A</v>
      </c>
    </row>
    <row r="629" spans="16:31" x14ac:dyDescent="0.25">
      <c r="P629" s="13" t="str">
        <f t="shared" si="74"/>
        <v/>
      </c>
      <c r="Q629" s="14">
        <f t="shared" si="75"/>
        <v>0</v>
      </c>
      <c r="R629" s="20">
        <f t="shared" si="76"/>
        <v>0</v>
      </c>
      <c r="S629" s="20">
        <f t="shared" si="77"/>
        <v>0</v>
      </c>
      <c r="T629" s="20" t="s">
        <v>128</v>
      </c>
      <c r="Y629" s="20" t="e">
        <f t="shared" si="78"/>
        <v>#N/A</v>
      </c>
      <c r="Z629" s="20" t="e">
        <f t="shared" si="79"/>
        <v>#N/A</v>
      </c>
      <c r="AA629" s="20" t="str">
        <f t="shared" si="80"/>
        <v>VII</v>
      </c>
      <c r="AB629" s="64" t="e">
        <f>VLOOKUP(MIN(IFERROR(VLOOKUP(U629,Catalogos!$F:$G,2,0),200),IFERROR(VLOOKUP(V629,Catalogos!$F:$G,2,0),200),IFERROR(VLOOKUP(W629,Catalogos!$F:$G,2,0),200),IFERROR(VLOOKUP(X629,Catalogos!$F:$G,2,0),200)),Catalogos!$G$30:$H$57,2,0)</f>
        <v>#N/A</v>
      </c>
      <c r="AC629" s="65" t="e">
        <f>VLOOKUP($F629,Catalogos!$A:$C,3,0)</f>
        <v>#N/A</v>
      </c>
      <c r="AD629" s="65" t="str">
        <f>IFERROR(VLOOKUP($F629,Catalogos!$A:$B,2,0),"VII")</f>
        <v>VII</v>
      </c>
      <c r="AE629" s="10" t="e">
        <f>VLOOKUP(Y629,Catalogos!$F$30:$I$57,4,0)</f>
        <v>#N/A</v>
      </c>
    </row>
    <row r="630" spans="16:31" x14ac:dyDescent="0.25">
      <c r="P630" s="13" t="str">
        <f t="shared" si="74"/>
        <v/>
      </c>
      <c r="Q630" s="14">
        <f t="shared" si="75"/>
        <v>0</v>
      </c>
      <c r="R630" s="20">
        <f t="shared" si="76"/>
        <v>0</v>
      </c>
      <c r="S630" s="20">
        <f t="shared" si="77"/>
        <v>0</v>
      </c>
      <c r="T630" s="20" t="s">
        <v>128</v>
      </c>
      <c r="Y630" s="20" t="e">
        <f t="shared" si="78"/>
        <v>#N/A</v>
      </c>
      <c r="Z630" s="20" t="e">
        <f t="shared" si="79"/>
        <v>#N/A</v>
      </c>
      <c r="AA630" s="20" t="str">
        <f t="shared" si="80"/>
        <v>VII</v>
      </c>
      <c r="AB630" s="64" t="e">
        <f>VLOOKUP(MIN(IFERROR(VLOOKUP(U630,Catalogos!$F:$G,2,0),200),IFERROR(VLOOKUP(V630,Catalogos!$F:$G,2,0),200),IFERROR(VLOOKUP(W630,Catalogos!$F:$G,2,0),200),IFERROR(VLOOKUP(X630,Catalogos!$F:$G,2,0),200)),Catalogos!$G$30:$H$57,2,0)</f>
        <v>#N/A</v>
      </c>
      <c r="AC630" s="65" t="e">
        <f>VLOOKUP($F630,Catalogos!$A:$C,3,0)</f>
        <v>#N/A</v>
      </c>
      <c r="AD630" s="65" t="str">
        <f>IFERROR(VLOOKUP($F630,Catalogos!$A:$B,2,0),"VII")</f>
        <v>VII</v>
      </c>
      <c r="AE630" s="10" t="e">
        <f>VLOOKUP(Y630,Catalogos!$F$30:$I$57,4,0)</f>
        <v>#N/A</v>
      </c>
    </row>
    <row r="631" spans="16:31" x14ac:dyDescent="0.25">
      <c r="P631" s="13" t="str">
        <f t="shared" si="74"/>
        <v/>
      </c>
      <c r="Q631" s="14">
        <f t="shared" si="75"/>
        <v>0</v>
      </c>
      <c r="R631" s="20">
        <f t="shared" si="76"/>
        <v>0</v>
      </c>
      <c r="S631" s="20">
        <f t="shared" si="77"/>
        <v>0</v>
      </c>
      <c r="T631" s="20" t="s">
        <v>128</v>
      </c>
      <c r="Y631" s="20" t="e">
        <f t="shared" si="78"/>
        <v>#N/A</v>
      </c>
      <c r="Z631" s="20" t="e">
        <f t="shared" si="79"/>
        <v>#N/A</v>
      </c>
      <c r="AA631" s="20" t="str">
        <f t="shared" si="80"/>
        <v>VII</v>
      </c>
      <c r="AB631" s="64" t="e">
        <f>VLOOKUP(MIN(IFERROR(VLOOKUP(U631,Catalogos!$F:$G,2,0),200),IFERROR(VLOOKUP(V631,Catalogos!$F:$G,2,0),200),IFERROR(VLOOKUP(W631,Catalogos!$F:$G,2,0),200),IFERROR(VLOOKUP(X631,Catalogos!$F:$G,2,0),200)),Catalogos!$G$30:$H$57,2,0)</f>
        <v>#N/A</v>
      </c>
      <c r="AC631" s="65" t="e">
        <f>VLOOKUP($F631,Catalogos!$A:$C,3,0)</f>
        <v>#N/A</v>
      </c>
      <c r="AD631" s="65" t="str">
        <f>IFERROR(VLOOKUP($F631,Catalogos!$A:$B,2,0),"VII")</f>
        <v>VII</v>
      </c>
      <c r="AE631" s="10" t="e">
        <f>VLOOKUP(Y631,Catalogos!$F$30:$I$57,4,0)</f>
        <v>#N/A</v>
      </c>
    </row>
    <row r="632" spans="16:31" x14ac:dyDescent="0.25">
      <c r="P632" s="13" t="str">
        <f t="shared" si="74"/>
        <v/>
      </c>
      <c r="Q632" s="14">
        <f t="shared" si="75"/>
        <v>0</v>
      </c>
      <c r="R632" s="20">
        <f t="shared" si="76"/>
        <v>0</v>
      </c>
      <c r="S632" s="20">
        <f t="shared" si="77"/>
        <v>0</v>
      </c>
      <c r="T632" s="20" t="s">
        <v>128</v>
      </c>
      <c r="Y632" s="20" t="e">
        <f t="shared" si="78"/>
        <v>#N/A</v>
      </c>
      <c r="Z632" s="20" t="e">
        <f t="shared" si="79"/>
        <v>#N/A</v>
      </c>
      <c r="AA632" s="20" t="str">
        <f t="shared" si="80"/>
        <v>VII</v>
      </c>
      <c r="AB632" s="64" t="e">
        <f>VLOOKUP(MIN(IFERROR(VLOOKUP(U632,Catalogos!$F:$G,2,0),200),IFERROR(VLOOKUP(V632,Catalogos!$F:$G,2,0),200),IFERROR(VLOOKUP(W632,Catalogos!$F:$G,2,0),200),IFERROR(VLOOKUP(X632,Catalogos!$F:$G,2,0),200)),Catalogos!$G$30:$H$57,2,0)</f>
        <v>#N/A</v>
      </c>
      <c r="AC632" s="65" t="e">
        <f>VLOOKUP($F632,Catalogos!$A:$C,3,0)</f>
        <v>#N/A</v>
      </c>
      <c r="AD632" s="65" t="str">
        <f>IFERROR(VLOOKUP($F632,Catalogos!$A:$B,2,0),"VII")</f>
        <v>VII</v>
      </c>
      <c r="AE632" s="10" t="e">
        <f>VLOOKUP(Y632,Catalogos!$F$30:$I$57,4,0)</f>
        <v>#N/A</v>
      </c>
    </row>
    <row r="633" spans="16:31" x14ac:dyDescent="0.25">
      <c r="P633" s="13" t="str">
        <f t="shared" si="74"/>
        <v/>
      </c>
      <c r="Q633" s="14">
        <f t="shared" si="75"/>
        <v>0</v>
      </c>
      <c r="R633" s="20">
        <f t="shared" si="76"/>
        <v>0</v>
      </c>
      <c r="S633" s="20">
        <f t="shared" si="77"/>
        <v>0</v>
      </c>
      <c r="T633" s="20" t="s">
        <v>128</v>
      </c>
      <c r="Y633" s="20" t="e">
        <f t="shared" si="78"/>
        <v>#N/A</v>
      </c>
      <c r="Z633" s="20" t="e">
        <f t="shared" si="79"/>
        <v>#N/A</v>
      </c>
      <c r="AA633" s="20" t="str">
        <f t="shared" si="80"/>
        <v>VII</v>
      </c>
      <c r="AB633" s="64" t="e">
        <f>VLOOKUP(MIN(IFERROR(VLOOKUP(U633,Catalogos!$F:$G,2,0),200),IFERROR(VLOOKUP(V633,Catalogos!$F:$G,2,0),200),IFERROR(VLOOKUP(W633,Catalogos!$F:$G,2,0),200),IFERROR(VLOOKUP(X633,Catalogos!$F:$G,2,0),200)),Catalogos!$G$30:$H$57,2,0)</f>
        <v>#N/A</v>
      </c>
      <c r="AC633" s="65" t="e">
        <f>VLOOKUP($F633,Catalogos!$A:$C,3,0)</f>
        <v>#N/A</v>
      </c>
      <c r="AD633" s="65" t="str">
        <f>IFERROR(VLOOKUP($F633,Catalogos!$A:$B,2,0),"VII")</f>
        <v>VII</v>
      </c>
      <c r="AE633" s="10" t="e">
        <f>VLOOKUP(Y633,Catalogos!$F$30:$I$57,4,0)</f>
        <v>#N/A</v>
      </c>
    </row>
    <row r="634" spans="16:31" x14ac:dyDescent="0.25">
      <c r="P634" s="13" t="str">
        <f t="shared" si="74"/>
        <v/>
      </c>
      <c r="Q634" s="14">
        <f t="shared" si="75"/>
        <v>0</v>
      </c>
      <c r="R634" s="20">
        <f t="shared" si="76"/>
        <v>0</v>
      </c>
      <c r="S634" s="20">
        <f t="shared" si="77"/>
        <v>0</v>
      </c>
      <c r="T634" s="20" t="s">
        <v>128</v>
      </c>
      <c r="Y634" s="20" t="e">
        <f t="shared" si="78"/>
        <v>#N/A</v>
      </c>
      <c r="Z634" s="20" t="e">
        <f t="shared" si="79"/>
        <v>#N/A</v>
      </c>
      <c r="AA634" s="20" t="str">
        <f t="shared" si="80"/>
        <v>VII</v>
      </c>
      <c r="AB634" s="64" t="e">
        <f>VLOOKUP(MIN(IFERROR(VLOOKUP(U634,Catalogos!$F:$G,2,0),200),IFERROR(VLOOKUP(V634,Catalogos!$F:$G,2,0),200),IFERROR(VLOOKUP(W634,Catalogos!$F:$G,2,0),200),IFERROR(VLOOKUP(X634,Catalogos!$F:$G,2,0),200)),Catalogos!$G$30:$H$57,2,0)</f>
        <v>#N/A</v>
      </c>
      <c r="AC634" s="65" t="e">
        <f>VLOOKUP($F634,Catalogos!$A:$C,3,0)</f>
        <v>#N/A</v>
      </c>
      <c r="AD634" s="65" t="str">
        <f>IFERROR(VLOOKUP($F634,Catalogos!$A:$B,2,0),"VII")</f>
        <v>VII</v>
      </c>
      <c r="AE634" s="10" t="e">
        <f>VLOOKUP(Y634,Catalogos!$F$30:$I$57,4,0)</f>
        <v>#N/A</v>
      </c>
    </row>
    <row r="635" spans="16:31" x14ac:dyDescent="0.25">
      <c r="P635" s="13" t="str">
        <f t="shared" si="74"/>
        <v/>
      </c>
      <c r="Q635" s="14">
        <f t="shared" si="75"/>
        <v>0</v>
      </c>
      <c r="R635" s="20">
        <f t="shared" si="76"/>
        <v>0</v>
      </c>
      <c r="S635" s="20">
        <f t="shared" si="77"/>
        <v>0</v>
      </c>
      <c r="T635" s="20" t="s">
        <v>128</v>
      </c>
      <c r="Y635" s="20" t="e">
        <f t="shared" si="78"/>
        <v>#N/A</v>
      </c>
      <c r="Z635" s="20" t="e">
        <f t="shared" si="79"/>
        <v>#N/A</v>
      </c>
      <c r="AA635" s="20" t="str">
        <f t="shared" si="80"/>
        <v>VII</v>
      </c>
      <c r="AB635" s="64" t="e">
        <f>VLOOKUP(MIN(IFERROR(VLOOKUP(U635,Catalogos!$F:$G,2,0),200),IFERROR(VLOOKUP(V635,Catalogos!$F:$G,2,0),200),IFERROR(VLOOKUP(W635,Catalogos!$F:$G,2,0),200),IFERROR(VLOOKUP(X635,Catalogos!$F:$G,2,0),200)),Catalogos!$G$30:$H$57,2,0)</f>
        <v>#N/A</v>
      </c>
      <c r="AC635" s="65" t="e">
        <f>VLOOKUP($F635,Catalogos!$A:$C,3,0)</f>
        <v>#N/A</v>
      </c>
      <c r="AD635" s="65" t="str">
        <f>IFERROR(VLOOKUP($F635,Catalogos!$A:$B,2,0),"VII")</f>
        <v>VII</v>
      </c>
      <c r="AE635" s="10" t="e">
        <f>VLOOKUP(Y635,Catalogos!$F$30:$I$57,4,0)</f>
        <v>#N/A</v>
      </c>
    </row>
    <row r="636" spans="16:31" x14ac:dyDescent="0.25">
      <c r="P636" s="13" t="str">
        <f t="shared" si="74"/>
        <v/>
      </c>
      <c r="Q636" s="14">
        <f t="shared" si="75"/>
        <v>0</v>
      </c>
      <c r="R636" s="20">
        <f t="shared" si="76"/>
        <v>0</v>
      </c>
      <c r="S636" s="20">
        <f t="shared" si="77"/>
        <v>0</v>
      </c>
      <c r="T636" s="20" t="s">
        <v>128</v>
      </c>
      <c r="Y636" s="20" t="e">
        <f t="shared" si="78"/>
        <v>#N/A</v>
      </c>
      <c r="Z636" s="20" t="e">
        <f t="shared" si="79"/>
        <v>#N/A</v>
      </c>
      <c r="AA636" s="20" t="str">
        <f t="shared" si="80"/>
        <v>VII</v>
      </c>
      <c r="AB636" s="64" t="e">
        <f>VLOOKUP(MIN(IFERROR(VLOOKUP(U636,Catalogos!$F:$G,2,0),200),IFERROR(VLOOKUP(V636,Catalogos!$F:$G,2,0),200),IFERROR(VLOOKUP(W636,Catalogos!$F:$G,2,0),200),IFERROR(VLOOKUP(X636,Catalogos!$F:$G,2,0),200)),Catalogos!$G$30:$H$57,2,0)</f>
        <v>#N/A</v>
      </c>
      <c r="AC636" s="65" t="e">
        <f>VLOOKUP($F636,Catalogos!$A:$C,3,0)</f>
        <v>#N/A</v>
      </c>
      <c r="AD636" s="65" t="str">
        <f>IFERROR(VLOOKUP($F636,Catalogos!$A:$B,2,0),"VII")</f>
        <v>VII</v>
      </c>
      <c r="AE636" s="10" t="e">
        <f>VLOOKUP(Y636,Catalogos!$F$30:$I$57,4,0)</f>
        <v>#N/A</v>
      </c>
    </row>
    <row r="637" spans="16:31" x14ac:dyDescent="0.25">
      <c r="P637" s="13" t="str">
        <f t="shared" si="74"/>
        <v/>
      </c>
      <c r="Q637" s="14">
        <f t="shared" si="75"/>
        <v>0</v>
      </c>
      <c r="R637" s="20">
        <f t="shared" si="76"/>
        <v>0</v>
      </c>
      <c r="S637" s="20">
        <f t="shared" si="77"/>
        <v>0</v>
      </c>
      <c r="T637" s="20" t="s">
        <v>128</v>
      </c>
      <c r="Y637" s="20" t="e">
        <f t="shared" si="78"/>
        <v>#N/A</v>
      </c>
      <c r="Z637" s="20" t="e">
        <f t="shared" si="79"/>
        <v>#N/A</v>
      </c>
      <c r="AA637" s="20" t="str">
        <f t="shared" si="80"/>
        <v>VII</v>
      </c>
      <c r="AB637" s="64" t="e">
        <f>VLOOKUP(MIN(IFERROR(VLOOKUP(U637,Catalogos!$F:$G,2,0),200),IFERROR(VLOOKUP(V637,Catalogos!$F:$G,2,0),200),IFERROR(VLOOKUP(W637,Catalogos!$F:$G,2,0),200),IFERROR(VLOOKUP(X637,Catalogos!$F:$G,2,0),200)),Catalogos!$G$30:$H$57,2,0)</f>
        <v>#N/A</v>
      </c>
      <c r="AC637" s="65" t="e">
        <f>VLOOKUP($F637,Catalogos!$A:$C,3,0)</f>
        <v>#N/A</v>
      </c>
      <c r="AD637" s="65" t="str">
        <f>IFERROR(VLOOKUP($F637,Catalogos!$A:$B,2,0),"VII")</f>
        <v>VII</v>
      </c>
      <c r="AE637" s="10" t="e">
        <f>VLOOKUP(Y637,Catalogos!$F$30:$I$57,4,0)</f>
        <v>#N/A</v>
      </c>
    </row>
    <row r="638" spans="16:31" x14ac:dyDescent="0.25">
      <c r="P638" s="13" t="str">
        <f t="shared" si="74"/>
        <v/>
      </c>
      <c r="Q638" s="14">
        <f t="shared" si="75"/>
        <v>0</v>
      </c>
      <c r="R638" s="20">
        <f t="shared" si="76"/>
        <v>0</v>
      </c>
      <c r="S638" s="20">
        <f t="shared" si="77"/>
        <v>0</v>
      </c>
      <c r="T638" s="20" t="s">
        <v>128</v>
      </c>
      <c r="Y638" s="20" t="e">
        <f t="shared" si="78"/>
        <v>#N/A</v>
      </c>
      <c r="Z638" s="20" t="e">
        <f t="shared" si="79"/>
        <v>#N/A</v>
      </c>
      <c r="AA638" s="20" t="str">
        <f t="shared" si="80"/>
        <v>VII</v>
      </c>
      <c r="AB638" s="64" t="e">
        <f>VLOOKUP(MIN(IFERROR(VLOOKUP(U638,Catalogos!$F:$G,2,0),200),IFERROR(VLOOKUP(V638,Catalogos!$F:$G,2,0),200),IFERROR(VLOOKUP(W638,Catalogos!$F:$G,2,0),200),IFERROR(VLOOKUP(X638,Catalogos!$F:$G,2,0),200)),Catalogos!$G$30:$H$57,2,0)</f>
        <v>#N/A</v>
      </c>
      <c r="AC638" s="65" t="e">
        <f>VLOOKUP($F638,Catalogos!$A:$C,3,0)</f>
        <v>#N/A</v>
      </c>
      <c r="AD638" s="65" t="str">
        <f>IFERROR(VLOOKUP($F638,Catalogos!$A:$B,2,0),"VII")</f>
        <v>VII</v>
      </c>
      <c r="AE638" s="10" t="e">
        <f>VLOOKUP(Y638,Catalogos!$F$30:$I$57,4,0)</f>
        <v>#N/A</v>
      </c>
    </row>
    <row r="639" spans="16:31" x14ac:dyDescent="0.25">
      <c r="P639" s="13" t="str">
        <f t="shared" si="74"/>
        <v/>
      </c>
      <c r="Q639" s="14">
        <f t="shared" si="75"/>
        <v>0</v>
      </c>
      <c r="R639" s="20">
        <f t="shared" si="76"/>
        <v>0</v>
      </c>
      <c r="S639" s="20">
        <f t="shared" si="77"/>
        <v>0</v>
      </c>
      <c r="T639" s="20" t="s">
        <v>128</v>
      </c>
      <c r="Y639" s="20" t="e">
        <f t="shared" si="78"/>
        <v>#N/A</v>
      </c>
      <c r="Z639" s="20" t="e">
        <f t="shared" si="79"/>
        <v>#N/A</v>
      </c>
      <c r="AA639" s="20" t="str">
        <f t="shared" si="80"/>
        <v>VII</v>
      </c>
      <c r="AB639" s="64" t="e">
        <f>VLOOKUP(MIN(IFERROR(VLOOKUP(U639,Catalogos!$F:$G,2,0),200),IFERROR(VLOOKUP(V639,Catalogos!$F:$G,2,0),200),IFERROR(VLOOKUP(W639,Catalogos!$F:$G,2,0),200),IFERROR(VLOOKUP(X639,Catalogos!$F:$G,2,0),200)),Catalogos!$G$30:$H$57,2,0)</f>
        <v>#N/A</v>
      </c>
      <c r="AC639" s="65" t="e">
        <f>VLOOKUP($F639,Catalogos!$A:$C,3,0)</f>
        <v>#N/A</v>
      </c>
      <c r="AD639" s="65" t="str">
        <f>IFERROR(VLOOKUP($F639,Catalogos!$A:$B,2,0),"VII")</f>
        <v>VII</v>
      </c>
      <c r="AE639" s="10" t="e">
        <f>VLOOKUP(Y639,Catalogos!$F$30:$I$57,4,0)</f>
        <v>#N/A</v>
      </c>
    </row>
    <row r="640" spans="16:31" x14ac:dyDescent="0.25">
      <c r="P640" s="13" t="str">
        <f t="shared" si="74"/>
        <v/>
      </c>
      <c r="Q640" s="14">
        <f t="shared" si="75"/>
        <v>0</v>
      </c>
      <c r="R640" s="20">
        <f t="shared" si="76"/>
        <v>0</v>
      </c>
      <c r="S640" s="20">
        <f t="shared" si="77"/>
        <v>0</v>
      </c>
      <c r="T640" s="20" t="s">
        <v>128</v>
      </c>
      <c r="Y640" s="20" t="e">
        <f t="shared" si="78"/>
        <v>#N/A</v>
      </c>
      <c r="Z640" s="20" t="e">
        <f t="shared" si="79"/>
        <v>#N/A</v>
      </c>
      <c r="AA640" s="20" t="str">
        <f t="shared" si="80"/>
        <v>VII</v>
      </c>
      <c r="AB640" s="64" t="e">
        <f>VLOOKUP(MIN(IFERROR(VLOOKUP(U640,Catalogos!$F:$G,2,0),200),IFERROR(VLOOKUP(V640,Catalogos!$F:$G,2,0),200),IFERROR(VLOOKUP(W640,Catalogos!$F:$G,2,0),200),IFERROR(VLOOKUP(X640,Catalogos!$F:$G,2,0),200)),Catalogos!$G$30:$H$57,2,0)</f>
        <v>#N/A</v>
      </c>
      <c r="AC640" s="65" t="e">
        <f>VLOOKUP($F640,Catalogos!$A:$C,3,0)</f>
        <v>#N/A</v>
      </c>
      <c r="AD640" s="65" t="str">
        <f>IFERROR(VLOOKUP($F640,Catalogos!$A:$B,2,0),"VII")</f>
        <v>VII</v>
      </c>
      <c r="AE640" s="10" t="e">
        <f>VLOOKUP(Y640,Catalogos!$F$30:$I$57,4,0)</f>
        <v>#N/A</v>
      </c>
    </row>
    <row r="641" spans="16:31" x14ac:dyDescent="0.25">
      <c r="P641" s="13" t="str">
        <f t="shared" si="74"/>
        <v/>
      </c>
      <c r="Q641" s="14">
        <f t="shared" si="75"/>
        <v>0</v>
      </c>
      <c r="R641" s="20">
        <f t="shared" si="76"/>
        <v>0</v>
      </c>
      <c r="S641" s="20">
        <f t="shared" si="77"/>
        <v>0</v>
      </c>
      <c r="T641" s="20" t="s">
        <v>128</v>
      </c>
      <c r="Y641" s="20" t="e">
        <f t="shared" si="78"/>
        <v>#N/A</v>
      </c>
      <c r="Z641" s="20" t="e">
        <f t="shared" si="79"/>
        <v>#N/A</v>
      </c>
      <c r="AA641" s="20" t="str">
        <f t="shared" si="80"/>
        <v>VII</v>
      </c>
      <c r="AB641" s="64" t="e">
        <f>VLOOKUP(MIN(IFERROR(VLOOKUP(U641,Catalogos!$F:$G,2,0),200),IFERROR(VLOOKUP(V641,Catalogos!$F:$G,2,0),200),IFERROR(VLOOKUP(W641,Catalogos!$F:$G,2,0),200),IFERROR(VLOOKUP(X641,Catalogos!$F:$G,2,0),200)),Catalogos!$G$30:$H$57,2,0)</f>
        <v>#N/A</v>
      </c>
      <c r="AC641" s="65" t="e">
        <f>VLOOKUP($F641,Catalogos!$A:$C,3,0)</f>
        <v>#N/A</v>
      </c>
      <c r="AD641" s="65" t="str">
        <f>IFERROR(VLOOKUP($F641,Catalogos!$A:$B,2,0),"VII")</f>
        <v>VII</v>
      </c>
      <c r="AE641" s="10" t="e">
        <f>VLOOKUP(Y641,Catalogos!$F$30:$I$57,4,0)</f>
        <v>#N/A</v>
      </c>
    </row>
    <row r="642" spans="16:31" x14ac:dyDescent="0.25">
      <c r="P642" s="13" t="str">
        <f t="shared" si="74"/>
        <v/>
      </c>
      <c r="Q642" s="14">
        <f t="shared" si="75"/>
        <v>0</v>
      </c>
      <c r="R642" s="20">
        <f t="shared" si="76"/>
        <v>0</v>
      </c>
      <c r="S642" s="20">
        <f t="shared" si="77"/>
        <v>0</v>
      </c>
      <c r="T642" s="20" t="s">
        <v>128</v>
      </c>
      <c r="Y642" s="20" t="e">
        <f t="shared" si="78"/>
        <v>#N/A</v>
      </c>
      <c r="Z642" s="20" t="e">
        <f t="shared" si="79"/>
        <v>#N/A</v>
      </c>
      <c r="AA642" s="20" t="str">
        <f t="shared" si="80"/>
        <v>VII</v>
      </c>
      <c r="AB642" s="64" t="e">
        <f>VLOOKUP(MIN(IFERROR(VLOOKUP(U642,Catalogos!$F:$G,2,0),200),IFERROR(VLOOKUP(V642,Catalogos!$F:$G,2,0),200),IFERROR(VLOOKUP(W642,Catalogos!$F:$G,2,0),200),IFERROR(VLOOKUP(X642,Catalogos!$F:$G,2,0),200)),Catalogos!$G$30:$H$57,2,0)</f>
        <v>#N/A</v>
      </c>
      <c r="AC642" s="65" t="e">
        <f>VLOOKUP($F642,Catalogos!$A:$C,3,0)</f>
        <v>#N/A</v>
      </c>
      <c r="AD642" s="65" t="str">
        <f>IFERROR(VLOOKUP($F642,Catalogos!$A:$B,2,0),"VII")</f>
        <v>VII</v>
      </c>
      <c r="AE642" s="10" t="e">
        <f>VLOOKUP(Y642,Catalogos!$F$30:$I$57,4,0)</f>
        <v>#N/A</v>
      </c>
    </row>
    <row r="643" spans="16:31" x14ac:dyDescent="0.25">
      <c r="P643" s="13" t="str">
        <f t="shared" si="74"/>
        <v/>
      </c>
      <c r="Q643" s="14">
        <f t="shared" si="75"/>
        <v>0</v>
      </c>
      <c r="R643" s="20">
        <f t="shared" si="76"/>
        <v>0</v>
      </c>
      <c r="S643" s="20">
        <f t="shared" si="77"/>
        <v>0</v>
      </c>
      <c r="T643" s="20" t="s">
        <v>128</v>
      </c>
      <c r="Y643" s="20" t="e">
        <f t="shared" si="78"/>
        <v>#N/A</v>
      </c>
      <c r="Z643" s="20" t="e">
        <f t="shared" si="79"/>
        <v>#N/A</v>
      </c>
      <c r="AA643" s="20" t="str">
        <f t="shared" si="80"/>
        <v>VII</v>
      </c>
      <c r="AB643" s="64" t="e">
        <f>VLOOKUP(MIN(IFERROR(VLOOKUP(U643,Catalogos!$F:$G,2,0),200),IFERROR(VLOOKUP(V643,Catalogos!$F:$G,2,0),200),IFERROR(VLOOKUP(W643,Catalogos!$F:$G,2,0),200),IFERROR(VLOOKUP(X643,Catalogos!$F:$G,2,0),200)),Catalogos!$G$30:$H$57,2,0)</f>
        <v>#N/A</v>
      </c>
      <c r="AC643" s="65" t="e">
        <f>VLOOKUP($F643,Catalogos!$A:$C,3,0)</f>
        <v>#N/A</v>
      </c>
      <c r="AD643" s="65" t="str">
        <f>IFERROR(VLOOKUP($F643,Catalogos!$A:$B,2,0),"VII")</f>
        <v>VII</v>
      </c>
      <c r="AE643" s="10" t="e">
        <f>VLOOKUP(Y643,Catalogos!$F$30:$I$57,4,0)</f>
        <v>#N/A</v>
      </c>
    </row>
    <row r="644" spans="16:31" x14ac:dyDescent="0.25">
      <c r="P644" s="13" t="str">
        <f t="shared" si="74"/>
        <v/>
      </c>
      <c r="Q644" s="14">
        <f t="shared" si="75"/>
        <v>0</v>
      </c>
      <c r="R644" s="20">
        <f t="shared" si="76"/>
        <v>0</v>
      </c>
      <c r="S644" s="20">
        <f t="shared" si="77"/>
        <v>0</v>
      </c>
      <c r="T644" s="20" t="s">
        <v>128</v>
      </c>
      <c r="Y644" s="20" t="e">
        <f t="shared" si="78"/>
        <v>#N/A</v>
      </c>
      <c r="Z644" s="20" t="e">
        <f t="shared" si="79"/>
        <v>#N/A</v>
      </c>
      <c r="AA644" s="20" t="str">
        <f t="shared" si="80"/>
        <v>VII</v>
      </c>
      <c r="AB644" s="64" t="e">
        <f>VLOOKUP(MIN(IFERROR(VLOOKUP(U644,Catalogos!$F:$G,2,0),200),IFERROR(VLOOKUP(V644,Catalogos!$F:$G,2,0),200),IFERROR(VLOOKUP(W644,Catalogos!$F:$G,2,0),200),IFERROR(VLOOKUP(X644,Catalogos!$F:$G,2,0),200)),Catalogos!$G$30:$H$57,2,0)</f>
        <v>#N/A</v>
      </c>
      <c r="AC644" s="65" t="e">
        <f>VLOOKUP($F644,Catalogos!$A:$C,3,0)</f>
        <v>#N/A</v>
      </c>
      <c r="AD644" s="65" t="str">
        <f>IFERROR(VLOOKUP($F644,Catalogos!$A:$B,2,0),"VII")</f>
        <v>VII</v>
      </c>
      <c r="AE644" s="10" t="e">
        <f>VLOOKUP(Y644,Catalogos!$F$30:$I$57,4,0)</f>
        <v>#N/A</v>
      </c>
    </row>
    <row r="645" spans="16:31" x14ac:dyDescent="0.25">
      <c r="P645" s="13" t="str">
        <f t="shared" si="74"/>
        <v/>
      </c>
      <c r="Q645" s="14">
        <f t="shared" si="75"/>
        <v>0</v>
      </c>
      <c r="R645" s="20">
        <f t="shared" si="76"/>
        <v>0</v>
      </c>
      <c r="S645" s="20">
        <f t="shared" si="77"/>
        <v>0</v>
      </c>
      <c r="T645" s="20" t="s">
        <v>128</v>
      </c>
      <c r="Y645" s="20" t="e">
        <f t="shared" si="78"/>
        <v>#N/A</v>
      </c>
      <c r="Z645" s="20" t="e">
        <f t="shared" si="79"/>
        <v>#N/A</v>
      </c>
      <c r="AA645" s="20" t="str">
        <f t="shared" si="80"/>
        <v>VII</v>
      </c>
      <c r="AB645" s="64" t="e">
        <f>VLOOKUP(MIN(IFERROR(VLOOKUP(U645,Catalogos!$F:$G,2,0),200),IFERROR(VLOOKUP(V645,Catalogos!$F:$G,2,0),200),IFERROR(VLOOKUP(W645,Catalogos!$F:$G,2,0),200),IFERROR(VLOOKUP(X645,Catalogos!$F:$G,2,0),200)),Catalogos!$G$30:$H$57,2,0)</f>
        <v>#N/A</v>
      </c>
      <c r="AC645" s="65" t="e">
        <f>VLOOKUP($F645,Catalogos!$A:$C,3,0)</f>
        <v>#N/A</v>
      </c>
      <c r="AD645" s="65" t="str">
        <f>IFERROR(VLOOKUP($F645,Catalogos!$A:$B,2,0),"VII")</f>
        <v>VII</v>
      </c>
      <c r="AE645" s="10" t="e">
        <f>VLOOKUP(Y645,Catalogos!$F$30:$I$57,4,0)</f>
        <v>#N/A</v>
      </c>
    </row>
    <row r="646" spans="16:31" x14ac:dyDescent="0.25">
      <c r="P646" s="13" t="str">
        <f t="shared" si="74"/>
        <v/>
      </c>
      <c r="Q646" s="14">
        <f t="shared" si="75"/>
        <v>0</v>
      </c>
      <c r="R646" s="20">
        <f t="shared" si="76"/>
        <v>0</v>
      </c>
      <c r="S646" s="20">
        <f t="shared" si="77"/>
        <v>0</v>
      </c>
      <c r="T646" s="20" t="s">
        <v>128</v>
      </c>
      <c r="Y646" s="20" t="e">
        <f t="shared" si="78"/>
        <v>#N/A</v>
      </c>
      <c r="Z646" s="20" t="e">
        <f t="shared" si="79"/>
        <v>#N/A</v>
      </c>
      <c r="AA646" s="20" t="str">
        <f t="shared" si="80"/>
        <v>VII</v>
      </c>
      <c r="AB646" s="64" t="e">
        <f>VLOOKUP(MIN(IFERROR(VLOOKUP(U646,Catalogos!$F:$G,2,0),200),IFERROR(VLOOKUP(V646,Catalogos!$F:$G,2,0),200),IFERROR(VLOOKUP(W646,Catalogos!$F:$G,2,0),200),IFERROR(VLOOKUP(X646,Catalogos!$F:$G,2,0),200)),Catalogos!$G$30:$H$57,2,0)</f>
        <v>#N/A</v>
      </c>
      <c r="AC646" s="65" t="e">
        <f>VLOOKUP($F646,Catalogos!$A:$C,3,0)</f>
        <v>#N/A</v>
      </c>
      <c r="AD646" s="65" t="str">
        <f>IFERROR(VLOOKUP($F646,Catalogos!$A:$B,2,0),"VII")</f>
        <v>VII</v>
      </c>
      <c r="AE646" s="10" t="e">
        <f>VLOOKUP(Y646,Catalogos!$F$30:$I$57,4,0)</f>
        <v>#N/A</v>
      </c>
    </row>
    <row r="647" spans="16:31" x14ac:dyDescent="0.25">
      <c r="P647" s="13" t="str">
        <f t="shared" si="74"/>
        <v/>
      </c>
      <c r="Q647" s="14">
        <f t="shared" si="75"/>
        <v>0</v>
      </c>
      <c r="R647" s="20">
        <f t="shared" si="76"/>
        <v>0</v>
      </c>
      <c r="S647" s="20">
        <f t="shared" si="77"/>
        <v>0</v>
      </c>
      <c r="T647" s="20" t="s">
        <v>128</v>
      </c>
      <c r="Y647" s="20" t="e">
        <f t="shared" si="78"/>
        <v>#N/A</v>
      </c>
      <c r="Z647" s="20" t="e">
        <f t="shared" si="79"/>
        <v>#N/A</v>
      </c>
      <c r="AA647" s="20" t="str">
        <f t="shared" si="80"/>
        <v>VII</v>
      </c>
      <c r="AB647" s="64" t="e">
        <f>VLOOKUP(MIN(IFERROR(VLOOKUP(U647,Catalogos!$F:$G,2,0),200),IFERROR(VLOOKUP(V647,Catalogos!$F:$G,2,0),200),IFERROR(VLOOKUP(W647,Catalogos!$F:$G,2,0),200),IFERROR(VLOOKUP(X647,Catalogos!$F:$G,2,0),200)),Catalogos!$G$30:$H$57,2,0)</f>
        <v>#N/A</v>
      </c>
      <c r="AC647" s="65" t="e">
        <f>VLOOKUP($F647,Catalogos!$A:$C,3,0)</f>
        <v>#N/A</v>
      </c>
      <c r="AD647" s="65" t="str">
        <f>IFERROR(VLOOKUP($F647,Catalogos!$A:$B,2,0),"VII")</f>
        <v>VII</v>
      </c>
      <c r="AE647" s="10" t="e">
        <f>VLOOKUP(Y647,Catalogos!$F$30:$I$57,4,0)</f>
        <v>#N/A</v>
      </c>
    </row>
    <row r="648" spans="16:31" x14ac:dyDescent="0.25">
      <c r="P648" s="13" t="str">
        <f t="shared" si="74"/>
        <v/>
      </c>
      <c r="Q648" s="14">
        <f t="shared" si="75"/>
        <v>0</v>
      </c>
      <c r="R648" s="20">
        <f t="shared" si="76"/>
        <v>0</v>
      </c>
      <c r="S648" s="20">
        <f t="shared" si="77"/>
        <v>0</v>
      </c>
      <c r="T648" s="20" t="s">
        <v>128</v>
      </c>
      <c r="Y648" s="20" t="e">
        <f t="shared" si="78"/>
        <v>#N/A</v>
      </c>
      <c r="Z648" s="20" t="e">
        <f t="shared" si="79"/>
        <v>#N/A</v>
      </c>
      <c r="AA648" s="20" t="str">
        <f t="shared" si="80"/>
        <v>VII</v>
      </c>
      <c r="AB648" s="64" t="e">
        <f>VLOOKUP(MIN(IFERROR(VLOOKUP(U648,Catalogos!$F:$G,2,0),200),IFERROR(VLOOKUP(V648,Catalogos!$F:$G,2,0),200),IFERROR(VLOOKUP(W648,Catalogos!$F:$G,2,0),200),IFERROR(VLOOKUP(X648,Catalogos!$F:$G,2,0),200)),Catalogos!$G$30:$H$57,2,0)</f>
        <v>#N/A</v>
      </c>
      <c r="AC648" s="65" t="e">
        <f>VLOOKUP($F648,Catalogos!$A:$C,3,0)</f>
        <v>#N/A</v>
      </c>
      <c r="AD648" s="65" t="str">
        <f>IFERROR(VLOOKUP($F648,Catalogos!$A:$B,2,0),"VII")</f>
        <v>VII</v>
      </c>
      <c r="AE648" s="10" t="e">
        <f>VLOOKUP(Y648,Catalogos!$F$30:$I$57,4,0)</f>
        <v>#N/A</v>
      </c>
    </row>
    <row r="649" spans="16:31" x14ac:dyDescent="0.25">
      <c r="P649" s="13" t="str">
        <f t="shared" si="74"/>
        <v/>
      </c>
      <c r="Q649" s="14">
        <f t="shared" si="75"/>
        <v>0</v>
      </c>
      <c r="R649" s="20">
        <f t="shared" si="76"/>
        <v>0</v>
      </c>
      <c r="S649" s="20">
        <f t="shared" si="77"/>
        <v>0</v>
      </c>
      <c r="T649" s="20" t="s">
        <v>128</v>
      </c>
      <c r="Y649" s="20" t="e">
        <f t="shared" si="78"/>
        <v>#N/A</v>
      </c>
      <c r="Z649" s="20" t="e">
        <f t="shared" si="79"/>
        <v>#N/A</v>
      </c>
      <c r="AA649" s="20" t="str">
        <f t="shared" si="80"/>
        <v>VII</v>
      </c>
      <c r="AB649" s="64" t="e">
        <f>VLOOKUP(MIN(IFERROR(VLOOKUP(U649,Catalogos!$F:$G,2,0),200),IFERROR(VLOOKUP(V649,Catalogos!$F:$G,2,0),200),IFERROR(VLOOKUP(W649,Catalogos!$F:$G,2,0),200),IFERROR(VLOOKUP(X649,Catalogos!$F:$G,2,0),200)),Catalogos!$G$30:$H$57,2,0)</f>
        <v>#N/A</v>
      </c>
      <c r="AC649" s="65" t="e">
        <f>VLOOKUP($F649,Catalogos!$A:$C,3,0)</f>
        <v>#N/A</v>
      </c>
      <c r="AD649" s="65" t="str">
        <f>IFERROR(VLOOKUP($F649,Catalogos!$A:$B,2,0),"VII")</f>
        <v>VII</v>
      </c>
      <c r="AE649" s="10" t="e">
        <f>VLOOKUP(Y649,Catalogos!$F$30:$I$57,4,0)</f>
        <v>#N/A</v>
      </c>
    </row>
    <row r="650" spans="16:31" x14ac:dyDescent="0.25">
      <c r="P650" s="13" t="str">
        <f t="shared" si="74"/>
        <v/>
      </c>
      <c r="Q650" s="14">
        <f t="shared" si="75"/>
        <v>0</v>
      </c>
      <c r="R650" s="20">
        <f t="shared" si="76"/>
        <v>0</v>
      </c>
      <c r="S650" s="20">
        <f t="shared" si="77"/>
        <v>0</v>
      </c>
      <c r="T650" s="20" t="s">
        <v>128</v>
      </c>
      <c r="Y650" s="20" t="e">
        <f t="shared" si="78"/>
        <v>#N/A</v>
      </c>
      <c r="Z650" s="20" t="e">
        <f t="shared" si="79"/>
        <v>#N/A</v>
      </c>
      <c r="AA650" s="20" t="str">
        <f t="shared" si="80"/>
        <v>VII</v>
      </c>
      <c r="AB650" s="64" t="e">
        <f>VLOOKUP(MIN(IFERROR(VLOOKUP(U650,Catalogos!$F:$G,2,0),200),IFERROR(VLOOKUP(V650,Catalogos!$F:$G,2,0),200),IFERROR(VLOOKUP(W650,Catalogos!$F:$G,2,0),200),IFERROR(VLOOKUP(X650,Catalogos!$F:$G,2,0),200)),Catalogos!$G$30:$H$57,2,0)</f>
        <v>#N/A</v>
      </c>
      <c r="AC650" s="65" t="e">
        <f>VLOOKUP($F650,Catalogos!$A:$C,3,0)</f>
        <v>#N/A</v>
      </c>
      <c r="AD650" s="65" t="str">
        <f>IFERROR(VLOOKUP($F650,Catalogos!$A:$B,2,0),"VII")</f>
        <v>VII</v>
      </c>
      <c r="AE650" s="10" t="e">
        <f>VLOOKUP(Y650,Catalogos!$F$30:$I$57,4,0)</f>
        <v>#N/A</v>
      </c>
    </row>
    <row r="651" spans="16:31" x14ac:dyDescent="0.25">
      <c r="P651" s="13" t="str">
        <f t="shared" si="74"/>
        <v/>
      </c>
      <c r="Q651" s="14">
        <f t="shared" si="75"/>
        <v>0</v>
      </c>
      <c r="R651" s="20">
        <f t="shared" si="76"/>
        <v>0</v>
      </c>
      <c r="S651" s="20">
        <f t="shared" si="77"/>
        <v>0</v>
      </c>
      <c r="T651" s="20" t="s">
        <v>128</v>
      </c>
      <c r="Y651" s="20" t="e">
        <f t="shared" si="78"/>
        <v>#N/A</v>
      </c>
      <c r="Z651" s="20" t="e">
        <f t="shared" si="79"/>
        <v>#N/A</v>
      </c>
      <c r="AA651" s="20" t="str">
        <f t="shared" si="80"/>
        <v>VII</v>
      </c>
      <c r="AB651" s="64" t="e">
        <f>VLOOKUP(MIN(IFERROR(VLOOKUP(U651,Catalogos!$F:$G,2,0),200),IFERROR(VLOOKUP(V651,Catalogos!$F:$G,2,0),200),IFERROR(VLOOKUP(W651,Catalogos!$F:$G,2,0),200),IFERROR(VLOOKUP(X651,Catalogos!$F:$G,2,0),200)),Catalogos!$G$30:$H$57,2,0)</f>
        <v>#N/A</v>
      </c>
      <c r="AC651" s="65" t="e">
        <f>VLOOKUP($F651,Catalogos!$A:$C,3,0)</f>
        <v>#N/A</v>
      </c>
      <c r="AD651" s="65" t="str">
        <f>IFERROR(VLOOKUP($F651,Catalogos!$A:$B,2,0),"VII")</f>
        <v>VII</v>
      </c>
      <c r="AE651" s="10" t="e">
        <f>VLOOKUP(Y651,Catalogos!$F$30:$I$57,4,0)</f>
        <v>#N/A</v>
      </c>
    </row>
    <row r="652" spans="16:31" x14ac:dyDescent="0.25">
      <c r="P652" s="13" t="str">
        <f t="shared" si="74"/>
        <v/>
      </c>
      <c r="Q652" s="14">
        <f t="shared" si="75"/>
        <v>0</v>
      </c>
      <c r="R652" s="20">
        <f t="shared" si="76"/>
        <v>0</v>
      </c>
      <c r="S652" s="20">
        <f t="shared" si="77"/>
        <v>0</v>
      </c>
      <c r="T652" s="20" t="s">
        <v>128</v>
      </c>
      <c r="Y652" s="20" t="e">
        <f t="shared" si="78"/>
        <v>#N/A</v>
      </c>
      <c r="Z652" s="20" t="e">
        <f t="shared" si="79"/>
        <v>#N/A</v>
      </c>
      <c r="AA652" s="20" t="str">
        <f t="shared" si="80"/>
        <v>VII</v>
      </c>
      <c r="AB652" s="64" t="e">
        <f>VLOOKUP(MIN(IFERROR(VLOOKUP(U652,Catalogos!$F:$G,2,0),200),IFERROR(VLOOKUP(V652,Catalogos!$F:$G,2,0),200),IFERROR(VLOOKUP(W652,Catalogos!$F:$G,2,0),200),IFERROR(VLOOKUP(X652,Catalogos!$F:$G,2,0),200)),Catalogos!$G$30:$H$57,2,0)</f>
        <v>#N/A</v>
      </c>
      <c r="AC652" s="65" t="e">
        <f>VLOOKUP($F652,Catalogos!$A:$C,3,0)</f>
        <v>#N/A</v>
      </c>
      <c r="AD652" s="65" t="str">
        <f>IFERROR(VLOOKUP($F652,Catalogos!$A:$B,2,0),"VII")</f>
        <v>VII</v>
      </c>
      <c r="AE652" s="10" t="e">
        <f>VLOOKUP(Y652,Catalogos!$F$30:$I$57,4,0)</f>
        <v>#N/A</v>
      </c>
    </row>
    <row r="653" spans="16:31" x14ac:dyDescent="0.25">
      <c r="P653" s="13" t="str">
        <f t="shared" si="74"/>
        <v/>
      </c>
      <c r="Q653" s="14">
        <f t="shared" si="75"/>
        <v>0</v>
      </c>
      <c r="R653" s="20">
        <f t="shared" si="76"/>
        <v>0</v>
      </c>
      <c r="S653" s="20">
        <f t="shared" si="77"/>
        <v>0</v>
      </c>
      <c r="T653" s="20" t="s">
        <v>128</v>
      </c>
      <c r="Y653" s="20" t="e">
        <f t="shared" si="78"/>
        <v>#N/A</v>
      </c>
      <c r="Z653" s="20" t="e">
        <f t="shared" si="79"/>
        <v>#N/A</v>
      </c>
      <c r="AA653" s="20" t="str">
        <f t="shared" si="80"/>
        <v>VII</v>
      </c>
      <c r="AB653" s="64" t="e">
        <f>VLOOKUP(MIN(IFERROR(VLOOKUP(U653,Catalogos!$F:$G,2,0),200),IFERROR(VLOOKUP(V653,Catalogos!$F:$G,2,0),200),IFERROR(VLOOKUP(W653,Catalogos!$F:$G,2,0),200),IFERROR(VLOOKUP(X653,Catalogos!$F:$G,2,0),200)),Catalogos!$G$30:$H$57,2,0)</f>
        <v>#N/A</v>
      </c>
      <c r="AC653" s="65" t="e">
        <f>VLOOKUP($F653,Catalogos!$A:$C,3,0)</f>
        <v>#N/A</v>
      </c>
      <c r="AD653" s="65" t="str">
        <f>IFERROR(VLOOKUP($F653,Catalogos!$A:$B,2,0),"VII")</f>
        <v>VII</v>
      </c>
      <c r="AE653" s="10" t="e">
        <f>VLOOKUP(Y653,Catalogos!$F$30:$I$57,4,0)</f>
        <v>#N/A</v>
      </c>
    </row>
    <row r="654" spans="16:31" x14ac:dyDescent="0.25">
      <c r="P654" s="13" t="str">
        <f t="shared" si="74"/>
        <v/>
      </c>
      <c r="Q654" s="14">
        <f t="shared" si="75"/>
        <v>0</v>
      </c>
      <c r="R654" s="20">
        <f t="shared" si="76"/>
        <v>0</v>
      </c>
      <c r="S654" s="20">
        <f t="shared" si="77"/>
        <v>0</v>
      </c>
      <c r="T654" s="20" t="s">
        <v>128</v>
      </c>
      <c r="Y654" s="20" t="e">
        <f t="shared" si="78"/>
        <v>#N/A</v>
      </c>
      <c r="Z654" s="20" t="e">
        <f t="shared" si="79"/>
        <v>#N/A</v>
      </c>
      <c r="AA654" s="20" t="str">
        <f t="shared" si="80"/>
        <v>VII</v>
      </c>
      <c r="AB654" s="64" t="e">
        <f>VLOOKUP(MIN(IFERROR(VLOOKUP(U654,Catalogos!$F:$G,2,0),200),IFERROR(VLOOKUP(V654,Catalogos!$F:$G,2,0),200),IFERROR(VLOOKUP(W654,Catalogos!$F:$G,2,0),200),IFERROR(VLOOKUP(X654,Catalogos!$F:$G,2,0),200)),Catalogos!$G$30:$H$57,2,0)</f>
        <v>#N/A</v>
      </c>
      <c r="AC654" s="65" t="e">
        <f>VLOOKUP($F654,Catalogos!$A:$C,3,0)</f>
        <v>#N/A</v>
      </c>
      <c r="AD654" s="65" t="str">
        <f>IFERROR(VLOOKUP($F654,Catalogos!$A:$B,2,0),"VII")</f>
        <v>VII</v>
      </c>
      <c r="AE654" s="10" t="e">
        <f>VLOOKUP(Y654,Catalogos!$F$30:$I$57,4,0)</f>
        <v>#N/A</v>
      </c>
    </row>
    <row r="655" spans="16:31" x14ac:dyDescent="0.25">
      <c r="P655" s="13" t="str">
        <f t="shared" si="74"/>
        <v/>
      </c>
      <c r="Q655" s="14">
        <f t="shared" si="75"/>
        <v>0</v>
      </c>
      <c r="R655" s="20">
        <f t="shared" si="76"/>
        <v>0</v>
      </c>
      <c r="S655" s="20">
        <f t="shared" si="77"/>
        <v>0</v>
      </c>
      <c r="T655" s="20" t="s">
        <v>128</v>
      </c>
      <c r="Y655" s="20" t="e">
        <f t="shared" si="78"/>
        <v>#N/A</v>
      </c>
      <c r="Z655" s="20" t="e">
        <f t="shared" si="79"/>
        <v>#N/A</v>
      </c>
      <c r="AA655" s="20" t="str">
        <f t="shared" si="80"/>
        <v>VII</v>
      </c>
      <c r="AB655" s="64" t="e">
        <f>VLOOKUP(MIN(IFERROR(VLOOKUP(U655,Catalogos!$F:$G,2,0),200),IFERROR(VLOOKUP(V655,Catalogos!$F:$G,2,0),200),IFERROR(VLOOKUP(W655,Catalogos!$F:$G,2,0),200),IFERROR(VLOOKUP(X655,Catalogos!$F:$G,2,0),200)),Catalogos!$G$30:$H$57,2,0)</f>
        <v>#N/A</v>
      </c>
      <c r="AC655" s="65" t="e">
        <f>VLOOKUP($F655,Catalogos!$A:$C,3,0)</f>
        <v>#N/A</v>
      </c>
      <c r="AD655" s="65" t="str">
        <f>IFERROR(VLOOKUP($F655,Catalogos!$A:$B,2,0),"VII")</f>
        <v>VII</v>
      </c>
      <c r="AE655" s="10" t="e">
        <f>VLOOKUP(Y655,Catalogos!$F$30:$I$57,4,0)</f>
        <v>#N/A</v>
      </c>
    </row>
    <row r="656" spans="16:31" x14ac:dyDescent="0.25">
      <c r="P656" s="13" t="str">
        <f t="shared" si="74"/>
        <v/>
      </c>
      <c r="Q656" s="14">
        <f t="shared" si="75"/>
        <v>0</v>
      </c>
      <c r="R656" s="20">
        <f t="shared" si="76"/>
        <v>0</v>
      </c>
      <c r="S656" s="20">
        <f t="shared" si="77"/>
        <v>0</v>
      </c>
      <c r="T656" s="20" t="s">
        <v>128</v>
      </c>
      <c r="Y656" s="20" t="e">
        <f t="shared" si="78"/>
        <v>#N/A</v>
      </c>
      <c r="Z656" s="20" t="e">
        <f t="shared" si="79"/>
        <v>#N/A</v>
      </c>
      <c r="AA656" s="20" t="str">
        <f t="shared" si="80"/>
        <v>VII</v>
      </c>
      <c r="AB656" s="64" t="e">
        <f>VLOOKUP(MIN(IFERROR(VLOOKUP(U656,Catalogos!$F:$G,2,0),200),IFERROR(VLOOKUP(V656,Catalogos!$F:$G,2,0),200),IFERROR(VLOOKUP(W656,Catalogos!$F:$G,2,0),200),IFERROR(VLOOKUP(X656,Catalogos!$F:$G,2,0),200)),Catalogos!$G$30:$H$57,2,0)</f>
        <v>#N/A</v>
      </c>
      <c r="AC656" s="65" t="e">
        <f>VLOOKUP($F656,Catalogos!$A:$C,3,0)</f>
        <v>#N/A</v>
      </c>
      <c r="AD656" s="65" t="str">
        <f>IFERROR(VLOOKUP($F656,Catalogos!$A:$B,2,0),"VII")</f>
        <v>VII</v>
      </c>
      <c r="AE656" s="10" t="e">
        <f>VLOOKUP(Y656,Catalogos!$F$30:$I$57,4,0)</f>
        <v>#N/A</v>
      </c>
    </row>
    <row r="657" spans="16:31" x14ac:dyDescent="0.25">
      <c r="P657" s="13" t="str">
        <f t="shared" si="74"/>
        <v/>
      </c>
      <c r="Q657" s="14">
        <f t="shared" si="75"/>
        <v>0</v>
      </c>
      <c r="R657" s="20">
        <f t="shared" si="76"/>
        <v>0</v>
      </c>
      <c r="S657" s="20">
        <f t="shared" si="77"/>
        <v>0</v>
      </c>
      <c r="T657" s="20" t="s">
        <v>128</v>
      </c>
      <c r="Y657" s="20" t="e">
        <f t="shared" si="78"/>
        <v>#N/A</v>
      </c>
      <c r="Z657" s="20" t="e">
        <f t="shared" si="79"/>
        <v>#N/A</v>
      </c>
      <c r="AA657" s="20" t="str">
        <f t="shared" si="80"/>
        <v>VII</v>
      </c>
      <c r="AB657" s="64" t="e">
        <f>VLOOKUP(MIN(IFERROR(VLOOKUP(U657,Catalogos!$F:$G,2,0),200),IFERROR(VLOOKUP(V657,Catalogos!$F:$G,2,0),200),IFERROR(VLOOKUP(W657,Catalogos!$F:$G,2,0),200),IFERROR(VLOOKUP(X657,Catalogos!$F:$G,2,0),200)),Catalogos!$G$30:$H$57,2,0)</f>
        <v>#N/A</v>
      </c>
      <c r="AC657" s="65" t="e">
        <f>VLOOKUP($F657,Catalogos!$A:$C,3,0)</f>
        <v>#N/A</v>
      </c>
      <c r="AD657" s="65" t="str">
        <f>IFERROR(VLOOKUP($F657,Catalogos!$A:$B,2,0),"VII")</f>
        <v>VII</v>
      </c>
      <c r="AE657" s="10" t="e">
        <f>VLOOKUP(Y657,Catalogos!$F$30:$I$57,4,0)</f>
        <v>#N/A</v>
      </c>
    </row>
    <row r="658" spans="16:31" x14ac:dyDescent="0.25">
      <c r="P658" s="13" t="str">
        <f t="shared" si="74"/>
        <v/>
      </c>
      <c r="Q658" s="14">
        <f t="shared" si="75"/>
        <v>0</v>
      </c>
      <c r="R658" s="20">
        <f t="shared" si="76"/>
        <v>0</v>
      </c>
      <c r="S658" s="20">
        <f t="shared" si="77"/>
        <v>0</v>
      </c>
      <c r="T658" s="20" t="s">
        <v>128</v>
      </c>
      <c r="Y658" s="20" t="e">
        <f t="shared" si="78"/>
        <v>#N/A</v>
      </c>
      <c r="Z658" s="20" t="e">
        <f t="shared" si="79"/>
        <v>#N/A</v>
      </c>
      <c r="AA658" s="20" t="str">
        <f t="shared" si="80"/>
        <v>VII</v>
      </c>
      <c r="AB658" s="64" t="e">
        <f>VLOOKUP(MIN(IFERROR(VLOOKUP(U658,Catalogos!$F:$G,2,0),200),IFERROR(VLOOKUP(V658,Catalogos!$F:$G,2,0),200),IFERROR(VLOOKUP(W658,Catalogos!$F:$G,2,0),200),IFERROR(VLOOKUP(X658,Catalogos!$F:$G,2,0),200)),Catalogos!$G$30:$H$57,2,0)</f>
        <v>#N/A</v>
      </c>
      <c r="AC658" s="65" t="e">
        <f>VLOOKUP($F658,Catalogos!$A:$C,3,0)</f>
        <v>#N/A</v>
      </c>
      <c r="AD658" s="65" t="str">
        <f>IFERROR(VLOOKUP($F658,Catalogos!$A:$B,2,0),"VII")</f>
        <v>VII</v>
      </c>
      <c r="AE658" s="10" t="e">
        <f>VLOOKUP(Y658,Catalogos!$F$30:$I$57,4,0)</f>
        <v>#N/A</v>
      </c>
    </row>
    <row r="659" spans="16:31" x14ac:dyDescent="0.25">
      <c r="P659" s="13" t="str">
        <f t="shared" si="74"/>
        <v/>
      </c>
      <c r="Q659" s="14">
        <f t="shared" si="75"/>
        <v>0</v>
      </c>
      <c r="R659" s="20">
        <f t="shared" si="76"/>
        <v>0</v>
      </c>
      <c r="S659" s="20">
        <f t="shared" si="77"/>
        <v>0</v>
      </c>
      <c r="T659" s="20" t="s">
        <v>128</v>
      </c>
      <c r="Y659" s="20" t="e">
        <f t="shared" si="78"/>
        <v>#N/A</v>
      </c>
      <c r="Z659" s="20" t="e">
        <f t="shared" si="79"/>
        <v>#N/A</v>
      </c>
      <c r="AA659" s="20" t="str">
        <f t="shared" si="80"/>
        <v>VII</v>
      </c>
      <c r="AB659" s="64" t="e">
        <f>VLOOKUP(MIN(IFERROR(VLOOKUP(U659,Catalogos!$F:$G,2,0),200),IFERROR(VLOOKUP(V659,Catalogos!$F:$G,2,0),200),IFERROR(VLOOKUP(W659,Catalogos!$F:$G,2,0),200),IFERROR(VLOOKUP(X659,Catalogos!$F:$G,2,0),200)),Catalogos!$G$30:$H$57,2,0)</f>
        <v>#N/A</v>
      </c>
      <c r="AC659" s="65" t="e">
        <f>VLOOKUP($F659,Catalogos!$A:$C,3,0)</f>
        <v>#N/A</v>
      </c>
      <c r="AD659" s="65" t="str">
        <f>IFERROR(VLOOKUP($F659,Catalogos!$A:$B,2,0),"VII")</f>
        <v>VII</v>
      </c>
      <c r="AE659" s="10" t="e">
        <f>VLOOKUP(Y659,Catalogos!$F$30:$I$57,4,0)</f>
        <v>#N/A</v>
      </c>
    </row>
    <row r="660" spans="16:31" x14ac:dyDescent="0.25">
      <c r="P660" s="13" t="str">
        <f t="shared" si="74"/>
        <v/>
      </c>
      <c r="Q660" s="14">
        <f t="shared" si="75"/>
        <v>0</v>
      </c>
      <c r="R660" s="20">
        <f t="shared" si="76"/>
        <v>0</v>
      </c>
      <c r="S660" s="20">
        <f t="shared" si="77"/>
        <v>0</v>
      </c>
      <c r="T660" s="20" t="s">
        <v>128</v>
      </c>
      <c r="Y660" s="20" t="e">
        <f t="shared" si="78"/>
        <v>#N/A</v>
      </c>
      <c r="Z660" s="20" t="e">
        <f t="shared" si="79"/>
        <v>#N/A</v>
      </c>
      <c r="AA660" s="20" t="str">
        <f t="shared" si="80"/>
        <v>VII</v>
      </c>
      <c r="AB660" s="64" t="e">
        <f>VLOOKUP(MIN(IFERROR(VLOOKUP(U660,Catalogos!$F:$G,2,0),200),IFERROR(VLOOKUP(V660,Catalogos!$F:$G,2,0),200),IFERROR(VLOOKUP(W660,Catalogos!$F:$G,2,0),200),IFERROR(VLOOKUP(X660,Catalogos!$F:$G,2,0),200)),Catalogos!$G$30:$H$57,2,0)</f>
        <v>#N/A</v>
      </c>
      <c r="AC660" s="65" t="e">
        <f>VLOOKUP($F660,Catalogos!$A:$C,3,0)</f>
        <v>#N/A</v>
      </c>
      <c r="AD660" s="65" t="str">
        <f>IFERROR(VLOOKUP($F660,Catalogos!$A:$B,2,0),"VII")</f>
        <v>VII</v>
      </c>
      <c r="AE660" s="10" t="e">
        <f>VLOOKUP(Y660,Catalogos!$F$30:$I$57,4,0)</f>
        <v>#N/A</v>
      </c>
    </row>
    <row r="661" spans="16:31" x14ac:dyDescent="0.25">
      <c r="P661" s="13" t="str">
        <f t="shared" si="74"/>
        <v/>
      </c>
      <c r="Q661" s="14">
        <f t="shared" si="75"/>
        <v>0</v>
      </c>
      <c r="R661" s="20">
        <f t="shared" si="76"/>
        <v>0</v>
      </c>
      <c r="S661" s="20">
        <f t="shared" si="77"/>
        <v>0</v>
      </c>
      <c r="T661" s="20" t="s">
        <v>128</v>
      </c>
      <c r="Y661" s="20" t="e">
        <f t="shared" si="78"/>
        <v>#N/A</v>
      </c>
      <c r="Z661" s="20" t="e">
        <f t="shared" si="79"/>
        <v>#N/A</v>
      </c>
      <c r="AA661" s="20" t="str">
        <f t="shared" si="80"/>
        <v>VII</v>
      </c>
      <c r="AB661" s="64" t="e">
        <f>VLOOKUP(MIN(IFERROR(VLOOKUP(U661,Catalogos!$F:$G,2,0),200),IFERROR(VLOOKUP(V661,Catalogos!$F:$G,2,0),200),IFERROR(VLOOKUP(W661,Catalogos!$F:$G,2,0),200),IFERROR(VLOOKUP(X661,Catalogos!$F:$G,2,0),200)),Catalogos!$G$30:$H$57,2,0)</f>
        <v>#N/A</v>
      </c>
      <c r="AC661" s="65" t="e">
        <f>VLOOKUP($F661,Catalogos!$A:$C,3,0)</f>
        <v>#N/A</v>
      </c>
      <c r="AD661" s="65" t="str">
        <f>IFERROR(VLOOKUP($F661,Catalogos!$A:$B,2,0),"VII")</f>
        <v>VII</v>
      </c>
      <c r="AE661" s="10" t="e">
        <f>VLOOKUP(Y661,Catalogos!$F$30:$I$57,4,0)</f>
        <v>#N/A</v>
      </c>
    </row>
    <row r="662" spans="16:31" x14ac:dyDescent="0.25">
      <c r="P662" s="13" t="str">
        <f t="shared" si="74"/>
        <v/>
      </c>
      <c r="Q662" s="14">
        <f t="shared" si="75"/>
        <v>0</v>
      </c>
      <c r="R662" s="20">
        <f t="shared" si="76"/>
        <v>0</v>
      </c>
      <c r="S662" s="20">
        <f t="shared" si="77"/>
        <v>0</v>
      </c>
      <c r="T662" s="20" t="s">
        <v>128</v>
      </c>
      <c r="Y662" s="20" t="e">
        <f t="shared" si="78"/>
        <v>#N/A</v>
      </c>
      <c r="Z662" s="20" t="e">
        <f t="shared" si="79"/>
        <v>#N/A</v>
      </c>
      <c r="AA662" s="20" t="str">
        <f t="shared" si="80"/>
        <v>VII</v>
      </c>
      <c r="AB662" s="64" t="e">
        <f>VLOOKUP(MIN(IFERROR(VLOOKUP(U662,Catalogos!$F:$G,2,0),200),IFERROR(VLOOKUP(V662,Catalogos!$F:$G,2,0),200),IFERROR(VLOOKUP(W662,Catalogos!$F:$G,2,0),200),IFERROR(VLOOKUP(X662,Catalogos!$F:$G,2,0),200)),Catalogos!$G$30:$H$57,2,0)</f>
        <v>#N/A</v>
      </c>
      <c r="AC662" s="65" t="e">
        <f>VLOOKUP($F662,Catalogos!$A:$C,3,0)</f>
        <v>#N/A</v>
      </c>
      <c r="AD662" s="65" t="str">
        <f>IFERROR(VLOOKUP($F662,Catalogos!$A:$B,2,0),"VII")</f>
        <v>VII</v>
      </c>
      <c r="AE662" s="10" t="e">
        <f>VLOOKUP(Y662,Catalogos!$F$30:$I$57,4,0)</f>
        <v>#N/A</v>
      </c>
    </row>
    <row r="663" spans="16:31" x14ac:dyDescent="0.25">
      <c r="P663" s="13" t="str">
        <f t="shared" si="74"/>
        <v/>
      </c>
      <c r="Q663" s="14">
        <f t="shared" si="75"/>
        <v>0</v>
      </c>
      <c r="R663" s="20">
        <f t="shared" si="76"/>
        <v>0</v>
      </c>
      <c r="S663" s="20">
        <f t="shared" si="77"/>
        <v>0</v>
      </c>
      <c r="T663" s="20" t="s">
        <v>128</v>
      </c>
      <c r="Y663" s="20" t="e">
        <f t="shared" si="78"/>
        <v>#N/A</v>
      </c>
      <c r="Z663" s="20" t="e">
        <f t="shared" si="79"/>
        <v>#N/A</v>
      </c>
      <c r="AA663" s="20" t="str">
        <f t="shared" si="80"/>
        <v>VII</v>
      </c>
      <c r="AB663" s="64" t="e">
        <f>VLOOKUP(MIN(IFERROR(VLOOKUP(U663,Catalogos!$F:$G,2,0),200),IFERROR(VLOOKUP(V663,Catalogos!$F:$G,2,0),200),IFERROR(VLOOKUP(W663,Catalogos!$F:$G,2,0),200),IFERROR(VLOOKUP(X663,Catalogos!$F:$G,2,0),200)),Catalogos!$G$30:$H$57,2,0)</f>
        <v>#N/A</v>
      </c>
      <c r="AC663" s="65" t="e">
        <f>VLOOKUP($F663,Catalogos!$A:$C,3,0)</f>
        <v>#N/A</v>
      </c>
      <c r="AD663" s="65" t="str">
        <f>IFERROR(VLOOKUP($F663,Catalogos!$A:$B,2,0),"VII")</f>
        <v>VII</v>
      </c>
      <c r="AE663" s="10" t="e">
        <f>VLOOKUP(Y663,Catalogos!$F$30:$I$57,4,0)</f>
        <v>#N/A</v>
      </c>
    </row>
    <row r="664" spans="16:31" x14ac:dyDescent="0.25">
      <c r="P664" s="13" t="str">
        <f t="shared" si="74"/>
        <v/>
      </c>
      <c r="Q664" s="14">
        <f t="shared" si="75"/>
        <v>0</v>
      </c>
      <c r="R664" s="20">
        <f t="shared" si="76"/>
        <v>0</v>
      </c>
      <c r="S664" s="20">
        <f t="shared" si="77"/>
        <v>0</v>
      </c>
      <c r="T664" s="20" t="s">
        <v>128</v>
      </c>
      <c r="Y664" s="20" t="e">
        <f t="shared" si="78"/>
        <v>#N/A</v>
      </c>
      <c r="Z664" s="20" t="e">
        <f t="shared" si="79"/>
        <v>#N/A</v>
      </c>
      <c r="AA664" s="20" t="str">
        <f t="shared" si="80"/>
        <v>VII</v>
      </c>
      <c r="AB664" s="64" t="e">
        <f>VLOOKUP(MIN(IFERROR(VLOOKUP(U664,Catalogos!$F:$G,2,0),200),IFERROR(VLOOKUP(V664,Catalogos!$F:$G,2,0),200),IFERROR(VLOOKUP(W664,Catalogos!$F:$G,2,0),200),IFERROR(VLOOKUP(X664,Catalogos!$F:$G,2,0),200)),Catalogos!$G$30:$H$57,2,0)</f>
        <v>#N/A</v>
      </c>
      <c r="AC664" s="65" t="e">
        <f>VLOOKUP($F664,Catalogos!$A:$C,3,0)</f>
        <v>#N/A</v>
      </c>
      <c r="AD664" s="65" t="str">
        <f>IFERROR(VLOOKUP($F664,Catalogos!$A:$B,2,0),"VII")</f>
        <v>VII</v>
      </c>
      <c r="AE664" s="10" t="e">
        <f>VLOOKUP(Y664,Catalogos!$F$30:$I$57,4,0)</f>
        <v>#N/A</v>
      </c>
    </row>
    <row r="665" spans="16:31" x14ac:dyDescent="0.25">
      <c r="P665" s="13" t="str">
        <f t="shared" si="74"/>
        <v/>
      </c>
      <c r="Q665" s="14">
        <f t="shared" si="75"/>
        <v>0</v>
      </c>
      <c r="R665" s="20">
        <f t="shared" si="76"/>
        <v>0</v>
      </c>
      <c r="S665" s="20">
        <f t="shared" si="77"/>
        <v>0</v>
      </c>
      <c r="T665" s="20" t="s">
        <v>128</v>
      </c>
      <c r="Y665" s="20" t="e">
        <f t="shared" si="78"/>
        <v>#N/A</v>
      </c>
      <c r="Z665" s="20" t="e">
        <f t="shared" si="79"/>
        <v>#N/A</v>
      </c>
      <c r="AA665" s="20" t="str">
        <f t="shared" si="80"/>
        <v>VII</v>
      </c>
      <c r="AB665" s="64" t="e">
        <f>VLOOKUP(MIN(IFERROR(VLOOKUP(U665,Catalogos!$F:$G,2,0),200),IFERROR(VLOOKUP(V665,Catalogos!$F:$G,2,0),200),IFERROR(VLOOKUP(W665,Catalogos!$F:$G,2,0),200),IFERROR(VLOOKUP(X665,Catalogos!$F:$G,2,0),200)),Catalogos!$G$30:$H$57,2,0)</f>
        <v>#N/A</v>
      </c>
      <c r="AC665" s="65" t="e">
        <f>VLOOKUP($F665,Catalogos!$A:$C,3,0)</f>
        <v>#N/A</v>
      </c>
      <c r="AD665" s="65" t="str">
        <f>IFERROR(VLOOKUP($F665,Catalogos!$A:$B,2,0),"VII")</f>
        <v>VII</v>
      </c>
      <c r="AE665" s="10" t="e">
        <f>VLOOKUP(Y665,Catalogos!$F$30:$I$57,4,0)</f>
        <v>#N/A</v>
      </c>
    </row>
    <row r="666" spans="16:31" x14ac:dyDescent="0.25">
      <c r="P666" s="13" t="str">
        <f t="shared" si="74"/>
        <v/>
      </c>
      <c r="Q666" s="14">
        <f t="shared" si="75"/>
        <v>0</v>
      </c>
      <c r="R666" s="20">
        <f t="shared" si="76"/>
        <v>0</v>
      </c>
      <c r="S666" s="20">
        <f t="shared" si="77"/>
        <v>0</v>
      </c>
      <c r="T666" s="20" t="s">
        <v>128</v>
      </c>
      <c r="Y666" s="20" t="e">
        <f t="shared" si="78"/>
        <v>#N/A</v>
      </c>
      <c r="Z666" s="20" t="e">
        <f t="shared" si="79"/>
        <v>#N/A</v>
      </c>
      <c r="AA666" s="20" t="str">
        <f t="shared" si="80"/>
        <v>VII</v>
      </c>
      <c r="AB666" s="64" t="e">
        <f>VLOOKUP(MIN(IFERROR(VLOOKUP(U666,Catalogos!$F:$G,2,0),200),IFERROR(VLOOKUP(V666,Catalogos!$F:$G,2,0),200),IFERROR(VLOOKUP(W666,Catalogos!$F:$G,2,0),200),IFERROR(VLOOKUP(X666,Catalogos!$F:$G,2,0),200)),Catalogos!$G$30:$H$57,2,0)</f>
        <v>#N/A</v>
      </c>
      <c r="AC666" s="65" t="e">
        <f>VLOOKUP($F666,Catalogos!$A:$C,3,0)</f>
        <v>#N/A</v>
      </c>
      <c r="AD666" s="65" t="str">
        <f>IFERROR(VLOOKUP($F666,Catalogos!$A:$B,2,0),"VII")</f>
        <v>VII</v>
      </c>
      <c r="AE666" s="10" t="e">
        <f>VLOOKUP(Y666,Catalogos!$F$30:$I$57,4,0)</f>
        <v>#N/A</v>
      </c>
    </row>
    <row r="667" spans="16:31" x14ac:dyDescent="0.25">
      <c r="P667" s="13" t="str">
        <f t="shared" si="74"/>
        <v/>
      </c>
      <c r="Q667" s="14">
        <f t="shared" si="75"/>
        <v>0</v>
      </c>
      <c r="R667" s="20">
        <f t="shared" si="76"/>
        <v>0</v>
      </c>
      <c r="S667" s="20">
        <f t="shared" si="77"/>
        <v>0</v>
      </c>
      <c r="T667" s="20" t="s">
        <v>128</v>
      </c>
      <c r="Y667" s="20" t="e">
        <f t="shared" si="78"/>
        <v>#N/A</v>
      </c>
      <c r="Z667" s="20" t="e">
        <f t="shared" si="79"/>
        <v>#N/A</v>
      </c>
      <c r="AA667" s="20" t="str">
        <f t="shared" si="80"/>
        <v>VII</v>
      </c>
      <c r="AB667" s="64" t="e">
        <f>VLOOKUP(MIN(IFERROR(VLOOKUP(U667,Catalogos!$F:$G,2,0),200),IFERROR(VLOOKUP(V667,Catalogos!$F:$G,2,0),200),IFERROR(VLOOKUP(W667,Catalogos!$F:$G,2,0),200),IFERROR(VLOOKUP(X667,Catalogos!$F:$G,2,0),200)),Catalogos!$G$30:$H$57,2,0)</f>
        <v>#N/A</v>
      </c>
      <c r="AC667" s="65" t="e">
        <f>VLOOKUP($F667,Catalogos!$A:$C,3,0)</f>
        <v>#N/A</v>
      </c>
      <c r="AD667" s="65" t="str">
        <f>IFERROR(VLOOKUP($F667,Catalogos!$A:$B,2,0),"VII")</f>
        <v>VII</v>
      </c>
      <c r="AE667" s="10" t="e">
        <f>VLOOKUP(Y667,Catalogos!$F$30:$I$57,4,0)</f>
        <v>#N/A</v>
      </c>
    </row>
    <row r="668" spans="16:31" x14ac:dyDescent="0.25">
      <c r="P668" s="13" t="str">
        <f t="shared" si="74"/>
        <v/>
      </c>
      <c r="Q668" s="14">
        <f t="shared" si="75"/>
        <v>0</v>
      </c>
      <c r="R668" s="20">
        <f t="shared" si="76"/>
        <v>0</v>
      </c>
      <c r="S668" s="20">
        <f t="shared" si="77"/>
        <v>0</v>
      </c>
      <c r="T668" s="20" t="s">
        <v>128</v>
      </c>
      <c r="Y668" s="20" t="e">
        <f t="shared" si="78"/>
        <v>#N/A</v>
      </c>
      <c r="Z668" s="20" t="e">
        <f t="shared" si="79"/>
        <v>#N/A</v>
      </c>
      <c r="AA668" s="20" t="str">
        <f t="shared" si="80"/>
        <v>VII</v>
      </c>
      <c r="AB668" s="64" t="e">
        <f>VLOOKUP(MIN(IFERROR(VLOOKUP(U668,Catalogos!$F:$G,2,0),200),IFERROR(VLOOKUP(V668,Catalogos!$F:$G,2,0),200),IFERROR(VLOOKUP(W668,Catalogos!$F:$G,2,0),200),IFERROR(VLOOKUP(X668,Catalogos!$F:$G,2,0),200)),Catalogos!$G$30:$H$57,2,0)</f>
        <v>#N/A</v>
      </c>
      <c r="AC668" s="65" t="e">
        <f>VLOOKUP($F668,Catalogos!$A:$C,3,0)</f>
        <v>#N/A</v>
      </c>
      <c r="AD668" s="65" t="str">
        <f>IFERROR(VLOOKUP($F668,Catalogos!$A:$B,2,0),"VII")</f>
        <v>VII</v>
      </c>
      <c r="AE668" s="10" t="e">
        <f>VLOOKUP(Y668,Catalogos!$F$30:$I$57,4,0)</f>
        <v>#N/A</v>
      </c>
    </row>
    <row r="669" spans="16:31" x14ac:dyDescent="0.25">
      <c r="P669" s="13" t="str">
        <f t="shared" si="74"/>
        <v/>
      </c>
      <c r="Q669" s="14">
        <f t="shared" si="75"/>
        <v>0</v>
      </c>
      <c r="R669" s="20">
        <f t="shared" si="76"/>
        <v>0</v>
      </c>
      <c r="S669" s="20">
        <f t="shared" si="77"/>
        <v>0</v>
      </c>
      <c r="T669" s="20" t="s">
        <v>128</v>
      </c>
      <c r="Y669" s="20" t="e">
        <f t="shared" si="78"/>
        <v>#N/A</v>
      </c>
      <c r="Z669" s="20" t="e">
        <f t="shared" si="79"/>
        <v>#N/A</v>
      </c>
      <c r="AA669" s="20" t="str">
        <f t="shared" si="80"/>
        <v>VII</v>
      </c>
      <c r="AB669" s="64" t="e">
        <f>VLOOKUP(MIN(IFERROR(VLOOKUP(U669,Catalogos!$F:$G,2,0),200),IFERROR(VLOOKUP(V669,Catalogos!$F:$G,2,0),200),IFERROR(VLOOKUP(W669,Catalogos!$F:$G,2,0),200),IFERROR(VLOOKUP(X669,Catalogos!$F:$G,2,0),200)),Catalogos!$G$30:$H$57,2,0)</f>
        <v>#N/A</v>
      </c>
      <c r="AC669" s="65" t="e">
        <f>VLOOKUP($F669,Catalogos!$A:$C,3,0)</f>
        <v>#N/A</v>
      </c>
      <c r="AD669" s="65" t="str">
        <f>IFERROR(VLOOKUP($F669,Catalogos!$A:$B,2,0),"VII")</f>
        <v>VII</v>
      </c>
      <c r="AE669" s="10" t="e">
        <f>VLOOKUP(Y669,Catalogos!$F$30:$I$57,4,0)</f>
        <v>#N/A</v>
      </c>
    </row>
    <row r="670" spans="16:31" x14ac:dyDescent="0.25">
      <c r="P670" s="13" t="str">
        <f t="shared" si="74"/>
        <v/>
      </c>
      <c r="Q670" s="14">
        <f t="shared" si="75"/>
        <v>0</v>
      </c>
      <c r="R670" s="20">
        <f t="shared" si="76"/>
        <v>0</v>
      </c>
      <c r="S670" s="20">
        <f t="shared" si="77"/>
        <v>0</v>
      </c>
      <c r="T670" s="20" t="s">
        <v>128</v>
      </c>
      <c r="Y670" s="20" t="e">
        <f t="shared" si="78"/>
        <v>#N/A</v>
      </c>
      <c r="Z670" s="20" t="e">
        <f t="shared" si="79"/>
        <v>#N/A</v>
      </c>
      <c r="AA670" s="20" t="str">
        <f t="shared" si="80"/>
        <v>VII</v>
      </c>
      <c r="AB670" s="64" t="e">
        <f>VLOOKUP(MIN(IFERROR(VLOOKUP(U670,Catalogos!$F:$G,2,0),200),IFERROR(VLOOKUP(V670,Catalogos!$F:$G,2,0),200),IFERROR(VLOOKUP(W670,Catalogos!$F:$G,2,0),200),IFERROR(VLOOKUP(X670,Catalogos!$F:$G,2,0),200)),Catalogos!$G$30:$H$57,2,0)</f>
        <v>#N/A</v>
      </c>
      <c r="AC670" s="65" t="e">
        <f>VLOOKUP($F670,Catalogos!$A:$C,3,0)</f>
        <v>#N/A</v>
      </c>
      <c r="AD670" s="65" t="str">
        <f>IFERROR(VLOOKUP($F670,Catalogos!$A:$B,2,0),"VII")</f>
        <v>VII</v>
      </c>
      <c r="AE670" s="10" t="e">
        <f>VLOOKUP(Y670,Catalogos!$F$30:$I$57,4,0)</f>
        <v>#N/A</v>
      </c>
    </row>
    <row r="671" spans="16:31" x14ac:dyDescent="0.25">
      <c r="P671" s="13" t="str">
        <f t="shared" si="74"/>
        <v/>
      </c>
      <c r="Q671" s="14">
        <f t="shared" si="75"/>
        <v>0</v>
      </c>
      <c r="R671" s="20">
        <f t="shared" si="76"/>
        <v>0</v>
      </c>
      <c r="S671" s="20">
        <f t="shared" si="77"/>
        <v>0</v>
      </c>
      <c r="T671" s="20" t="s">
        <v>128</v>
      </c>
      <c r="Y671" s="20" t="e">
        <f t="shared" si="78"/>
        <v>#N/A</v>
      </c>
      <c r="Z671" s="20" t="e">
        <f t="shared" si="79"/>
        <v>#N/A</v>
      </c>
      <c r="AA671" s="20" t="str">
        <f t="shared" si="80"/>
        <v>VII</v>
      </c>
      <c r="AB671" s="64" t="e">
        <f>VLOOKUP(MIN(IFERROR(VLOOKUP(U671,Catalogos!$F:$G,2,0),200),IFERROR(VLOOKUP(V671,Catalogos!$F:$G,2,0),200),IFERROR(VLOOKUP(W671,Catalogos!$F:$G,2,0),200),IFERROR(VLOOKUP(X671,Catalogos!$F:$G,2,0),200)),Catalogos!$G$30:$H$57,2,0)</f>
        <v>#N/A</v>
      </c>
      <c r="AC671" s="65" t="e">
        <f>VLOOKUP($F671,Catalogos!$A:$C,3,0)</f>
        <v>#N/A</v>
      </c>
      <c r="AD671" s="65" t="str">
        <f>IFERROR(VLOOKUP($F671,Catalogos!$A:$B,2,0),"VII")</f>
        <v>VII</v>
      </c>
      <c r="AE671" s="10" t="e">
        <f>VLOOKUP(Y671,Catalogos!$F$30:$I$57,4,0)</f>
        <v>#N/A</v>
      </c>
    </row>
    <row r="672" spans="16:31" x14ac:dyDescent="0.25">
      <c r="P672" s="13" t="str">
        <f t="shared" si="74"/>
        <v/>
      </c>
      <c r="Q672" s="14">
        <f t="shared" si="75"/>
        <v>0</v>
      </c>
      <c r="R672" s="20">
        <f t="shared" si="76"/>
        <v>0</v>
      </c>
      <c r="S672" s="20">
        <f t="shared" si="77"/>
        <v>0</v>
      </c>
      <c r="T672" s="20" t="s">
        <v>128</v>
      </c>
      <c r="Y672" s="20" t="e">
        <f t="shared" si="78"/>
        <v>#N/A</v>
      </c>
      <c r="Z672" s="20" t="e">
        <f t="shared" si="79"/>
        <v>#N/A</v>
      </c>
      <c r="AA672" s="20" t="str">
        <f t="shared" si="80"/>
        <v>VII</v>
      </c>
      <c r="AB672" s="64" t="e">
        <f>VLOOKUP(MIN(IFERROR(VLOOKUP(U672,Catalogos!$F:$G,2,0),200),IFERROR(VLOOKUP(V672,Catalogos!$F:$G,2,0),200),IFERROR(VLOOKUP(W672,Catalogos!$F:$G,2,0),200),IFERROR(VLOOKUP(X672,Catalogos!$F:$G,2,0),200)),Catalogos!$G$30:$H$57,2,0)</f>
        <v>#N/A</v>
      </c>
      <c r="AC672" s="65" t="e">
        <f>VLOOKUP($F672,Catalogos!$A:$C,3,0)</f>
        <v>#N/A</v>
      </c>
      <c r="AD672" s="65" t="str">
        <f>IFERROR(VLOOKUP($F672,Catalogos!$A:$B,2,0),"VII")</f>
        <v>VII</v>
      </c>
      <c r="AE672" s="10" t="e">
        <f>VLOOKUP(Y672,Catalogos!$F$30:$I$57,4,0)</f>
        <v>#N/A</v>
      </c>
    </row>
    <row r="673" spans="16:31" x14ac:dyDescent="0.25">
      <c r="P673" s="13" t="str">
        <f t="shared" si="74"/>
        <v/>
      </c>
      <c r="Q673" s="14">
        <f t="shared" si="75"/>
        <v>0</v>
      </c>
      <c r="R673" s="20">
        <f t="shared" si="76"/>
        <v>0</v>
      </c>
      <c r="S673" s="20">
        <f t="shared" si="77"/>
        <v>0</v>
      </c>
      <c r="T673" s="20" t="s">
        <v>128</v>
      </c>
      <c r="Y673" s="20" t="e">
        <f t="shared" si="78"/>
        <v>#N/A</v>
      </c>
      <c r="Z673" s="20" t="e">
        <f t="shared" si="79"/>
        <v>#N/A</v>
      </c>
      <c r="AA673" s="20" t="str">
        <f t="shared" si="80"/>
        <v>VII</v>
      </c>
      <c r="AB673" s="64" t="e">
        <f>VLOOKUP(MIN(IFERROR(VLOOKUP(U673,Catalogos!$F:$G,2,0),200),IFERROR(VLOOKUP(V673,Catalogos!$F:$G,2,0),200),IFERROR(VLOOKUP(W673,Catalogos!$F:$G,2,0),200),IFERROR(VLOOKUP(X673,Catalogos!$F:$G,2,0),200)),Catalogos!$G$30:$H$57,2,0)</f>
        <v>#N/A</v>
      </c>
      <c r="AC673" s="65" t="e">
        <f>VLOOKUP($F673,Catalogos!$A:$C,3,0)</f>
        <v>#N/A</v>
      </c>
      <c r="AD673" s="65" t="str">
        <f>IFERROR(VLOOKUP($F673,Catalogos!$A:$B,2,0),"VII")</f>
        <v>VII</v>
      </c>
      <c r="AE673" s="10" t="e">
        <f>VLOOKUP(Y673,Catalogos!$F$30:$I$57,4,0)</f>
        <v>#N/A</v>
      </c>
    </row>
    <row r="674" spans="16:31" x14ac:dyDescent="0.25">
      <c r="P674" s="13" t="str">
        <f t="shared" ref="P674:P737" si="81">E674&amp;F674&amp;G674</f>
        <v/>
      </c>
      <c r="Q674" s="14">
        <f t="shared" ref="Q674:Q737" si="82">+H674*D674</f>
        <v>0</v>
      </c>
      <c r="R674" s="20">
        <f t="shared" ref="R674:R737" si="83">+K674-A674</f>
        <v>0</v>
      </c>
      <c r="S674" s="20">
        <f t="shared" ref="S674:S737" si="84">+J674-A674</f>
        <v>0</v>
      </c>
      <c r="T674" s="20" t="s">
        <v>128</v>
      </c>
      <c r="Y674" s="20" t="e">
        <f t="shared" si="78"/>
        <v>#N/A</v>
      </c>
      <c r="Z674" s="20" t="e">
        <f t="shared" si="79"/>
        <v>#N/A</v>
      </c>
      <c r="AA674" s="20" t="str">
        <f t="shared" si="80"/>
        <v>VII</v>
      </c>
      <c r="AB674" s="64" t="e">
        <f>VLOOKUP(MIN(IFERROR(VLOOKUP(U674,Catalogos!$F:$G,2,0),200),IFERROR(VLOOKUP(V674,Catalogos!$F:$G,2,0),200),IFERROR(VLOOKUP(W674,Catalogos!$F:$G,2,0),200),IFERROR(VLOOKUP(X674,Catalogos!$F:$G,2,0),200)),Catalogos!$G$30:$H$57,2,0)</f>
        <v>#N/A</v>
      </c>
      <c r="AC674" s="65" t="e">
        <f>VLOOKUP($F674,Catalogos!$A:$C,3,0)</f>
        <v>#N/A</v>
      </c>
      <c r="AD674" s="65" t="str">
        <f>IFERROR(VLOOKUP($F674,Catalogos!$A:$B,2,0),"VII")</f>
        <v>VII</v>
      </c>
      <c r="AE674" s="10" t="e">
        <f>VLOOKUP(Y674,Catalogos!$F$30:$I$57,4,0)</f>
        <v>#N/A</v>
      </c>
    </row>
    <row r="675" spans="16:31" x14ac:dyDescent="0.25">
      <c r="P675" s="13" t="str">
        <f t="shared" si="81"/>
        <v/>
      </c>
      <c r="Q675" s="14">
        <f t="shared" si="82"/>
        <v>0</v>
      </c>
      <c r="R675" s="20">
        <f t="shared" si="83"/>
        <v>0</v>
      </c>
      <c r="S675" s="20">
        <f t="shared" si="84"/>
        <v>0</v>
      </c>
      <c r="T675" s="20" t="s">
        <v>128</v>
      </c>
      <c r="Y675" s="20" t="e">
        <f t="shared" si="78"/>
        <v>#N/A</v>
      </c>
      <c r="Z675" s="20" t="e">
        <f t="shared" si="79"/>
        <v>#N/A</v>
      </c>
      <c r="AA675" s="20" t="str">
        <f t="shared" si="80"/>
        <v>VII</v>
      </c>
      <c r="AB675" s="64" t="e">
        <f>VLOOKUP(MIN(IFERROR(VLOOKUP(U675,Catalogos!$F:$G,2,0),200),IFERROR(VLOOKUP(V675,Catalogos!$F:$G,2,0),200),IFERROR(VLOOKUP(W675,Catalogos!$F:$G,2,0),200),IFERROR(VLOOKUP(X675,Catalogos!$F:$G,2,0),200)),Catalogos!$G$30:$H$57,2,0)</f>
        <v>#N/A</v>
      </c>
      <c r="AC675" s="65" t="e">
        <f>VLOOKUP($F675,Catalogos!$A:$C,3,0)</f>
        <v>#N/A</v>
      </c>
      <c r="AD675" s="65" t="str">
        <f>IFERROR(VLOOKUP($F675,Catalogos!$A:$B,2,0),"VII")</f>
        <v>VII</v>
      </c>
      <c r="AE675" s="10" t="e">
        <f>VLOOKUP(Y675,Catalogos!$F$30:$I$57,4,0)</f>
        <v>#N/A</v>
      </c>
    </row>
    <row r="676" spans="16:31" x14ac:dyDescent="0.25">
      <c r="P676" s="13" t="str">
        <f t="shared" si="81"/>
        <v/>
      </c>
      <c r="Q676" s="14">
        <f t="shared" si="82"/>
        <v>0</v>
      </c>
      <c r="R676" s="20">
        <f t="shared" si="83"/>
        <v>0</v>
      </c>
      <c r="S676" s="20">
        <f t="shared" si="84"/>
        <v>0</v>
      </c>
      <c r="T676" s="20" t="s">
        <v>128</v>
      </c>
      <c r="Y676" s="20" t="e">
        <f t="shared" si="78"/>
        <v>#N/A</v>
      </c>
      <c r="Z676" s="20" t="e">
        <f t="shared" si="79"/>
        <v>#N/A</v>
      </c>
      <c r="AA676" s="20" t="str">
        <f t="shared" si="80"/>
        <v>VII</v>
      </c>
      <c r="AB676" s="64" t="e">
        <f>VLOOKUP(MIN(IFERROR(VLOOKUP(U676,Catalogos!$F:$G,2,0),200),IFERROR(VLOOKUP(V676,Catalogos!$F:$G,2,0),200),IFERROR(VLOOKUP(W676,Catalogos!$F:$G,2,0),200),IFERROR(VLOOKUP(X676,Catalogos!$F:$G,2,0),200)),Catalogos!$G$30:$H$57,2,0)</f>
        <v>#N/A</v>
      </c>
      <c r="AC676" s="65" t="e">
        <f>VLOOKUP($F676,Catalogos!$A:$C,3,0)</f>
        <v>#N/A</v>
      </c>
      <c r="AD676" s="65" t="str">
        <f>IFERROR(VLOOKUP($F676,Catalogos!$A:$B,2,0),"VII")</f>
        <v>VII</v>
      </c>
      <c r="AE676" s="10" t="e">
        <f>VLOOKUP(Y676,Catalogos!$F$30:$I$57,4,0)</f>
        <v>#N/A</v>
      </c>
    </row>
    <row r="677" spans="16:31" x14ac:dyDescent="0.25">
      <c r="P677" s="13" t="str">
        <f t="shared" si="81"/>
        <v/>
      </c>
      <c r="Q677" s="14">
        <f t="shared" si="82"/>
        <v>0</v>
      </c>
      <c r="R677" s="20">
        <f t="shared" si="83"/>
        <v>0</v>
      </c>
      <c r="S677" s="20">
        <f t="shared" si="84"/>
        <v>0</v>
      </c>
      <c r="T677" s="20" t="s">
        <v>128</v>
      </c>
      <c r="Y677" s="20" t="e">
        <f t="shared" si="78"/>
        <v>#N/A</v>
      </c>
      <c r="Z677" s="20" t="e">
        <f t="shared" si="79"/>
        <v>#N/A</v>
      </c>
      <c r="AA677" s="20" t="str">
        <f t="shared" si="80"/>
        <v>VII</v>
      </c>
      <c r="AB677" s="64" t="e">
        <f>VLOOKUP(MIN(IFERROR(VLOOKUP(U677,Catalogos!$F:$G,2,0),200),IFERROR(VLOOKUP(V677,Catalogos!$F:$G,2,0),200),IFERROR(VLOOKUP(W677,Catalogos!$F:$G,2,0),200),IFERROR(VLOOKUP(X677,Catalogos!$F:$G,2,0),200)),Catalogos!$G$30:$H$57,2,0)</f>
        <v>#N/A</v>
      </c>
      <c r="AC677" s="65" t="e">
        <f>VLOOKUP($F677,Catalogos!$A:$C,3,0)</f>
        <v>#N/A</v>
      </c>
      <c r="AD677" s="65" t="str">
        <f>IFERROR(VLOOKUP($F677,Catalogos!$A:$B,2,0),"VII")</f>
        <v>VII</v>
      </c>
      <c r="AE677" s="10" t="e">
        <f>VLOOKUP(Y677,Catalogos!$F$30:$I$57,4,0)</f>
        <v>#N/A</v>
      </c>
    </row>
    <row r="678" spans="16:31" x14ac:dyDescent="0.25">
      <c r="P678" s="13" t="str">
        <f t="shared" si="81"/>
        <v/>
      </c>
      <c r="Q678" s="14">
        <f t="shared" si="82"/>
        <v>0</v>
      </c>
      <c r="R678" s="20">
        <f t="shared" si="83"/>
        <v>0</v>
      </c>
      <c r="S678" s="20">
        <f t="shared" si="84"/>
        <v>0</v>
      </c>
      <c r="T678" s="20" t="s">
        <v>128</v>
      </c>
      <c r="Y678" s="20" t="e">
        <f t="shared" si="78"/>
        <v>#N/A</v>
      </c>
      <c r="Z678" s="20" t="e">
        <f t="shared" si="79"/>
        <v>#N/A</v>
      </c>
      <c r="AA678" s="20" t="str">
        <f t="shared" si="80"/>
        <v>VII</v>
      </c>
      <c r="AB678" s="64" t="e">
        <f>VLOOKUP(MIN(IFERROR(VLOOKUP(U678,Catalogos!$F:$G,2,0),200),IFERROR(VLOOKUP(V678,Catalogos!$F:$G,2,0),200),IFERROR(VLOOKUP(W678,Catalogos!$F:$G,2,0),200),IFERROR(VLOOKUP(X678,Catalogos!$F:$G,2,0),200)),Catalogos!$G$30:$H$57,2,0)</f>
        <v>#N/A</v>
      </c>
      <c r="AC678" s="65" t="e">
        <f>VLOOKUP($F678,Catalogos!$A:$C,3,0)</f>
        <v>#N/A</v>
      </c>
      <c r="AD678" s="65" t="str">
        <f>IFERROR(VLOOKUP($F678,Catalogos!$A:$B,2,0),"VII")</f>
        <v>VII</v>
      </c>
      <c r="AE678" s="10" t="e">
        <f>VLOOKUP(Y678,Catalogos!$F$30:$I$57,4,0)</f>
        <v>#N/A</v>
      </c>
    </row>
    <row r="679" spans="16:31" x14ac:dyDescent="0.25">
      <c r="P679" s="13" t="str">
        <f t="shared" si="81"/>
        <v/>
      </c>
      <c r="Q679" s="14">
        <f t="shared" si="82"/>
        <v>0</v>
      </c>
      <c r="R679" s="20">
        <f t="shared" si="83"/>
        <v>0</v>
      </c>
      <c r="S679" s="20">
        <f t="shared" si="84"/>
        <v>0</v>
      </c>
      <c r="T679" s="20" t="s">
        <v>128</v>
      </c>
      <c r="Y679" s="20" t="e">
        <f t="shared" si="78"/>
        <v>#N/A</v>
      </c>
      <c r="Z679" s="20" t="e">
        <f t="shared" si="79"/>
        <v>#N/A</v>
      </c>
      <c r="AA679" s="20" t="str">
        <f t="shared" si="80"/>
        <v>VII</v>
      </c>
      <c r="AB679" s="64" t="e">
        <f>VLOOKUP(MIN(IFERROR(VLOOKUP(U679,Catalogos!$F:$G,2,0),200),IFERROR(VLOOKUP(V679,Catalogos!$F:$G,2,0),200),IFERROR(VLOOKUP(W679,Catalogos!$F:$G,2,0),200),IFERROR(VLOOKUP(X679,Catalogos!$F:$G,2,0),200)),Catalogos!$G$30:$H$57,2,0)</f>
        <v>#N/A</v>
      </c>
      <c r="AC679" s="65" t="e">
        <f>VLOOKUP($F679,Catalogos!$A:$C,3,0)</f>
        <v>#N/A</v>
      </c>
      <c r="AD679" s="65" t="str">
        <f>IFERROR(VLOOKUP($F679,Catalogos!$A:$B,2,0),"VII")</f>
        <v>VII</v>
      </c>
      <c r="AE679" s="10" t="e">
        <f>VLOOKUP(Y679,Catalogos!$F$30:$I$57,4,0)</f>
        <v>#N/A</v>
      </c>
    </row>
    <row r="680" spans="16:31" x14ac:dyDescent="0.25">
      <c r="P680" s="13" t="str">
        <f t="shared" si="81"/>
        <v/>
      </c>
      <c r="Q680" s="14">
        <f t="shared" si="82"/>
        <v>0</v>
      </c>
      <c r="R680" s="20">
        <f t="shared" si="83"/>
        <v>0</v>
      </c>
      <c r="S680" s="20">
        <f t="shared" si="84"/>
        <v>0</v>
      </c>
      <c r="T680" s="20" t="s">
        <v>128</v>
      </c>
      <c r="Y680" s="20" t="e">
        <f t="shared" si="78"/>
        <v>#N/A</v>
      </c>
      <c r="Z680" s="20" t="e">
        <f t="shared" si="79"/>
        <v>#N/A</v>
      </c>
      <c r="AA680" s="20" t="str">
        <f t="shared" si="80"/>
        <v>VII</v>
      </c>
      <c r="AB680" s="64" t="e">
        <f>VLOOKUP(MIN(IFERROR(VLOOKUP(U680,Catalogos!$F:$G,2,0),200),IFERROR(VLOOKUP(V680,Catalogos!$F:$G,2,0),200),IFERROR(VLOOKUP(W680,Catalogos!$F:$G,2,0),200),IFERROR(VLOOKUP(X680,Catalogos!$F:$G,2,0),200)),Catalogos!$G$30:$H$57,2,0)</f>
        <v>#N/A</v>
      </c>
      <c r="AC680" s="65" t="e">
        <f>VLOOKUP($F680,Catalogos!$A:$C,3,0)</f>
        <v>#N/A</v>
      </c>
      <c r="AD680" s="65" t="str">
        <f>IFERROR(VLOOKUP($F680,Catalogos!$A:$B,2,0),"VII")</f>
        <v>VII</v>
      </c>
      <c r="AE680" s="10" t="e">
        <f>VLOOKUP(Y680,Catalogos!$F$30:$I$57,4,0)</f>
        <v>#N/A</v>
      </c>
    </row>
    <row r="681" spans="16:31" x14ac:dyDescent="0.25">
      <c r="P681" s="13" t="str">
        <f t="shared" si="81"/>
        <v/>
      </c>
      <c r="Q681" s="14">
        <f t="shared" si="82"/>
        <v>0</v>
      </c>
      <c r="R681" s="20">
        <f t="shared" si="83"/>
        <v>0</v>
      </c>
      <c r="S681" s="20">
        <f t="shared" si="84"/>
        <v>0</v>
      </c>
      <c r="T681" s="20" t="s">
        <v>128</v>
      </c>
      <c r="Y681" s="20" t="e">
        <f t="shared" si="78"/>
        <v>#N/A</v>
      </c>
      <c r="Z681" s="20" t="e">
        <f t="shared" si="79"/>
        <v>#N/A</v>
      </c>
      <c r="AA681" s="20" t="str">
        <f t="shared" si="80"/>
        <v>VII</v>
      </c>
      <c r="AB681" s="64" t="e">
        <f>VLOOKUP(MIN(IFERROR(VLOOKUP(U681,Catalogos!$F:$G,2,0),200),IFERROR(VLOOKUP(V681,Catalogos!$F:$G,2,0),200),IFERROR(VLOOKUP(W681,Catalogos!$F:$G,2,0),200),IFERROR(VLOOKUP(X681,Catalogos!$F:$G,2,0),200)),Catalogos!$G$30:$H$57,2,0)</f>
        <v>#N/A</v>
      </c>
      <c r="AC681" s="65" t="e">
        <f>VLOOKUP($F681,Catalogos!$A:$C,3,0)</f>
        <v>#N/A</v>
      </c>
      <c r="AD681" s="65" t="str">
        <f>IFERROR(VLOOKUP($F681,Catalogos!$A:$B,2,0),"VII")</f>
        <v>VII</v>
      </c>
      <c r="AE681" s="10" t="e">
        <f>VLOOKUP(Y681,Catalogos!$F$30:$I$57,4,0)</f>
        <v>#N/A</v>
      </c>
    </row>
    <row r="682" spans="16:31" x14ac:dyDescent="0.25">
      <c r="P682" s="13" t="str">
        <f t="shared" si="81"/>
        <v/>
      </c>
      <c r="Q682" s="14">
        <f t="shared" si="82"/>
        <v>0</v>
      </c>
      <c r="R682" s="20">
        <f t="shared" si="83"/>
        <v>0</v>
      </c>
      <c r="S682" s="20">
        <f t="shared" si="84"/>
        <v>0</v>
      </c>
      <c r="T682" s="20" t="s">
        <v>128</v>
      </c>
      <c r="Y682" s="20" t="e">
        <f t="shared" si="78"/>
        <v>#N/A</v>
      </c>
      <c r="Z682" s="20" t="e">
        <f t="shared" si="79"/>
        <v>#N/A</v>
      </c>
      <c r="AA682" s="20" t="str">
        <f t="shared" si="80"/>
        <v>VII</v>
      </c>
      <c r="AB682" s="64" t="e">
        <f>VLOOKUP(MIN(IFERROR(VLOOKUP(U682,Catalogos!$F:$G,2,0),200),IFERROR(VLOOKUP(V682,Catalogos!$F:$G,2,0),200),IFERROR(VLOOKUP(W682,Catalogos!$F:$G,2,0),200),IFERROR(VLOOKUP(X682,Catalogos!$F:$G,2,0),200)),Catalogos!$G$30:$H$57,2,0)</f>
        <v>#N/A</v>
      </c>
      <c r="AC682" s="65" t="e">
        <f>VLOOKUP($F682,Catalogos!$A:$C,3,0)</f>
        <v>#N/A</v>
      </c>
      <c r="AD682" s="65" t="str">
        <f>IFERROR(VLOOKUP($F682,Catalogos!$A:$B,2,0),"VII")</f>
        <v>VII</v>
      </c>
      <c r="AE682" s="10" t="e">
        <f>VLOOKUP(Y682,Catalogos!$F$30:$I$57,4,0)</f>
        <v>#N/A</v>
      </c>
    </row>
    <row r="683" spans="16:31" x14ac:dyDescent="0.25">
      <c r="P683" s="13" t="str">
        <f t="shared" si="81"/>
        <v/>
      </c>
      <c r="Q683" s="14">
        <f t="shared" si="82"/>
        <v>0</v>
      </c>
      <c r="R683" s="20">
        <f t="shared" si="83"/>
        <v>0</v>
      </c>
      <c r="S683" s="20">
        <f t="shared" si="84"/>
        <v>0</v>
      </c>
      <c r="T683" s="20" t="s">
        <v>128</v>
      </c>
      <c r="Y683" s="20" t="e">
        <f t="shared" si="78"/>
        <v>#N/A</v>
      </c>
      <c r="Z683" s="20" t="e">
        <f t="shared" si="79"/>
        <v>#N/A</v>
      </c>
      <c r="AA683" s="20" t="str">
        <f t="shared" si="80"/>
        <v>VII</v>
      </c>
      <c r="AB683" s="64" t="e">
        <f>VLOOKUP(MIN(IFERROR(VLOOKUP(U683,Catalogos!$F:$G,2,0),200),IFERROR(VLOOKUP(V683,Catalogos!$F:$G,2,0),200),IFERROR(VLOOKUP(W683,Catalogos!$F:$G,2,0),200),IFERROR(VLOOKUP(X683,Catalogos!$F:$G,2,0),200)),Catalogos!$G$30:$H$57,2,0)</f>
        <v>#N/A</v>
      </c>
      <c r="AC683" s="65" t="e">
        <f>VLOOKUP($F683,Catalogos!$A:$C,3,0)</f>
        <v>#N/A</v>
      </c>
      <c r="AD683" s="65" t="str">
        <f>IFERROR(VLOOKUP($F683,Catalogos!$A:$B,2,0),"VII")</f>
        <v>VII</v>
      </c>
      <c r="AE683" s="10" t="e">
        <f>VLOOKUP(Y683,Catalogos!$F$30:$I$57,4,0)</f>
        <v>#N/A</v>
      </c>
    </row>
    <row r="684" spans="16:31" x14ac:dyDescent="0.25">
      <c r="P684" s="13" t="str">
        <f t="shared" si="81"/>
        <v/>
      </c>
      <c r="Q684" s="14">
        <f t="shared" si="82"/>
        <v>0</v>
      </c>
      <c r="R684" s="20">
        <f t="shared" si="83"/>
        <v>0</v>
      </c>
      <c r="S684" s="20">
        <f t="shared" si="84"/>
        <v>0</v>
      </c>
      <c r="T684" s="20" t="s">
        <v>128</v>
      </c>
      <c r="Y684" s="20" t="e">
        <f t="shared" si="78"/>
        <v>#N/A</v>
      </c>
      <c r="Z684" s="20" t="e">
        <f t="shared" si="79"/>
        <v>#N/A</v>
      </c>
      <c r="AA684" s="20" t="str">
        <f t="shared" si="80"/>
        <v>VII</v>
      </c>
      <c r="AB684" s="64" t="e">
        <f>VLOOKUP(MIN(IFERROR(VLOOKUP(U684,Catalogos!$F:$G,2,0),200),IFERROR(VLOOKUP(V684,Catalogos!$F:$G,2,0),200),IFERROR(VLOOKUP(W684,Catalogos!$F:$G,2,0),200),IFERROR(VLOOKUP(X684,Catalogos!$F:$G,2,0),200)),Catalogos!$G$30:$H$57,2,0)</f>
        <v>#N/A</v>
      </c>
      <c r="AC684" s="65" t="e">
        <f>VLOOKUP($F684,Catalogos!$A:$C,3,0)</f>
        <v>#N/A</v>
      </c>
      <c r="AD684" s="65" t="str">
        <f>IFERROR(VLOOKUP($F684,Catalogos!$A:$B,2,0),"VII")</f>
        <v>VII</v>
      </c>
      <c r="AE684" s="10" t="e">
        <f>VLOOKUP(Y684,Catalogos!$F$30:$I$57,4,0)</f>
        <v>#N/A</v>
      </c>
    </row>
    <row r="685" spans="16:31" x14ac:dyDescent="0.25">
      <c r="P685" s="13" t="str">
        <f t="shared" si="81"/>
        <v/>
      </c>
      <c r="Q685" s="14">
        <f t="shared" si="82"/>
        <v>0</v>
      </c>
      <c r="R685" s="20">
        <f t="shared" si="83"/>
        <v>0</v>
      </c>
      <c r="S685" s="20">
        <f t="shared" si="84"/>
        <v>0</v>
      </c>
      <c r="T685" s="20" t="s">
        <v>128</v>
      </c>
      <c r="Y685" s="20" t="e">
        <f t="shared" si="78"/>
        <v>#N/A</v>
      </c>
      <c r="Z685" s="20" t="e">
        <f t="shared" si="79"/>
        <v>#N/A</v>
      </c>
      <c r="AA685" s="20" t="str">
        <f t="shared" si="80"/>
        <v>VII</v>
      </c>
      <c r="AB685" s="64" t="e">
        <f>VLOOKUP(MIN(IFERROR(VLOOKUP(U685,Catalogos!$F:$G,2,0),200),IFERROR(VLOOKUP(V685,Catalogos!$F:$G,2,0),200),IFERROR(VLOOKUP(W685,Catalogos!$F:$G,2,0),200),IFERROR(VLOOKUP(X685,Catalogos!$F:$G,2,0),200)),Catalogos!$G$30:$H$57,2,0)</f>
        <v>#N/A</v>
      </c>
      <c r="AC685" s="65" t="e">
        <f>VLOOKUP($F685,Catalogos!$A:$C,3,0)</f>
        <v>#N/A</v>
      </c>
      <c r="AD685" s="65" t="str">
        <f>IFERROR(VLOOKUP($F685,Catalogos!$A:$B,2,0),"VII")</f>
        <v>VII</v>
      </c>
      <c r="AE685" s="10" t="e">
        <f>VLOOKUP(Y685,Catalogos!$F$30:$I$57,4,0)</f>
        <v>#N/A</v>
      </c>
    </row>
    <row r="686" spans="16:31" x14ac:dyDescent="0.25">
      <c r="P686" s="13" t="str">
        <f t="shared" si="81"/>
        <v/>
      </c>
      <c r="Q686" s="14">
        <f t="shared" si="82"/>
        <v>0</v>
      </c>
      <c r="R686" s="20">
        <f t="shared" si="83"/>
        <v>0</v>
      </c>
      <c r="S686" s="20">
        <f t="shared" si="84"/>
        <v>0</v>
      </c>
      <c r="T686" s="20" t="s">
        <v>128</v>
      </c>
      <c r="Y686" s="20" t="e">
        <f t="shared" si="78"/>
        <v>#N/A</v>
      </c>
      <c r="Z686" s="20" t="e">
        <f t="shared" si="79"/>
        <v>#N/A</v>
      </c>
      <c r="AA686" s="20" t="str">
        <f t="shared" si="80"/>
        <v>VII</v>
      </c>
      <c r="AB686" s="64" t="e">
        <f>VLOOKUP(MIN(IFERROR(VLOOKUP(U686,Catalogos!$F:$G,2,0),200),IFERROR(VLOOKUP(V686,Catalogos!$F:$G,2,0),200),IFERROR(VLOOKUP(W686,Catalogos!$F:$G,2,0),200),IFERROR(VLOOKUP(X686,Catalogos!$F:$G,2,0),200)),Catalogos!$G$30:$H$57,2,0)</f>
        <v>#N/A</v>
      </c>
      <c r="AC686" s="65" t="e">
        <f>VLOOKUP($F686,Catalogos!$A:$C,3,0)</f>
        <v>#N/A</v>
      </c>
      <c r="AD686" s="65" t="str">
        <f>IFERROR(VLOOKUP($F686,Catalogos!$A:$B,2,0),"VII")</f>
        <v>VII</v>
      </c>
      <c r="AE686" s="10" t="e">
        <f>VLOOKUP(Y686,Catalogos!$F$30:$I$57,4,0)</f>
        <v>#N/A</v>
      </c>
    </row>
    <row r="687" spans="16:31" x14ac:dyDescent="0.25">
      <c r="P687" s="13" t="str">
        <f t="shared" si="81"/>
        <v/>
      </c>
      <c r="Q687" s="14">
        <f t="shared" si="82"/>
        <v>0</v>
      </c>
      <c r="R687" s="20">
        <f t="shared" si="83"/>
        <v>0</v>
      </c>
      <c r="S687" s="20">
        <f t="shared" si="84"/>
        <v>0</v>
      </c>
      <c r="T687" s="20" t="s">
        <v>128</v>
      </c>
      <c r="Y687" s="20" t="e">
        <f t="shared" ref="Y687:Y750" si="85">IF(N687="",AB687,N687)</f>
        <v>#N/A</v>
      </c>
      <c r="Z687" s="20" t="e">
        <f t="shared" ref="Z687:Z750" si="86">IF(O687="",AC687,O687)</f>
        <v>#N/A</v>
      </c>
      <c r="AA687" s="20" t="str">
        <f t="shared" ref="AA687:AA750" si="87">+IF(M687="",AD687,M687)</f>
        <v>VII</v>
      </c>
      <c r="AB687" s="64" t="e">
        <f>VLOOKUP(MIN(IFERROR(VLOOKUP(U687,Catalogos!$F:$G,2,0),200),IFERROR(VLOOKUP(V687,Catalogos!$F:$G,2,0),200),IFERROR(VLOOKUP(W687,Catalogos!$F:$G,2,0),200),IFERROR(VLOOKUP(X687,Catalogos!$F:$G,2,0),200)),Catalogos!$G$30:$H$57,2,0)</f>
        <v>#N/A</v>
      </c>
      <c r="AC687" s="65" t="e">
        <f>VLOOKUP($F687,Catalogos!$A:$C,3,0)</f>
        <v>#N/A</v>
      </c>
      <c r="AD687" s="65" t="str">
        <f>IFERROR(VLOOKUP($F687,Catalogos!$A:$B,2,0),"VII")</f>
        <v>VII</v>
      </c>
      <c r="AE687" s="10" t="e">
        <f>VLOOKUP(Y687,Catalogos!$F$30:$I$57,4,0)</f>
        <v>#N/A</v>
      </c>
    </row>
    <row r="688" spans="16:31" x14ac:dyDescent="0.25">
      <c r="P688" s="13" t="str">
        <f t="shared" si="81"/>
        <v/>
      </c>
      <c r="Q688" s="14">
        <f t="shared" si="82"/>
        <v>0</v>
      </c>
      <c r="R688" s="20">
        <f t="shared" si="83"/>
        <v>0</v>
      </c>
      <c r="S688" s="20">
        <f t="shared" si="84"/>
        <v>0</v>
      </c>
      <c r="T688" s="20" t="s">
        <v>128</v>
      </c>
      <c r="Y688" s="20" t="e">
        <f t="shared" si="85"/>
        <v>#N/A</v>
      </c>
      <c r="Z688" s="20" t="e">
        <f t="shared" si="86"/>
        <v>#N/A</v>
      </c>
      <c r="AA688" s="20" t="str">
        <f t="shared" si="87"/>
        <v>VII</v>
      </c>
      <c r="AB688" s="64" t="e">
        <f>VLOOKUP(MIN(IFERROR(VLOOKUP(U688,Catalogos!$F:$G,2,0),200),IFERROR(VLOOKUP(V688,Catalogos!$F:$G,2,0),200),IFERROR(VLOOKUP(W688,Catalogos!$F:$G,2,0),200),IFERROR(VLOOKUP(X688,Catalogos!$F:$G,2,0),200)),Catalogos!$G$30:$H$57,2,0)</f>
        <v>#N/A</v>
      </c>
      <c r="AC688" s="65" t="e">
        <f>VLOOKUP($F688,Catalogos!$A:$C,3,0)</f>
        <v>#N/A</v>
      </c>
      <c r="AD688" s="65" t="str">
        <f>IFERROR(VLOOKUP($F688,Catalogos!$A:$B,2,0),"VII")</f>
        <v>VII</v>
      </c>
      <c r="AE688" s="10" t="e">
        <f>VLOOKUP(Y688,Catalogos!$F$30:$I$57,4,0)</f>
        <v>#N/A</v>
      </c>
    </row>
    <row r="689" spans="16:31" x14ac:dyDescent="0.25">
      <c r="P689" s="13" t="str">
        <f t="shared" si="81"/>
        <v/>
      </c>
      <c r="Q689" s="14">
        <f t="shared" si="82"/>
        <v>0</v>
      </c>
      <c r="R689" s="20">
        <f t="shared" si="83"/>
        <v>0</v>
      </c>
      <c r="S689" s="20">
        <f t="shared" si="84"/>
        <v>0</v>
      </c>
      <c r="T689" s="20" t="s">
        <v>128</v>
      </c>
      <c r="Y689" s="20" t="e">
        <f t="shared" si="85"/>
        <v>#N/A</v>
      </c>
      <c r="Z689" s="20" t="e">
        <f t="shared" si="86"/>
        <v>#N/A</v>
      </c>
      <c r="AA689" s="20" t="str">
        <f t="shared" si="87"/>
        <v>VII</v>
      </c>
      <c r="AB689" s="64" t="e">
        <f>VLOOKUP(MIN(IFERROR(VLOOKUP(U689,Catalogos!$F:$G,2,0),200),IFERROR(VLOOKUP(V689,Catalogos!$F:$G,2,0),200),IFERROR(VLOOKUP(W689,Catalogos!$F:$G,2,0),200),IFERROR(VLOOKUP(X689,Catalogos!$F:$G,2,0),200)),Catalogos!$G$30:$H$57,2,0)</f>
        <v>#N/A</v>
      </c>
      <c r="AC689" s="65" t="e">
        <f>VLOOKUP($F689,Catalogos!$A:$C,3,0)</f>
        <v>#N/A</v>
      </c>
      <c r="AD689" s="65" t="str">
        <f>IFERROR(VLOOKUP($F689,Catalogos!$A:$B,2,0),"VII")</f>
        <v>VII</v>
      </c>
      <c r="AE689" s="10" t="e">
        <f>VLOOKUP(Y689,Catalogos!$F$30:$I$57,4,0)</f>
        <v>#N/A</v>
      </c>
    </row>
    <row r="690" spans="16:31" x14ac:dyDescent="0.25">
      <c r="P690" s="13" t="str">
        <f t="shared" si="81"/>
        <v/>
      </c>
      <c r="Q690" s="14">
        <f t="shared" si="82"/>
        <v>0</v>
      </c>
      <c r="R690" s="20">
        <f t="shared" si="83"/>
        <v>0</v>
      </c>
      <c r="S690" s="20">
        <f t="shared" si="84"/>
        <v>0</v>
      </c>
      <c r="T690" s="20" t="s">
        <v>128</v>
      </c>
      <c r="Y690" s="20" t="e">
        <f t="shared" si="85"/>
        <v>#N/A</v>
      </c>
      <c r="Z690" s="20" t="e">
        <f t="shared" si="86"/>
        <v>#N/A</v>
      </c>
      <c r="AA690" s="20" t="str">
        <f t="shared" si="87"/>
        <v>VII</v>
      </c>
      <c r="AB690" s="64" t="e">
        <f>VLOOKUP(MIN(IFERROR(VLOOKUP(U690,Catalogos!$F:$G,2,0),200),IFERROR(VLOOKUP(V690,Catalogos!$F:$G,2,0),200),IFERROR(VLOOKUP(W690,Catalogos!$F:$G,2,0),200),IFERROR(VLOOKUP(X690,Catalogos!$F:$G,2,0),200)),Catalogos!$G$30:$H$57,2,0)</f>
        <v>#N/A</v>
      </c>
      <c r="AC690" s="65" t="e">
        <f>VLOOKUP($F690,Catalogos!$A:$C,3,0)</f>
        <v>#N/A</v>
      </c>
      <c r="AD690" s="65" t="str">
        <f>IFERROR(VLOOKUP($F690,Catalogos!$A:$B,2,0),"VII")</f>
        <v>VII</v>
      </c>
      <c r="AE690" s="10" t="e">
        <f>VLOOKUP(Y690,Catalogos!$F$30:$I$57,4,0)</f>
        <v>#N/A</v>
      </c>
    </row>
    <row r="691" spans="16:31" x14ac:dyDescent="0.25">
      <c r="P691" s="13" t="str">
        <f t="shared" si="81"/>
        <v/>
      </c>
      <c r="Q691" s="14">
        <f t="shared" si="82"/>
        <v>0</v>
      </c>
      <c r="R691" s="20">
        <f t="shared" si="83"/>
        <v>0</v>
      </c>
      <c r="S691" s="20">
        <f t="shared" si="84"/>
        <v>0</v>
      </c>
      <c r="T691" s="20" t="s">
        <v>128</v>
      </c>
      <c r="Y691" s="20" t="e">
        <f t="shared" si="85"/>
        <v>#N/A</v>
      </c>
      <c r="Z691" s="20" t="e">
        <f t="shared" si="86"/>
        <v>#N/A</v>
      </c>
      <c r="AA691" s="20" t="str">
        <f t="shared" si="87"/>
        <v>VII</v>
      </c>
      <c r="AB691" s="64" t="e">
        <f>VLOOKUP(MIN(IFERROR(VLOOKUP(U691,Catalogos!$F:$G,2,0),200),IFERROR(VLOOKUP(V691,Catalogos!$F:$G,2,0),200),IFERROR(VLOOKUP(W691,Catalogos!$F:$G,2,0),200),IFERROR(VLOOKUP(X691,Catalogos!$F:$G,2,0),200)),Catalogos!$G$30:$H$57,2,0)</f>
        <v>#N/A</v>
      </c>
      <c r="AC691" s="65" t="e">
        <f>VLOOKUP($F691,Catalogos!$A:$C,3,0)</f>
        <v>#N/A</v>
      </c>
      <c r="AD691" s="65" t="str">
        <f>IFERROR(VLOOKUP($F691,Catalogos!$A:$B,2,0),"VII")</f>
        <v>VII</v>
      </c>
      <c r="AE691" s="10" t="e">
        <f>VLOOKUP(Y691,Catalogos!$F$30:$I$57,4,0)</f>
        <v>#N/A</v>
      </c>
    </row>
    <row r="692" spans="16:31" x14ac:dyDescent="0.25">
      <c r="P692" s="13" t="str">
        <f t="shared" si="81"/>
        <v/>
      </c>
      <c r="Q692" s="14">
        <f t="shared" si="82"/>
        <v>0</v>
      </c>
      <c r="R692" s="20">
        <f t="shared" si="83"/>
        <v>0</v>
      </c>
      <c r="S692" s="20">
        <f t="shared" si="84"/>
        <v>0</v>
      </c>
      <c r="T692" s="20" t="s">
        <v>128</v>
      </c>
      <c r="Y692" s="20" t="e">
        <f t="shared" si="85"/>
        <v>#N/A</v>
      </c>
      <c r="Z692" s="20" t="e">
        <f t="shared" si="86"/>
        <v>#N/A</v>
      </c>
      <c r="AA692" s="20" t="str">
        <f t="shared" si="87"/>
        <v>VII</v>
      </c>
      <c r="AB692" s="64" t="e">
        <f>VLOOKUP(MIN(IFERROR(VLOOKUP(U692,Catalogos!$F:$G,2,0),200),IFERROR(VLOOKUP(V692,Catalogos!$F:$G,2,0),200),IFERROR(VLOOKUP(W692,Catalogos!$F:$G,2,0),200),IFERROR(VLOOKUP(X692,Catalogos!$F:$G,2,0),200)),Catalogos!$G$30:$H$57,2,0)</f>
        <v>#N/A</v>
      </c>
      <c r="AC692" s="65" t="e">
        <f>VLOOKUP($F692,Catalogos!$A:$C,3,0)</f>
        <v>#N/A</v>
      </c>
      <c r="AD692" s="65" t="str">
        <f>IFERROR(VLOOKUP($F692,Catalogos!$A:$B,2,0),"VII")</f>
        <v>VII</v>
      </c>
      <c r="AE692" s="10" t="e">
        <f>VLOOKUP(Y692,Catalogos!$F$30:$I$57,4,0)</f>
        <v>#N/A</v>
      </c>
    </row>
    <row r="693" spans="16:31" x14ac:dyDescent="0.25">
      <c r="P693" s="13" t="str">
        <f t="shared" si="81"/>
        <v/>
      </c>
      <c r="Q693" s="14">
        <f t="shared" si="82"/>
        <v>0</v>
      </c>
      <c r="R693" s="20">
        <f t="shared" si="83"/>
        <v>0</v>
      </c>
      <c r="S693" s="20">
        <f t="shared" si="84"/>
        <v>0</v>
      </c>
      <c r="T693" s="20" t="s">
        <v>128</v>
      </c>
      <c r="Y693" s="20" t="e">
        <f t="shared" si="85"/>
        <v>#N/A</v>
      </c>
      <c r="Z693" s="20" t="e">
        <f t="shared" si="86"/>
        <v>#N/A</v>
      </c>
      <c r="AA693" s="20" t="str">
        <f t="shared" si="87"/>
        <v>VII</v>
      </c>
      <c r="AB693" s="64" t="e">
        <f>VLOOKUP(MIN(IFERROR(VLOOKUP(U693,Catalogos!$F:$G,2,0),200),IFERROR(VLOOKUP(V693,Catalogos!$F:$G,2,0),200),IFERROR(VLOOKUP(W693,Catalogos!$F:$G,2,0),200),IFERROR(VLOOKUP(X693,Catalogos!$F:$G,2,0),200)),Catalogos!$G$30:$H$57,2,0)</f>
        <v>#N/A</v>
      </c>
      <c r="AC693" s="65" t="e">
        <f>VLOOKUP($F693,Catalogos!$A:$C,3,0)</f>
        <v>#N/A</v>
      </c>
      <c r="AD693" s="65" t="str">
        <f>IFERROR(VLOOKUP($F693,Catalogos!$A:$B,2,0),"VII")</f>
        <v>VII</v>
      </c>
      <c r="AE693" s="10" t="e">
        <f>VLOOKUP(Y693,Catalogos!$F$30:$I$57,4,0)</f>
        <v>#N/A</v>
      </c>
    </row>
    <row r="694" spans="16:31" x14ac:dyDescent="0.25">
      <c r="P694" s="13" t="str">
        <f t="shared" si="81"/>
        <v/>
      </c>
      <c r="Q694" s="14">
        <f t="shared" si="82"/>
        <v>0</v>
      </c>
      <c r="R694" s="20">
        <f t="shared" si="83"/>
        <v>0</v>
      </c>
      <c r="S694" s="20">
        <f t="shared" si="84"/>
        <v>0</v>
      </c>
      <c r="T694" s="20" t="s">
        <v>128</v>
      </c>
      <c r="Y694" s="20" t="e">
        <f t="shared" si="85"/>
        <v>#N/A</v>
      </c>
      <c r="Z694" s="20" t="e">
        <f t="shared" si="86"/>
        <v>#N/A</v>
      </c>
      <c r="AA694" s="20" t="str">
        <f t="shared" si="87"/>
        <v>VII</v>
      </c>
      <c r="AB694" s="64" t="e">
        <f>VLOOKUP(MIN(IFERROR(VLOOKUP(U694,Catalogos!$F:$G,2,0),200),IFERROR(VLOOKUP(V694,Catalogos!$F:$G,2,0),200),IFERROR(VLOOKUP(W694,Catalogos!$F:$G,2,0),200),IFERROR(VLOOKUP(X694,Catalogos!$F:$G,2,0),200)),Catalogos!$G$30:$H$57,2,0)</f>
        <v>#N/A</v>
      </c>
      <c r="AC694" s="65" t="e">
        <f>VLOOKUP($F694,Catalogos!$A:$C,3,0)</f>
        <v>#N/A</v>
      </c>
      <c r="AD694" s="65" t="str">
        <f>IFERROR(VLOOKUP($F694,Catalogos!$A:$B,2,0),"VII")</f>
        <v>VII</v>
      </c>
      <c r="AE694" s="10" t="e">
        <f>VLOOKUP(Y694,Catalogos!$F$30:$I$57,4,0)</f>
        <v>#N/A</v>
      </c>
    </row>
    <row r="695" spans="16:31" x14ac:dyDescent="0.25">
      <c r="P695" s="13" t="str">
        <f t="shared" si="81"/>
        <v/>
      </c>
      <c r="Q695" s="14">
        <f t="shared" si="82"/>
        <v>0</v>
      </c>
      <c r="R695" s="20">
        <f t="shared" si="83"/>
        <v>0</v>
      </c>
      <c r="S695" s="20">
        <f t="shared" si="84"/>
        <v>0</v>
      </c>
      <c r="T695" s="20" t="s">
        <v>128</v>
      </c>
      <c r="Y695" s="20" t="e">
        <f t="shared" si="85"/>
        <v>#N/A</v>
      </c>
      <c r="Z695" s="20" t="e">
        <f t="shared" si="86"/>
        <v>#N/A</v>
      </c>
      <c r="AA695" s="20" t="str">
        <f t="shared" si="87"/>
        <v>VII</v>
      </c>
      <c r="AB695" s="64" t="e">
        <f>VLOOKUP(MIN(IFERROR(VLOOKUP(U695,Catalogos!$F:$G,2,0),200),IFERROR(VLOOKUP(V695,Catalogos!$F:$G,2,0),200),IFERROR(VLOOKUP(W695,Catalogos!$F:$G,2,0),200),IFERROR(VLOOKUP(X695,Catalogos!$F:$G,2,0),200)),Catalogos!$G$30:$H$57,2,0)</f>
        <v>#N/A</v>
      </c>
      <c r="AC695" s="65" t="e">
        <f>VLOOKUP($F695,Catalogos!$A:$C,3,0)</f>
        <v>#N/A</v>
      </c>
      <c r="AD695" s="65" t="str">
        <f>IFERROR(VLOOKUP($F695,Catalogos!$A:$B,2,0),"VII")</f>
        <v>VII</v>
      </c>
      <c r="AE695" s="10" t="e">
        <f>VLOOKUP(Y695,Catalogos!$F$30:$I$57,4,0)</f>
        <v>#N/A</v>
      </c>
    </row>
    <row r="696" spans="16:31" x14ac:dyDescent="0.25">
      <c r="P696" s="13" t="str">
        <f t="shared" si="81"/>
        <v/>
      </c>
      <c r="Q696" s="14">
        <f t="shared" si="82"/>
        <v>0</v>
      </c>
      <c r="R696" s="20">
        <f t="shared" si="83"/>
        <v>0</v>
      </c>
      <c r="S696" s="20">
        <f t="shared" si="84"/>
        <v>0</v>
      </c>
      <c r="T696" s="20" t="s">
        <v>128</v>
      </c>
      <c r="Y696" s="20" t="e">
        <f t="shared" si="85"/>
        <v>#N/A</v>
      </c>
      <c r="Z696" s="20" t="e">
        <f t="shared" si="86"/>
        <v>#N/A</v>
      </c>
      <c r="AA696" s="20" t="str">
        <f t="shared" si="87"/>
        <v>VII</v>
      </c>
      <c r="AB696" s="64" t="e">
        <f>VLOOKUP(MIN(IFERROR(VLOOKUP(U696,Catalogos!$F:$G,2,0),200),IFERROR(VLOOKUP(V696,Catalogos!$F:$G,2,0),200),IFERROR(VLOOKUP(W696,Catalogos!$F:$G,2,0),200),IFERROR(VLOOKUP(X696,Catalogos!$F:$G,2,0),200)),Catalogos!$G$30:$H$57,2,0)</f>
        <v>#N/A</v>
      </c>
      <c r="AC696" s="65" t="e">
        <f>VLOOKUP($F696,Catalogos!$A:$C,3,0)</f>
        <v>#N/A</v>
      </c>
      <c r="AD696" s="65" t="str">
        <f>IFERROR(VLOOKUP($F696,Catalogos!$A:$B,2,0),"VII")</f>
        <v>VII</v>
      </c>
      <c r="AE696" s="10" t="e">
        <f>VLOOKUP(Y696,Catalogos!$F$30:$I$57,4,0)</f>
        <v>#N/A</v>
      </c>
    </row>
    <row r="697" spans="16:31" x14ac:dyDescent="0.25">
      <c r="P697" s="13" t="str">
        <f t="shared" si="81"/>
        <v/>
      </c>
      <c r="Q697" s="14">
        <f t="shared" si="82"/>
        <v>0</v>
      </c>
      <c r="R697" s="20">
        <f t="shared" si="83"/>
        <v>0</v>
      </c>
      <c r="S697" s="20">
        <f t="shared" si="84"/>
        <v>0</v>
      </c>
      <c r="T697" s="20" t="s">
        <v>128</v>
      </c>
      <c r="Y697" s="20" t="e">
        <f t="shared" si="85"/>
        <v>#N/A</v>
      </c>
      <c r="Z697" s="20" t="e">
        <f t="shared" si="86"/>
        <v>#N/A</v>
      </c>
      <c r="AA697" s="20" t="str">
        <f t="shared" si="87"/>
        <v>VII</v>
      </c>
      <c r="AB697" s="64" t="e">
        <f>VLOOKUP(MIN(IFERROR(VLOOKUP(U697,Catalogos!$F:$G,2,0),200),IFERROR(VLOOKUP(V697,Catalogos!$F:$G,2,0),200),IFERROR(VLOOKUP(W697,Catalogos!$F:$G,2,0),200),IFERROR(VLOOKUP(X697,Catalogos!$F:$G,2,0),200)),Catalogos!$G$30:$H$57,2,0)</f>
        <v>#N/A</v>
      </c>
      <c r="AC697" s="65" t="e">
        <f>VLOOKUP($F697,Catalogos!$A:$C,3,0)</f>
        <v>#N/A</v>
      </c>
      <c r="AD697" s="65" t="str">
        <f>IFERROR(VLOOKUP($F697,Catalogos!$A:$B,2,0),"VII")</f>
        <v>VII</v>
      </c>
      <c r="AE697" s="10" t="e">
        <f>VLOOKUP(Y697,Catalogos!$F$30:$I$57,4,0)</f>
        <v>#N/A</v>
      </c>
    </row>
    <row r="698" spans="16:31" x14ac:dyDescent="0.25">
      <c r="P698" s="13" t="str">
        <f t="shared" si="81"/>
        <v/>
      </c>
      <c r="Q698" s="14">
        <f t="shared" si="82"/>
        <v>0</v>
      </c>
      <c r="R698" s="20">
        <f t="shared" si="83"/>
        <v>0</v>
      </c>
      <c r="S698" s="20">
        <f t="shared" si="84"/>
        <v>0</v>
      </c>
      <c r="T698" s="20" t="s">
        <v>128</v>
      </c>
      <c r="Y698" s="20" t="e">
        <f t="shared" si="85"/>
        <v>#N/A</v>
      </c>
      <c r="Z698" s="20" t="e">
        <f t="shared" si="86"/>
        <v>#N/A</v>
      </c>
      <c r="AA698" s="20" t="str">
        <f t="shared" si="87"/>
        <v>VII</v>
      </c>
      <c r="AB698" s="64" t="e">
        <f>VLOOKUP(MIN(IFERROR(VLOOKUP(U698,Catalogos!$F:$G,2,0),200),IFERROR(VLOOKUP(V698,Catalogos!$F:$G,2,0),200),IFERROR(VLOOKUP(W698,Catalogos!$F:$G,2,0),200),IFERROR(VLOOKUP(X698,Catalogos!$F:$G,2,0),200)),Catalogos!$G$30:$H$57,2,0)</f>
        <v>#N/A</v>
      </c>
      <c r="AC698" s="65" t="e">
        <f>VLOOKUP($F698,Catalogos!$A:$C,3,0)</f>
        <v>#N/A</v>
      </c>
      <c r="AD698" s="65" t="str">
        <f>IFERROR(VLOOKUP($F698,Catalogos!$A:$B,2,0),"VII")</f>
        <v>VII</v>
      </c>
      <c r="AE698" s="10" t="e">
        <f>VLOOKUP(Y698,Catalogos!$F$30:$I$57,4,0)</f>
        <v>#N/A</v>
      </c>
    </row>
    <row r="699" spans="16:31" x14ac:dyDescent="0.25">
      <c r="P699" s="13" t="str">
        <f t="shared" si="81"/>
        <v/>
      </c>
      <c r="Q699" s="14">
        <f t="shared" si="82"/>
        <v>0</v>
      </c>
      <c r="R699" s="20">
        <f t="shared" si="83"/>
        <v>0</v>
      </c>
      <c r="S699" s="20">
        <f t="shared" si="84"/>
        <v>0</v>
      </c>
      <c r="T699" s="20" t="s">
        <v>128</v>
      </c>
      <c r="Y699" s="20" t="e">
        <f t="shared" si="85"/>
        <v>#N/A</v>
      </c>
      <c r="Z699" s="20" t="e">
        <f t="shared" si="86"/>
        <v>#N/A</v>
      </c>
      <c r="AA699" s="20" t="str">
        <f t="shared" si="87"/>
        <v>VII</v>
      </c>
      <c r="AB699" s="64" t="e">
        <f>VLOOKUP(MIN(IFERROR(VLOOKUP(U699,Catalogos!$F:$G,2,0),200),IFERROR(VLOOKUP(V699,Catalogos!$F:$G,2,0),200),IFERROR(VLOOKUP(W699,Catalogos!$F:$G,2,0),200),IFERROR(VLOOKUP(X699,Catalogos!$F:$G,2,0),200)),Catalogos!$G$30:$H$57,2,0)</f>
        <v>#N/A</v>
      </c>
      <c r="AC699" s="65" t="e">
        <f>VLOOKUP($F699,Catalogos!$A:$C,3,0)</f>
        <v>#N/A</v>
      </c>
      <c r="AD699" s="65" t="str">
        <f>IFERROR(VLOOKUP($F699,Catalogos!$A:$B,2,0),"VII")</f>
        <v>VII</v>
      </c>
      <c r="AE699" s="10" t="e">
        <f>VLOOKUP(Y699,Catalogos!$F$30:$I$57,4,0)</f>
        <v>#N/A</v>
      </c>
    </row>
    <row r="700" spans="16:31" x14ac:dyDescent="0.25">
      <c r="P700" s="13" t="str">
        <f t="shared" si="81"/>
        <v/>
      </c>
      <c r="Q700" s="14">
        <f t="shared" si="82"/>
        <v>0</v>
      </c>
      <c r="R700" s="20">
        <f t="shared" si="83"/>
        <v>0</v>
      </c>
      <c r="S700" s="20">
        <f t="shared" si="84"/>
        <v>0</v>
      </c>
      <c r="T700" s="20" t="s">
        <v>128</v>
      </c>
      <c r="Y700" s="20" t="e">
        <f t="shared" si="85"/>
        <v>#N/A</v>
      </c>
      <c r="Z700" s="20" t="e">
        <f t="shared" si="86"/>
        <v>#N/A</v>
      </c>
      <c r="AA700" s="20" t="str">
        <f t="shared" si="87"/>
        <v>VII</v>
      </c>
      <c r="AB700" s="64" t="e">
        <f>VLOOKUP(MIN(IFERROR(VLOOKUP(U700,Catalogos!$F:$G,2,0),200),IFERROR(VLOOKUP(V700,Catalogos!$F:$G,2,0),200),IFERROR(VLOOKUP(W700,Catalogos!$F:$G,2,0),200),IFERROR(VLOOKUP(X700,Catalogos!$F:$G,2,0),200)),Catalogos!$G$30:$H$57,2,0)</f>
        <v>#N/A</v>
      </c>
      <c r="AC700" s="65" t="e">
        <f>VLOOKUP($F700,Catalogos!$A:$C,3,0)</f>
        <v>#N/A</v>
      </c>
      <c r="AD700" s="65" t="str">
        <f>IFERROR(VLOOKUP($F700,Catalogos!$A:$B,2,0),"VII")</f>
        <v>VII</v>
      </c>
      <c r="AE700" s="10" t="e">
        <f>VLOOKUP(Y700,Catalogos!$F$30:$I$57,4,0)</f>
        <v>#N/A</v>
      </c>
    </row>
    <row r="701" spans="16:31" x14ac:dyDescent="0.25">
      <c r="P701" s="13" t="str">
        <f t="shared" si="81"/>
        <v/>
      </c>
      <c r="Q701" s="14">
        <f t="shared" si="82"/>
        <v>0</v>
      </c>
      <c r="R701" s="20">
        <f t="shared" si="83"/>
        <v>0</v>
      </c>
      <c r="S701" s="20">
        <f t="shared" si="84"/>
        <v>0</v>
      </c>
      <c r="T701" s="20" t="s">
        <v>128</v>
      </c>
      <c r="Y701" s="20" t="e">
        <f t="shared" si="85"/>
        <v>#N/A</v>
      </c>
      <c r="Z701" s="20" t="e">
        <f t="shared" si="86"/>
        <v>#N/A</v>
      </c>
      <c r="AA701" s="20" t="str">
        <f t="shared" si="87"/>
        <v>VII</v>
      </c>
      <c r="AB701" s="64" t="e">
        <f>VLOOKUP(MIN(IFERROR(VLOOKUP(U701,Catalogos!$F:$G,2,0),200),IFERROR(VLOOKUP(V701,Catalogos!$F:$G,2,0),200),IFERROR(VLOOKUP(W701,Catalogos!$F:$G,2,0),200),IFERROR(VLOOKUP(X701,Catalogos!$F:$G,2,0),200)),Catalogos!$G$30:$H$57,2,0)</f>
        <v>#N/A</v>
      </c>
      <c r="AC701" s="65" t="e">
        <f>VLOOKUP($F701,Catalogos!$A:$C,3,0)</f>
        <v>#N/A</v>
      </c>
      <c r="AD701" s="65" t="str">
        <f>IFERROR(VLOOKUP($F701,Catalogos!$A:$B,2,0),"VII")</f>
        <v>VII</v>
      </c>
      <c r="AE701" s="10" t="e">
        <f>VLOOKUP(Y701,Catalogos!$F$30:$I$57,4,0)</f>
        <v>#N/A</v>
      </c>
    </row>
    <row r="702" spans="16:31" x14ac:dyDescent="0.25">
      <c r="P702" s="13" t="str">
        <f t="shared" si="81"/>
        <v/>
      </c>
      <c r="Q702" s="14">
        <f t="shared" si="82"/>
        <v>0</v>
      </c>
      <c r="R702" s="20">
        <f t="shared" si="83"/>
        <v>0</v>
      </c>
      <c r="S702" s="20">
        <f t="shared" si="84"/>
        <v>0</v>
      </c>
      <c r="T702" s="20" t="s">
        <v>128</v>
      </c>
      <c r="Y702" s="20" t="e">
        <f t="shared" si="85"/>
        <v>#N/A</v>
      </c>
      <c r="Z702" s="20" t="e">
        <f t="shared" si="86"/>
        <v>#N/A</v>
      </c>
      <c r="AA702" s="20" t="str">
        <f t="shared" si="87"/>
        <v>VII</v>
      </c>
      <c r="AB702" s="64" t="e">
        <f>VLOOKUP(MIN(IFERROR(VLOOKUP(U702,Catalogos!$F:$G,2,0),200),IFERROR(VLOOKUP(V702,Catalogos!$F:$G,2,0),200),IFERROR(VLOOKUP(W702,Catalogos!$F:$G,2,0),200),IFERROR(VLOOKUP(X702,Catalogos!$F:$G,2,0),200)),Catalogos!$G$30:$H$57,2,0)</f>
        <v>#N/A</v>
      </c>
      <c r="AC702" s="65" t="e">
        <f>VLOOKUP($F702,Catalogos!$A:$C,3,0)</f>
        <v>#N/A</v>
      </c>
      <c r="AD702" s="65" t="str">
        <f>IFERROR(VLOOKUP($F702,Catalogos!$A:$B,2,0),"VII")</f>
        <v>VII</v>
      </c>
      <c r="AE702" s="10" t="e">
        <f>VLOOKUP(Y702,Catalogos!$F$30:$I$57,4,0)</f>
        <v>#N/A</v>
      </c>
    </row>
    <row r="703" spans="16:31" x14ac:dyDescent="0.25">
      <c r="P703" s="13" t="str">
        <f t="shared" si="81"/>
        <v/>
      </c>
      <c r="Q703" s="14">
        <f t="shared" si="82"/>
        <v>0</v>
      </c>
      <c r="R703" s="20">
        <f t="shared" si="83"/>
        <v>0</v>
      </c>
      <c r="S703" s="20">
        <f t="shared" si="84"/>
        <v>0</v>
      </c>
      <c r="T703" s="20" t="s">
        <v>128</v>
      </c>
      <c r="Y703" s="20" t="e">
        <f t="shared" si="85"/>
        <v>#N/A</v>
      </c>
      <c r="Z703" s="20" t="e">
        <f t="shared" si="86"/>
        <v>#N/A</v>
      </c>
      <c r="AA703" s="20" t="str">
        <f t="shared" si="87"/>
        <v>VII</v>
      </c>
      <c r="AB703" s="64" t="e">
        <f>VLOOKUP(MIN(IFERROR(VLOOKUP(U703,Catalogos!$F:$G,2,0),200),IFERROR(VLOOKUP(V703,Catalogos!$F:$G,2,0),200),IFERROR(VLOOKUP(W703,Catalogos!$F:$G,2,0),200),IFERROR(VLOOKUP(X703,Catalogos!$F:$G,2,0),200)),Catalogos!$G$30:$H$57,2,0)</f>
        <v>#N/A</v>
      </c>
      <c r="AC703" s="65" t="e">
        <f>VLOOKUP($F703,Catalogos!$A:$C,3,0)</f>
        <v>#N/A</v>
      </c>
      <c r="AD703" s="65" t="str">
        <f>IFERROR(VLOOKUP($F703,Catalogos!$A:$B,2,0),"VII")</f>
        <v>VII</v>
      </c>
      <c r="AE703" s="10" t="e">
        <f>VLOOKUP(Y703,Catalogos!$F$30:$I$57,4,0)</f>
        <v>#N/A</v>
      </c>
    </row>
    <row r="704" spans="16:31" x14ac:dyDescent="0.25">
      <c r="P704" s="13" t="str">
        <f t="shared" si="81"/>
        <v/>
      </c>
      <c r="Q704" s="14">
        <f t="shared" si="82"/>
        <v>0</v>
      </c>
      <c r="R704" s="20">
        <f t="shared" si="83"/>
        <v>0</v>
      </c>
      <c r="S704" s="20">
        <f t="shared" si="84"/>
        <v>0</v>
      </c>
      <c r="T704" s="20" t="s">
        <v>128</v>
      </c>
      <c r="Y704" s="20" t="e">
        <f t="shared" si="85"/>
        <v>#N/A</v>
      </c>
      <c r="Z704" s="20" t="e">
        <f t="shared" si="86"/>
        <v>#N/A</v>
      </c>
      <c r="AA704" s="20" t="str">
        <f t="shared" si="87"/>
        <v>VII</v>
      </c>
      <c r="AB704" s="64" t="e">
        <f>VLOOKUP(MIN(IFERROR(VLOOKUP(U704,Catalogos!$F:$G,2,0),200),IFERROR(VLOOKUP(V704,Catalogos!$F:$G,2,0),200),IFERROR(VLOOKUP(W704,Catalogos!$F:$G,2,0),200),IFERROR(VLOOKUP(X704,Catalogos!$F:$G,2,0),200)),Catalogos!$G$30:$H$57,2,0)</f>
        <v>#N/A</v>
      </c>
      <c r="AC704" s="65" t="e">
        <f>VLOOKUP($F704,Catalogos!$A:$C,3,0)</f>
        <v>#N/A</v>
      </c>
      <c r="AD704" s="65" t="str">
        <f>IFERROR(VLOOKUP($F704,Catalogos!$A:$B,2,0),"VII")</f>
        <v>VII</v>
      </c>
      <c r="AE704" s="10" t="e">
        <f>VLOOKUP(Y704,Catalogos!$F$30:$I$57,4,0)</f>
        <v>#N/A</v>
      </c>
    </row>
    <row r="705" spans="16:31" x14ac:dyDescent="0.25">
      <c r="P705" s="13" t="str">
        <f t="shared" si="81"/>
        <v/>
      </c>
      <c r="Q705" s="14">
        <f t="shared" si="82"/>
        <v>0</v>
      </c>
      <c r="R705" s="20">
        <f t="shared" si="83"/>
        <v>0</v>
      </c>
      <c r="S705" s="20">
        <f t="shared" si="84"/>
        <v>0</v>
      </c>
      <c r="T705" s="20" t="s">
        <v>128</v>
      </c>
      <c r="Y705" s="20" t="e">
        <f t="shared" si="85"/>
        <v>#N/A</v>
      </c>
      <c r="Z705" s="20" t="e">
        <f t="shared" si="86"/>
        <v>#N/A</v>
      </c>
      <c r="AA705" s="20" t="str">
        <f t="shared" si="87"/>
        <v>VII</v>
      </c>
      <c r="AB705" s="64" t="e">
        <f>VLOOKUP(MIN(IFERROR(VLOOKUP(U705,Catalogos!$F:$G,2,0),200),IFERROR(VLOOKUP(V705,Catalogos!$F:$G,2,0),200),IFERROR(VLOOKUP(W705,Catalogos!$F:$G,2,0),200),IFERROR(VLOOKUP(X705,Catalogos!$F:$G,2,0),200)),Catalogos!$G$30:$H$57,2,0)</f>
        <v>#N/A</v>
      </c>
      <c r="AC705" s="65" t="e">
        <f>VLOOKUP($F705,Catalogos!$A:$C,3,0)</f>
        <v>#N/A</v>
      </c>
      <c r="AD705" s="65" t="str">
        <f>IFERROR(VLOOKUP($F705,Catalogos!$A:$B,2,0),"VII")</f>
        <v>VII</v>
      </c>
      <c r="AE705" s="10" t="e">
        <f>VLOOKUP(Y705,Catalogos!$F$30:$I$57,4,0)</f>
        <v>#N/A</v>
      </c>
    </row>
    <row r="706" spans="16:31" x14ac:dyDescent="0.25">
      <c r="P706" s="13" t="str">
        <f t="shared" si="81"/>
        <v/>
      </c>
      <c r="Q706" s="14">
        <f t="shared" si="82"/>
        <v>0</v>
      </c>
      <c r="R706" s="20">
        <f t="shared" si="83"/>
        <v>0</v>
      </c>
      <c r="S706" s="20">
        <f t="shared" si="84"/>
        <v>0</v>
      </c>
      <c r="T706" s="20" t="s">
        <v>128</v>
      </c>
      <c r="Y706" s="20" t="e">
        <f t="shared" si="85"/>
        <v>#N/A</v>
      </c>
      <c r="Z706" s="20" t="e">
        <f t="shared" si="86"/>
        <v>#N/A</v>
      </c>
      <c r="AA706" s="20" t="str">
        <f t="shared" si="87"/>
        <v>VII</v>
      </c>
      <c r="AB706" s="64" t="e">
        <f>VLOOKUP(MIN(IFERROR(VLOOKUP(U706,Catalogos!$F:$G,2,0),200),IFERROR(VLOOKUP(V706,Catalogos!$F:$G,2,0),200),IFERROR(VLOOKUP(W706,Catalogos!$F:$G,2,0),200),IFERROR(VLOOKUP(X706,Catalogos!$F:$G,2,0),200)),Catalogos!$G$30:$H$57,2,0)</f>
        <v>#N/A</v>
      </c>
      <c r="AC706" s="65" t="e">
        <f>VLOOKUP($F706,Catalogos!$A:$C,3,0)</f>
        <v>#N/A</v>
      </c>
      <c r="AD706" s="65" t="str">
        <f>IFERROR(VLOOKUP($F706,Catalogos!$A:$B,2,0),"VII")</f>
        <v>VII</v>
      </c>
      <c r="AE706" s="10" t="e">
        <f>VLOOKUP(Y706,Catalogos!$F$30:$I$57,4,0)</f>
        <v>#N/A</v>
      </c>
    </row>
    <row r="707" spans="16:31" x14ac:dyDescent="0.25">
      <c r="P707" s="13" t="str">
        <f t="shared" si="81"/>
        <v/>
      </c>
      <c r="Q707" s="14">
        <f t="shared" si="82"/>
        <v>0</v>
      </c>
      <c r="R707" s="20">
        <f t="shared" si="83"/>
        <v>0</v>
      </c>
      <c r="S707" s="20">
        <f t="shared" si="84"/>
        <v>0</v>
      </c>
      <c r="T707" s="20" t="s">
        <v>128</v>
      </c>
      <c r="Y707" s="20" t="e">
        <f t="shared" si="85"/>
        <v>#N/A</v>
      </c>
      <c r="Z707" s="20" t="e">
        <f t="shared" si="86"/>
        <v>#N/A</v>
      </c>
      <c r="AA707" s="20" t="str">
        <f t="shared" si="87"/>
        <v>VII</v>
      </c>
      <c r="AB707" s="64" t="e">
        <f>VLOOKUP(MIN(IFERROR(VLOOKUP(U707,Catalogos!$F:$G,2,0),200),IFERROR(VLOOKUP(V707,Catalogos!$F:$G,2,0),200),IFERROR(VLOOKUP(W707,Catalogos!$F:$G,2,0),200),IFERROR(VLOOKUP(X707,Catalogos!$F:$G,2,0),200)),Catalogos!$G$30:$H$57,2,0)</f>
        <v>#N/A</v>
      </c>
      <c r="AC707" s="65" t="e">
        <f>VLOOKUP($F707,Catalogos!$A:$C,3,0)</f>
        <v>#N/A</v>
      </c>
      <c r="AD707" s="65" t="str">
        <f>IFERROR(VLOOKUP($F707,Catalogos!$A:$B,2,0),"VII")</f>
        <v>VII</v>
      </c>
      <c r="AE707" s="10" t="e">
        <f>VLOOKUP(Y707,Catalogos!$F$30:$I$57,4,0)</f>
        <v>#N/A</v>
      </c>
    </row>
    <row r="708" spans="16:31" x14ac:dyDescent="0.25">
      <c r="P708" s="13" t="str">
        <f t="shared" si="81"/>
        <v/>
      </c>
      <c r="Q708" s="14">
        <f t="shared" si="82"/>
        <v>0</v>
      </c>
      <c r="R708" s="20">
        <f t="shared" si="83"/>
        <v>0</v>
      </c>
      <c r="S708" s="20">
        <f t="shared" si="84"/>
        <v>0</v>
      </c>
      <c r="T708" s="20" t="s">
        <v>128</v>
      </c>
      <c r="Y708" s="20" t="e">
        <f t="shared" si="85"/>
        <v>#N/A</v>
      </c>
      <c r="Z708" s="20" t="e">
        <f t="shared" si="86"/>
        <v>#N/A</v>
      </c>
      <c r="AA708" s="20" t="str">
        <f t="shared" si="87"/>
        <v>VII</v>
      </c>
      <c r="AB708" s="64" t="e">
        <f>VLOOKUP(MIN(IFERROR(VLOOKUP(U708,Catalogos!$F:$G,2,0),200),IFERROR(VLOOKUP(V708,Catalogos!$F:$G,2,0),200),IFERROR(VLOOKUP(W708,Catalogos!$F:$G,2,0),200),IFERROR(VLOOKUP(X708,Catalogos!$F:$G,2,0),200)),Catalogos!$G$30:$H$57,2,0)</f>
        <v>#N/A</v>
      </c>
      <c r="AC708" s="65" t="e">
        <f>VLOOKUP($F708,Catalogos!$A:$C,3,0)</f>
        <v>#N/A</v>
      </c>
      <c r="AD708" s="65" t="str">
        <f>IFERROR(VLOOKUP($F708,Catalogos!$A:$B,2,0),"VII")</f>
        <v>VII</v>
      </c>
      <c r="AE708" s="10" t="e">
        <f>VLOOKUP(Y708,Catalogos!$F$30:$I$57,4,0)</f>
        <v>#N/A</v>
      </c>
    </row>
    <row r="709" spans="16:31" x14ac:dyDescent="0.25">
      <c r="P709" s="13" t="str">
        <f t="shared" si="81"/>
        <v/>
      </c>
      <c r="Q709" s="14">
        <f t="shared" si="82"/>
        <v>0</v>
      </c>
      <c r="R709" s="20">
        <f t="shared" si="83"/>
        <v>0</v>
      </c>
      <c r="S709" s="20">
        <f t="shared" si="84"/>
        <v>0</v>
      </c>
      <c r="T709" s="20" t="s">
        <v>128</v>
      </c>
      <c r="Y709" s="20" t="e">
        <f t="shared" si="85"/>
        <v>#N/A</v>
      </c>
      <c r="Z709" s="20" t="e">
        <f t="shared" si="86"/>
        <v>#N/A</v>
      </c>
      <c r="AA709" s="20" t="str">
        <f t="shared" si="87"/>
        <v>VII</v>
      </c>
      <c r="AB709" s="64" t="e">
        <f>VLOOKUP(MIN(IFERROR(VLOOKUP(U709,Catalogos!$F:$G,2,0),200),IFERROR(VLOOKUP(V709,Catalogos!$F:$G,2,0),200),IFERROR(VLOOKUP(W709,Catalogos!$F:$G,2,0),200),IFERROR(VLOOKUP(X709,Catalogos!$F:$G,2,0),200)),Catalogos!$G$30:$H$57,2,0)</f>
        <v>#N/A</v>
      </c>
      <c r="AC709" s="65" t="e">
        <f>VLOOKUP($F709,Catalogos!$A:$C,3,0)</f>
        <v>#N/A</v>
      </c>
      <c r="AD709" s="65" t="str">
        <f>IFERROR(VLOOKUP($F709,Catalogos!$A:$B,2,0),"VII")</f>
        <v>VII</v>
      </c>
      <c r="AE709" s="10" t="e">
        <f>VLOOKUP(Y709,Catalogos!$F$30:$I$57,4,0)</f>
        <v>#N/A</v>
      </c>
    </row>
    <row r="710" spans="16:31" x14ac:dyDescent="0.25">
      <c r="P710" s="13" t="str">
        <f t="shared" si="81"/>
        <v/>
      </c>
      <c r="Q710" s="14">
        <f t="shared" si="82"/>
        <v>0</v>
      </c>
      <c r="R710" s="20">
        <f t="shared" si="83"/>
        <v>0</v>
      </c>
      <c r="S710" s="20">
        <f t="shared" si="84"/>
        <v>0</v>
      </c>
      <c r="T710" s="20" t="s">
        <v>128</v>
      </c>
      <c r="Y710" s="20" t="e">
        <f t="shared" si="85"/>
        <v>#N/A</v>
      </c>
      <c r="Z710" s="20" t="e">
        <f t="shared" si="86"/>
        <v>#N/A</v>
      </c>
      <c r="AA710" s="20" t="str">
        <f t="shared" si="87"/>
        <v>VII</v>
      </c>
      <c r="AB710" s="64" t="e">
        <f>VLOOKUP(MIN(IFERROR(VLOOKUP(U710,Catalogos!$F:$G,2,0),200),IFERROR(VLOOKUP(V710,Catalogos!$F:$G,2,0),200),IFERROR(VLOOKUP(W710,Catalogos!$F:$G,2,0),200),IFERROR(VLOOKUP(X710,Catalogos!$F:$G,2,0),200)),Catalogos!$G$30:$H$57,2,0)</f>
        <v>#N/A</v>
      </c>
      <c r="AC710" s="65" t="e">
        <f>VLOOKUP($F710,Catalogos!$A:$C,3,0)</f>
        <v>#N/A</v>
      </c>
      <c r="AD710" s="65" t="str">
        <f>IFERROR(VLOOKUP($F710,Catalogos!$A:$B,2,0),"VII")</f>
        <v>VII</v>
      </c>
      <c r="AE710" s="10" t="e">
        <f>VLOOKUP(Y710,Catalogos!$F$30:$I$57,4,0)</f>
        <v>#N/A</v>
      </c>
    </row>
    <row r="711" spans="16:31" x14ac:dyDescent="0.25">
      <c r="P711" s="13" t="str">
        <f t="shared" si="81"/>
        <v/>
      </c>
      <c r="Q711" s="14">
        <f t="shared" si="82"/>
        <v>0</v>
      </c>
      <c r="R711" s="20">
        <f t="shared" si="83"/>
        <v>0</v>
      </c>
      <c r="S711" s="20">
        <f t="shared" si="84"/>
        <v>0</v>
      </c>
      <c r="T711" s="20" t="s">
        <v>128</v>
      </c>
      <c r="Y711" s="20" t="e">
        <f t="shared" si="85"/>
        <v>#N/A</v>
      </c>
      <c r="Z711" s="20" t="e">
        <f t="shared" si="86"/>
        <v>#N/A</v>
      </c>
      <c r="AA711" s="20" t="str">
        <f t="shared" si="87"/>
        <v>VII</v>
      </c>
      <c r="AB711" s="64" t="e">
        <f>VLOOKUP(MIN(IFERROR(VLOOKUP(U711,Catalogos!$F:$G,2,0),200),IFERROR(VLOOKUP(V711,Catalogos!$F:$G,2,0),200),IFERROR(VLOOKUP(W711,Catalogos!$F:$G,2,0),200),IFERROR(VLOOKUP(X711,Catalogos!$F:$G,2,0),200)),Catalogos!$G$30:$H$57,2,0)</f>
        <v>#N/A</v>
      </c>
      <c r="AC711" s="65" t="e">
        <f>VLOOKUP($F711,Catalogos!$A:$C,3,0)</f>
        <v>#N/A</v>
      </c>
      <c r="AD711" s="65" t="str">
        <f>IFERROR(VLOOKUP($F711,Catalogos!$A:$B,2,0),"VII")</f>
        <v>VII</v>
      </c>
      <c r="AE711" s="10" t="e">
        <f>VLOOKUP(Y711,Catalogos!$F$30:$I$57,4,0)</f>
        <v>#N/A</v>
      </c>
    </row>
    <row r="712" spans="16:31" x14ac:dyDescent="0.25">
      <c r="P712" s="13" t="str">
        <f t="shared" si="81"/>
        <v/>
      </c>
      <c r="Q712" s="14">
        <f t="shared" si="82"/>
        <v>0</v>
      </c>
      <c r="R712" s="20">
        <f t="shared" si="83"/>
        <v>0</v>
      </c>
      <c r="S712" s="20">
        <f t="shared" si="84"/>
        <v>0</v>
      </c>
      <c r="T712" s="20" t="s">
        <v>128</v>
      </c>
      <c r="Y712" s="20" t="e">
        <f t="shared" si="85"/>
        <v>#N/A</v>
      </c>
      <c r="Z712" s="20" t="e">
        <f t="shared" si="86"/>
        <v>#N/A</v>
      </c>
      <c r="AA712" s="20" t="str">
        <f t="shared" si="87"/>
        <v>VII</v>
      </c>
      <c r="AB712" s="64" t="e">
        <f>VLOOKUP(MIN(IFERROR(VLOOKUP(U712,Catalogos!$F:$G,2,0),200),IFERROR(VLOOKUP(V712,Catalogos!$F:$G,2,0),200),IFERROR(VLOOKUP(W712,Catalogos!$F:$G,2,0),200),IFERROR(VLOOKUP(X712,Catalogos!$F:$G,2,0),200)),Catalogos!$G$30:$H$57,2,0)</f>
        <v>#N/A</v>
      </c>
      <c r="AC712" s="65" t="e">
        <f>VLOOKUP($F712,Catalogos!$A:$C,3,0)</f>
        <v>#N/A</v>
      </c>
      <c r="AD712" s="65" t="str">
        <f>IFERROR(VLOOKUP($F712,Catalogos!$A:$B,2,0),"VII")</f>
        <v>VII</v>
      </c>
      <c r="AE712" s="10" t="e">
        <f>VLOOKUP(Y712,Catalogos!$F$30:$I$57,4,0)</f>
        <v>#N/A</v>
      </c>
    </row>
    <row r="713" spans="16:31" x14ac:dyDescent="0.25">
      <c r="P713" s="13" t="str">
        <f t="shared" si="81"/>
        <v/>
      </c>
      <c r="Q713" s="14">
        <f t="shared" si="82"/>
        <v>0</v>
      </c>
      <c r="R713" s="20">
        <f t="shared" si="83"/>
        <v>0</v>
      </c>
      <c r="S713" s="20">
        <f t="shared" si="84"/>
        <v>0</v>
      </c>
      <c r="T713" s="20" t="s">
        <v>128</v>
      </c>
      <c r="Y713" s="20" t="e">
        <f t="shared" si="85"/>
        <v>#N/A</v>
      </c>
      <c r="Z713" s="20" t="e">
        <f t="shared" si="86"/>
        <v>#N/A</v>
      </c>
      <c r="AA713" s="20" t="str">
        <f t="shared" si="87"/>
        <v>VII</v>
      </c>
      <c r="AB713" s="64" t="e">
        <f>VLOOKUP(MIN(IFERROR(VLOOKUP(U713,Catalogos!$F:$G,2,0),200),IFERROR(VLOOKUP(V713,Catalogos!$F:$G,2,0),200),IFERROR(VLOOKUP(W713,Catalogos!$F:$G,2,0),200),IFERROR(VLOOKUP(X713,Catalogos!$F:$G,2,0),200)),Catalogos!$G$30:$H$57,2,0)</f>
        <v>#N/A</v>
      </c>
      <c r="AC713" s="65" t="e">
        <f>VLOOKUP($F713,Catalogos!$A:$C,3,0)</f>
        <v>#N/A</v>
      </c>
      <c r="AD713" s="65" t="str">
        <f>IFERROR(VLOOKUP($F713,Catalogos!$A:$B,2,0),"VII")</f>
        <v>VII</v>
      </c>
      <c r="AE713" s="10" t="e">
        <f>VLOOKUP(Y713,Catalogos!$F$30:$I$57,4,0)</f>
        <v>#N/A</v>
      </c>
    </row>
    <row r="714" spans="16:31" x14ac:dyDescent="0.25">
      <c r="P714" s="13" t="str">
        <f t="shared" si="81"/>
        <v/>
      </c>
      <c r="Q714" s="14">
        <f t="shared" si="82"/>
        <v>0</v>
      </c>
      <c r="R714" s="20">
        <f t="shared" si="83"/>
        <v>0</v>
      </c>
      <c r="S714" s="20">
        <f t="shared" si="84"/>
        <v>0</v>
      </c>
      <c r="T714" s="20" t="s">
        <v>128</v>
      </c>
      <c r="Y714" s="20" t="e">
        <f t="shared" si="85"/>
        <v>#N/A</v>
      </c>
      <c r="Z714" s="20" t="e">
        <f t="shared" si="86"/>
        <v>#N/A</v>
      </c>
      <c r="AA714" s="20" t="str">
        <f t="shared" si="87"/>
        <v>VII</v>
      </c>
      <c r="AB714" s="64" t="e">
        <f>VLOOKUP(MIN(IFERROR(VLOOKUP(U714,Catalogos!$F:$G,2,0),200),IFERROR(VLOOKUP(V714,Catalogos!$F:$G,2,0),200),IFERROR(VLOOKUP(W714,Catalogos!$F:$G,2,0),200),IFERROR(VLOOKUP(X714,Catalogos!$F:$G,2,0),200)),Catalogos!$G$30:$H$57,2,0)</f>
        <v>#N/A</v>
      </c>
      <c r="AC714" s="65" t="e">
        <f>VLOOKUP($F714,Catalogos!$A:$C,3,0)</f>
        <v>#N/A</v>
      </c>
      <c r="AD714" s="65" t="str">
        <f>IFERROR(VLOOKUP($F714,Catalogos!$A:$B,2,0),"VII")</f>
        <v>VII</v>
      </c>
      <c r="AE714" s="10" t="e">
        <f>VLOOKUP(Y714,Catalogos!$F$30:$I$57,4,0)</f>
        <v>#N/A</v>
      </c>
    </row>
    <row r="715" spans="16:31" x14ac:dyDescent="0.25">
      <c r="P715" s="13" t="str">
        <f t="shared" si="81"/>
        <v/>
      </c>
      <c r="Q715" s="14">
        <f t="shared" si="82"/>
        <v>0</v>
      </c>
      <c r="R715" s="20">
        <f t="shared" si="83"/>
        <v>0</v>
      </c>
      <c r="S715" s="20">
        <f t="shared" si="84"/>
        <v>0</v>
      </c>
      <c r="T715" s="20" t="s">
        <v>128</v>
      </c>
      <c r="Y715" s="20" t="e">
        <f t="shared" si="85"/>
        <v>#N/A</v>
      </c>
      <c r="Z715" s="20" t="e">
        <f t="shared" si="86"/>
        <v>#N/A</v>
      </c>
      <c r="AA715" s="20" t="str">
        <f t="shared" si="87"/>
        <v>VII</v>
      </c>
      <c r="AB715" s="64" t="e">
        <f>VLOOKUP(MIN(IFERROR(VLOOKUP(U715,Catalogos!$F:$G,2,0),200),IFERROR(VLOOKUP(V715,Catalogos!$F:$G,2,0),200),IFERROR(VLOOKUP(W715,Catalogos!$F:$G,2,0),200),IFERROR(VLOOKUP(X715,Catalogos!$F:$G,2,0),200)),Catalogos!$G$30:$H$57,2,0)</f>
        <v>#N/A</v>
      </c>
      <c r="AC715" s="65" t="e">
        <f>VLOOKUP($F715,Catalogos!$A:$C,3,0)</f>
        <v>#N/A</v>
      </c>
      <c r="AD715" s="65" t="str">
        <f>IFERROR(VLOOKUP($F715,Catalogos!$A:$B,2,0),"VII")</f>
        <v>VII</v>
      </c>
      <c r="AE715" s="10" t="e">
        <f>VLOOKUP(Y715,Catalogos!$F$30:$I$57,4,0)</f>
        <v>#N/A</v>
      </c>
    </row>
    <row r="716" spans="16:31" x14ac:dyDescent="0.25">
      <c r="P716" s="13" t="str">
        <f t="shared" si="81"/>
        <v/>
      </c>
      <c r="Q716" s="14">
        <f t="shared" si="82"/>
        <v>0</v>
      </c>
      <c r="R716" s="20">
        <f t="shared" si="83"/>
        <v>0</v>
      </c>
      <c r="S716" s="20">
        <f t="shared" si="84"/>
        <v>0</v>
      </c>
      <c r="T716" s="20" t="s">
        <v>128</v>
      </c>
      <c r="Y716" s="20" t="e">
        <f t="shared" si="85"/>
        <v>#N/A</v>
      </c>
      <c r="Z716" s="20" t="e">
        <f t="shared" si="86"/>
        <v>#N/A</v>
      </c>
      <c r="AA716" s="20" t="str">
        <f t="shared" si="87"/>
        <v>VII</v>
      </c>
      <c r="AB716" s="64" t="e">
        <f>VLOOKUP(MIN(IFERROR(VLOOKUP(U716,Catalogos!$F:$G,2,0),200),IFERROR(VLOOKUP(V716,Catalogos!$F:$G,2,0),200),IFERROR(VLOOKUP(W716,Catalogos!$F:$G,2,0),200),IFERROR(VLOOKUP(X716,Catalogos!$F:$G,2,0),200)),Catalogos!$G$30:$H$57,2,0)</f>
        <v>#N/A</v>
      </c>
      <c r="AC716" s="65" t="e">
        <f>VLOOKUP($F716,Catalogos!$A:$C,3,0)</f>
        <v>#N/A</v>
      </c>
      <c r="AD716" s="65" t="str">
        <f>IFERROR(VLOOKUP($F716,Catalogos!$A:$B,2,0),"VII")</f>
        <v>VII</v>
      </c>
      <c r="AE716" s="10" t="e">
        <f>VLOOKUP(Y716,Catalogos!$F$30:$I$57,4,0)</f>
        <v>#N/A</v>
      </c>
    </row>
    <row r="717" spans="16:31" x14ac:dyDescent="0.25">
      <c r="P717" s="13" t="str">
        <f t="shared" si="81"/>
        <v/>
      </c>
      <c r="Q717" s="14">
        <f t="shared" si="82"/>
        <v>0</v>
      </c>
      <c r="R717" s="20">
        <f t="shared" si="83"/>
        <v>0</v>
      </c>
      <c r="S717" s="20">
        <f t="shared" si="84"/>
        <v>0</v>
      </c>
      <c r="T717" s="20" t="s">
        <v>128</v>
      </c>
      <c r="Y717" s="20" t="e">
        <f t="shared" si="85"/>
        <v>#N/A</v>
      </c>
      <c r="Z717" s="20" t="e">
        <f t="shared" si="86"/>
        <v>#N/A</v>
      </c>
      <c r="AA717" s="20" t="str">
        <f t="shared" si="87"/>
        <v>VII</v>
      </c>
      <c r="AB717" s="64" t="e">
        <f>VLOOKUP(MIN(IFERROR(VLOOKUP(U717,Catalogos!$F:$G,2,0),200),IFERROR(VLOOKUP(V717,Catalogos!$F:$G,2,0),200),IFERROR(VLOOKUP(W717,Catalogos!$F:$G,2,0),200),IFERROR(VLOOKUP(X717,Catalogos!$F:$G,2,0),200)),Catalogos!$G$30:$H$57,2,0)</f>
        <v>#N/A</v>
      </c>
      <c r="AC717" s="65" t="e">
        <f>VLOOKUP($F717,Catalogos!$A:$C,3,0)</f>
        <v>#N/A</v>
      </c>
      <c r="AD717" s="65" t="str">
        <f>IFERROR(VLOOKUP($F717,Catalogos!$A:$B,2,0),"VII")</f>
        <v>VII</v>
      </c>
      <c r="AE717" s="10" t="e">
        <f>VLOOKUP(Y717,Catalogos!$F$30:$I$57,4,0)</f>
        <v>#N/A</v>
      </c>
    </row>
    <row r="718" spans="16:31" x14ac:dyDescent="0.25">
      <c r="P718" s="13" t="str">
        <f t="shared" si="81"/>
        <v/>
      </c>
      <c r="Q718" s="14">
        <f t="shared" si="82"/>
        <v>0</v>
      </c>
      <c r="R718" s="20">
        <f t="shared" si="83"/>
        <v>0</v>
      </c>
      <c r="S718" s="20">
        <f t="shared" si="84"/>
        <v>0</v>
      </c>
      <c r="T718" s="20" t="s">
        <v>128</v>
      </c>
      <c r="Y718" s="20" t="e">
        <f t="shared" si="85"/>
        <v>#N/A</v>
      </c>
      <c r="Z718" s="20" t="e">
        <f t="shared" si="86"/>
        <v>#N/A</v>
      </c>
      <c r="AA718" s="20" t="str">
        <f t="shared" si="87"/>
        <v>VII</v>
      </c>
      <c r="AB718" s="64" t="e">
        <f>VLOOKUP(MIN(IFERROR(VLOOKUP(U718,Catalogos!$F:$G,2,0),200),IFERROR(VLOOKUP(V718,Catalogos!$F:$G,2,0),200),IFERROR(VLOOKUP(W718,Catalogos!$F:$G,2,0),200),IFERROR(VLOOKUP(X718,Catalogos!$F:$G,2,0),200)),Catalogos!$G$30:$H$57,2,0)</f>
        <v>#N/A</v>
      </c>
      <c r="AC718" s="65" t="e">
        <f>VLOOKUP($F718,Catalogos!$A:$C,3,0)</f>
        <v>#N/A</v>
      </c>
      <c r="AD718" s="65" t="str">
        <f>IFERROR(VLOOKUP($F718,Catalogos!$A:$B,2,0),"VII")</f>
        <v>VII</v>
      </c>
      <c r="AE718" s="10" t="e">
        <f>VLOOKUP(Y718,Catalogos!$F$30:$I$57,4,0)</f>
        <v>#N/A</v>
      </c>
    </row>
    <row r="719" spans="16:31" x14ac:dyDescent="0.25">
      <c r="P719" s="13" t="str">
        <f t="shared" si="81"/>
        <v/>
      </c>
      <c r="Q719" s="14">
        <f t="shared" si="82"/>
        <v>0</v>
      </c>
      <c r="R719" s="20">
        <f t="shared" si="83"/>
        <v>0</v>
      </c>
      <c r="S719" s="20">
        <f t="shared" si="84"/>
        <v>0</v>
      </c>
      <c r="T719" s="20" t="s">
        <v>128</v>
      </c>
      <c r="Y719" s="20" t="e">
        <f t="shared" si="85"/>
        <v>#N/A</v>
      </c>
      <c r="Z719" s="20" t="e">
        <f t="shared" si="86"/>
        <v>#N/A</v>
      </c>
      <c r="AA719" s="20" t="str">
        <f t="shared" si="87"/>
        <v>VII</v>
      </c>
      <c r="AB719" s="64" t="e">
        <f>VLOOKUP(MIN(IFERROR(VLOOKUP(U719,Catalogos!$F:$G,2,0),200),IFERROR(VLOOKUP(V719,Catalogos!$F:$G,2,0),200),IFERROR(VLOOKUP(W719,Catalogos!$F:$G,2,0),200),IFERROR(VLOOKUP(X719,Catalogos!$F:$G,2,0),200)),Catalogos!$G$30:$H$57,2,0)</f>
        <v>#N/A</v>
      </c>
      <c r="AC719" s="65" t="e">
        <f>VLOOKUP($F719,Catalogos!$A:$C,3,0)</f>
        <v>#N/A</v>
      </c>
      <c r="AD719" s="65" t="str">
        <f>IFERROR(VLOOKUP($F719,Catalogos!$A:$B,2,0),"VII")</f>
        <v>VII</v>
      </c>
      <c r="AE719" s="10" t="e">
        <f>VLOOKUP(Y719,Catalogos!$F$30:$I$57,4,0)</f>
        <v>#N/A</v>
      </c>
    </row>
    <row r="720" spans="16:31" x14ac:dyDescent="0.25">
      <c r="P720" s="13" t="str">
        <f t="shared" si="81"/>
        <v/>
      </c>
      <c r="Q720" s="14">
        <f t="shared" si="82"/>
        <v>0</v>
      </c>
      <c r="R720" s="20">
        <f t="shared" si="83"/>
        <v>0</v>
      </c>
      <c r="S720" s="20">
        <f t="shared" si="84"/>
        <v>0</v>
      </c>
      <c r="T720" s="20" t="s">
        <v>128</v>
      </c>
      <c r="Y720" s="20" t="e">
        <f t="shared" si="85"/>
        <v>#N/A</v>
      </c>
      <c r="Z720" s="20" t="e">
        <f t="shared" si="86"/>
        <v>#N/A</v>
      </c>
      <c r="AA720" s="20" t="str">
        <f t="shared" si="87"/>
        <v>VII</v>
      </c>
      <c r="AB720" s="64" t="e">
        <f>VLOOKUP(MIN(IFERROR(VLOOKUP(U720,Catalogos!$F:$G,2,0),200),IFERROR(VLOOKUP(V720,Catalogos!$F:$G,2,0),200),IFERROR(VLOOKUP(W720,Catalogos!$F:$G,2,0),200),IFERROR(VLOOKUP(X720,Catalogos!$F:$G,2,0),200)),Catalogos!$G$30:$H$57,2,0)</f>
        <v>#N/A</v>
      </c>
      <c r="AC720" s="65" t="e">
        <f>VLOOKUP($F720,Catalogos!$A:$C,3,0)</f>
        <v>#N/A</v>
      </c>
      <c r="AD720" s="65" t="str">
        <f>IFERROR(VLOOKUP($F720,Catalogos!$A:$B,2,0),"VII")</f>
        <v>VII</v>
      </c>
      <c r="AE720" s="10" t="e">
        <f>VLOOKUP(Y720,Catalogos!$F$30:$I$57,4,0)</f>
        <v>#N/A</v>
      </c>
    </row>
    <row r="721" spans="16:31" x14ac:dyDescent="0.25">
      <c r="P721" s="13" t="str">
        <f t="shared" si="81"/>
        <v/>
      </c>
      <c r="Q721" s="14">
        <f t="shared" si="82"/>
        <v>0</v>
      </c>
      <c r="R721" s="20">
        <f t="shared" si="83"/>
        <v>0</v>
      </c>
      <c r="S721" s="20">
        <f t="shared" si="84"/>
        <v>0</v>
      </c>
      <c r="T721" s="20" t="s">
        <v>128</v>
      </c>
      <c r="Y721" s="20" t="e">
        <f t="shared" si="85"/>
        <v>#N/A</v>
      </c>
      <c r="Z721" s="20" t="e">
        <f t="shared" si="86"/>
        <v>#N/A</v>
      </c>
      <c r="AA721" s="20" t="str">
        <f t="shared" si="87"/>
        <v>VII</v>
      </c>
      <c r="AB721" s="64" t="e">
        <f>VLOOKUP(MIN(IFERROR(VLOOKUP(U721,Catalogos!$F:$G,2,0),200),IFERROR(VLOOKUP(V721,Catalogos!$F:$G,2,0),200),IFERROR(VLOOKUP(W721,Catalogos!$F:$G,2,0),200),IFERROR(VLOOKUP(X721,Catalogos!$F:$G,2,0),200)),Catalogos!$G$30:$H$57,2,0)</f>
        <v>#N/A</v>
      </c>
      <c r="AC721" s="65" t="e">
        <f>VLOOKUP($F721,Catalogos!$A:$C,3,0)</f>
        <v>#N/A</v>
      </c>
      <c r="AD721" s="65" t="str">
        <f>IFERROR(VLOOKUP($F721,Catalogos!$A:$B,2,0),"VII")</f>
        <v>VII</v>
      </c>
      <c r="AE721" s="10" t="e">
        <f>VLOOKUP(Y721,Catalogos!$F$30:$I$57,4,0)</f>
        <v>#N/A</v>
      </c>
    </row>
    <row r="722" spans="16:31" x14ac:dyDescent="0.25">
      <c r="P722" s="13" t="str">
        <f t="shared" si="81"/>
        <v/>
      </c>
      <c r="Q722" s="14">
        <f t="shared" si="82"/>
        <v>0</v>
      </c>
      <c r="R722" s="20">
        <f t="shared" si="83"/>
        <v>0</v>
      </c>
      <c r="S722" s="20">
        <f t="shared" si="84"/>
        <v>0</v>
      </c>
      <c r="T722" s="20" t="s">
        <v>128</v>
      </c>
      <c r="Y722" s="20" t="e">
        <f t="shared" si="85"/>
        <v>#N/A</v>
      </c>
      <c r="Z722" s="20" t="e">
        <f t="shared" si="86"/>
        <v>#N/A</v>
      </c>
      <c r="AA722" s="20" t="str">
        <f t="shared" si="87"/>
        <v>VII</v>
      </c>
      <c r="AB722" s="64" t="e">
        <f>VLOOKUP(MIN(IFERROR(VLOOKUP(U722,Catalogos!$F:$G,2,0),200),IFERROR(VLOOKUP(V722,Catalogos!$F:$G,2,0),200),IFERROR(VLOOKUP(W722,Catalogos!$F:$G,2,0),200),IFERROR(VLOOKUP(X722,Catalogos!$F:$G,2,0),200)),Catalogos!$G$30:$H$57,2,0)</f>
        <v>#N/A</v>
      </c>
      <c r="AC722" s="65" t="e">
        <f>VLOOKUP($F722,Catalogos!$A:$C,3,0)</f>
        <v>#N/A</v>
      </c>
      <c r="AD722" s="65" t="str">
        <f>IFERROR(VLOOKUP($F722,Catalogos!$A:$B,2,0),"VII")</f>
        <v>VII</v>
      </c>
      <c r="AE722" s="10" t="e">
        <f>VLOOKUP(Y722,Catalogos!$F$30:$I$57,4,0)</f>
        <v>#N/A</v>
      </c>
    </row>
    <row r="723" spans="16:31" x14ac:dyDescent="0.25">
      <c r="P723" s="13" t="str">
        <f t="shared" si="81"/>
        <v/>
      </c>
      <c r="Q723" s="14">
        <f t="shared" si="82"/>
        <v>0</v>
      </c>
      <c r="R723" s="20">
        <f t="shared" si="83"/>
        <v>0</v>
      </c>
      <c r="S723" s="20">
        <f t="shared" si="84"/>
        <v>0</v>
      </c>
      <c r="T723" s="20" t="s">
        <v>128</v>
      </c>
      <c r="Y723" s="20" t="e">
        <f t="shared" si="85"/>
        <v>#N/A</v>
      </c>
      <c r="Z723" s="20" t="e">
        <f t="shared" si="86"/>
        <v>#N/A</v>
      </c>
      <c r="AA723" s="20" t="str">
        <f t="shared" si="87"/>
        <v>VII</v>
      </c>
      <c r="AB723" s="64" t="e">
        <f>VLOOKUP(MIN(IFERROR(VLOOKUP(U723,Catalogos!$F:$G,2,0),200),IFERROR(VLOOKUP(V723,Catalogos!$F:$G,2,0),200),IFERROR(VLOOKUP(W723,Catalogos!$F:$G,2,0),200),IFERROR(VLOOKUP(X723,Catalogos!$F:$G,2,0),200)),Catalogos!$G$30:$H$57,2,0)</f>
        <v>#N/A</v>
      </c>
      <c r="AC723" s="65" t="e">
        <f>VLOOKUP($F723,Catalogos!$A:$C,3,0)</f>
        <v>#N/A</v>
      </c>
      <c r="AD723" s="65" t="str">
        <f>IFERROR(VLOOKUP($F723,Catalogos!$A:$B,2,0),"VII")</f>
        <v>VII</v>
      </c>
      <c r="AE723" s="10" t="e">
        <f>VLOOKUP(Y723,Catalogos!$F$30:$I$57,4,0)</f>
        <v>#N/A</v>
      </c>
    </row>
    <row r="724" spans="16:31" x14ac:dyDescent="0.25">
      <c r="P724" s="13" t="str">
        <f t="shared" si="81"/>
        <v/>
      </c>
      <c r="Q724" s="14">
        <f t="shared" si="82"/>
        <v>0</v>
      </c>
      <c r="R724" s="20">
        <f t="shared" si="83"/>
        <v>0</v>
      </c>
      <c r="S724" s="20">
        <f t="shared" si="84"/>
        <v>0</v>
      </c>
      <c r="T724" s="20" t="s">
        <v>128</v>
      </c>
      <c r="Y724" s="20" t="e">
        <f t="shared" si="85"/>
        <v>#N/A</v>
      </c>
      <c r="Z724" s="20" t="e">
        <f t="shared" si="86"/>
        <v>#N/A</v>
      </c>
      <c r="AA724" s="20" t="str">
        <f t="shared" si="87"/>
        <v>VII</v>
      </c>
      <c r="AB724" s="64" t="e">
        <f>VLOOKUP(MIN(IFERROR(VLOOKUP(U724,Catalogos!$F:$G,2,0),200),IFERROR(VLOOKUP(V724,Catalogos!$F:$G,2,0),200),IFERROR(VLOOKUP(W724,Catalogos!$F:$G,2,0),200),IFERROR(VLOOKUP(X724,Catalogos!$F:$G,2,0),200)),Catalogos!$G$30:$H$57,2,0)</f>
        <v>#N/A</v>
      </c>
      <c r="AC724" s="65" t="e">
        <f>VLOOKUP($F724,Catalogos!$A:$C,3,0)</f>
        <v>#N/A</v>
      </c>
      <c r="AD724" s="65" t="str">
        <f>IFERROR(VLOOKUP($F724,Catalogos!$A:$B,2,0),"VII")</f>
        <v>VII</v>
      </c>
      <c r="AE724" s="10" t="e">
        <f>VLOOKUP(Y724,Catalogos!$F$30:$I$57,4,0)</f>
        <v>#N/A</v>
      </c>
    </row>
    <row r="725" spans="16:31" x14ac:dyDescent="0.25">
      <c r="P725" s="13" t="str">
        <f t="shared" si="81"/>
        <v/>
      </c>
      <c r="Q725" s="14">
        <f t="shared" si="82"/>
        <v>0</v>
      </c>
      <c r="R725" s="20">
        <f t="shared" si="83"/>
        <v>0</v>
      </c>
      <c r="S725" s="20">
        <f t="shared" si="84"/>
        <v>0</v>
      </c>
      <c r="T725" s="20" t="s">
        <v>128</v>
      </c>
      <c r="Y725" s="20" t="e">
        <f t="shared" si="85"/>
        <v>#N/A</v>
      </c>
      <c r="Z725" s="20" t="e">
        <f t="shared" si="86"/>
        <v>#N/A</v>
      </c>
      <c r="AA725" s="20" t="str">
        <f t="shared" si="87"/>
        <v>VII</v>
      </c>
      <c r="AB725" s="64" t="e">
        <f>VLOOKUP(MIN(IFERROR(VLOOKUP(U725,Catalogos!$F:$G,2,0),200),IFERROR(VLOOKUP(V725,Catalogos!$F:$G,2,0),200),IFERROR(VLOOKUP(W725,Catalogos!$F:$G,2,0),200),IFERROR(VLOOKUP(X725,Catalogos!$F:$G,2,0),200)),Catalogos!$G$30:$H$57,2,0)</f>
        <v>#N/A</v>
      </c>
      <c r="AC725" s="65" t="e">
        <f>VLOOKUP($F725,Catalogos!$A:$C,3,0)</f>
        <v>#N/A</v>
      </c>
      <c r="AD725" s="65" t="str">
        <f>IFERROR(VLOOKUP($F725,Catalogos!$A:$B,2,0),"VII")</f>
        <v>VII</v>
      </c>
      <c r="AE725" s="10" t="e">
        <f>VLOOKUP(Y725,Catalogos!$F$30:$I$57,4,0)</f>
        <v>#N/A</v>
      </c>
    </row>
    <row r="726" spans="16:31" x14ac:dyDescent="0.25">
      <c r="P726" s="13" t="str">
        <f t="shared" si="81"/>
        <v/>
      </c>
      <c r="Q726" s="14">
        <f t="shared" si="82"/>
        <v>0</v>
      </c>
      <c r="R726" s="20">
        <f t="shared" si="83"/>
        <v>0</v>
      </c>
      <c r="S726" s="20">
        <f t="shared" si="84"/>
        <v>0</v>
      </c>
      <c r="T726" s="20" t="s">
        <v>128</v>
      </c>
      <c r="Y726" s="20" t="e">
        <f t="shared" si="85"/>
        <v>#N/A</v>
      </c>
      <c r="Z726" s="20" t="e">
        <f t="shared" si="86"/>
        <v>#N/A</v>
      </c>
      <c r="AA726" s="20" t="str">
        <f t="shared" si="87"/>
        <v>VII</v>
      </c>
      <c r="AB726" s="64" t="e">
        <f>VLOOKUP(MIN(IFERROR(VLOOKUP(U726,Catalogos!$F:$G,2,0),200),IFERROR(VLOOKUP(V726,Catalogos!$F:$G,2,0),200),IFERROR(VLOOKUP(W726,Catalogos!$F:$G,2,0),200),IFERROR(VLOOKUP(X726,Catalogos!$F:$G,2,0),200)),Catalogos!$G$30:$H$57,2,0)</f>
        <v>#N/A</v>
      </c>
      <c r="AC726" s="65" t="e">
        <f>VLOOKUP($F726,Catalogos!$A:$C,3,0)</f>
        <v>#N/A</v>
      </c>
      <c r="AD726" s="65" t="str">
        <f>IFERROR(VLOOKUP($F726,Catalogos!$A:$B,2,0),"VII")</f>
        <v>VII</v>
      </c>
      <c r="AE726" s="10" t="e">
        <f>VLOOKUP(Y726,Catalogos!$F$30:$I$57,4,0)</f>
        <v>#N/A</v>
      </c>
    </row>
    <row r="727" spans="16:31" x14ac:dyDescent="0.25">
      <c r="P727" s="13" t="str">
        <f t="shared" si="81"/>
        <v/>
      </c>
      <c r="Q727" s="14">
        <f t="shared" si="82"/>
        <v>0</v>
      </c>
      <c r="R727" s="20">
        <f t="shared" si="83"/>
        <v>0</v>
      </c>
      <c r="S727" s="20">
        <f t="shared" si="84"/>
        <v>0</v>
      </c>
      <c r="T727" s="20" t="s">
        <v>128</v>
      </c>
      <c r="Y727" s="20" t="e">
        <f t="shared" si="85"/>
        <v>#N/A</v>
      </c>
      <c r="Z727" s="20" t="e">
        <f t="shared" si="86"/>
        <v>#N/A</v>
      </c>
      <c r="AA727" s="20" t="str">
        <f t="shared" si="87"/>
        <v>VII</v>
      </c>
      <c r="AB727" s="64" t="e">
        <f>VLOOKUP(MIN(IFERROR(VLOOKUP(U727,Catalogos!$F:$G,2,0),200),IFERROR(VLOOKUP(V727,Catalogos!$F:$G,2,0),200),IFERROR(VLOOKUP(W727,Catalogos!$F:$G,2,0),200),IFERROR(VLOOKUP(X727,Catalogos!$F:$G,2,0),200)),Catalogos!$G$30:$H$57,2,0)</f>
        <v>#N/A</v>
      </c>
      <c r="AC727" s="65" t="e">
        <f>VLOOKUP($F727,Catalogos!$A:$C,3,0)</f>
        <v>#N/A</v>
      </c>
      <c r="AD727" s="65" t="str">
        <f>IFERROR(VLOOKUP($F727,Catalogos!$A:$B,2,0),"VII")</f>
        <v>VII</v>
      </c>
      <c r="AE727" s="10" t="e">
        <f>VLOOKUP(Y727,Catalogos!$F$30:$I$57,4,0)</f>
        <v>#N/A</v>
      </c>
    </row>
    <row r="728" spans="16:31" x14ac:dyDescent="0.25">
      <c r="P728" s="13" t="str">
        <f t="shared" si="81"/>
        <v/>
      </c>
      <c r="Q728" s="14">
        <f t="shared" si="82"/>
        <v>0</v>
      </c>
      <c r="R728" s="20">
        <f t="shared" si="83"/>
        <v>0</v>
      </c>
      <c r="S728" s="20">
        <f t="shared" si="84"/>
        <v>0</v>
      </c>
      <c r="T728" s="20" t="s">
        <v>128</v>
      </c>
      <c r="Y728" s="20" t="e">
        <f t="shared" si="85"/>
        <v>#N/A</v>
      </c>
      <c r="Z728" s="20" t="e">
        <f t="shared" si="86"/>
        <v>#N/A</v>
      </c>
      <c r="AA728" s="20" t="str">
        <f t="shared" si="87"/>
        <v>VII</v>
      </c>
      <c r="AB728" s="64" t="e">
        <f>VLOOKUP(MIN(IFERROR(VLOOKUP(U728,Catalogos!$F:$G,2,0),200),IFERROR(VLOOKUP(V728,Catalogos!$F:$G,2,0),200),IFERROR(VLOOKUP(W728,Catalogos!$F:$G,2,0),200),IFERROR(VLOOKUP(X728,Catalogos!$F:$G,2,0),200)),Catalogos!$G$30:$H$57,2,0)</f>
        <v>#N/A</v>
      </c>
      <c r="AC728" s="65" t="e">
        <f>VLOOKUP($F728,Catalogos!$A:$C,3,0)</f>
        <v>#N/A</v>
      </c>
      <c r="AD728" s="65" t="str">
        <f>IFERROR(VLOOKUP($F728,Catalogos!$A:$B,2,0),"VII")</f>
        <v>VII</v>
      </c>
      <c r="AE728" s="10" t="e">
        <f>VLOOKUP(Y728,Catalogos!$F$30:$I$57,4,0)</f>
        <v>#N/A</v>
      </c>
    </row>
    <row r="729" spans="16:31" x14ac:dyDescent="0.25">
      <c r="P729" s="13" t="str">
        <f t="shared" si="81"/>
        <v/>
      </c>
      <c r="Q729" s="14">
        <f t="shared" si="82"/>
        <v>0</v>
      </c>
      <c r="R729" s="20">
        <f t="shared" si="83"/>
        <v>0</v>
      </c>
      <c r="S729" s="20">
        <f t="shared" si="84"/>
        <v>0</v>
      </c>
      <c r="T729" s="20" t="s">
        <v>128</v>
      </c>
      <c r="Y729" s="20" t="e">
        <f t="shared" si="85"/>
        <v>#N/A</v>
      </c>
      <c r="Z729" s="20" t="e">
        <f t="shared" si="86"/>
        <v>#N/A</v>
      </c>
      <c r="AA729" s="20" t="str">
        <f t="shared" si="87"/>
        <v>VII</v>
      </c>
      <c r="AB729" s="64" t="e">
        <f>VLOOKUP(MIN(IFERROR(VLOOKUP(U729,Catalogos!$F:$G,2,0),200),IFERROR(VLOOKUP(V729,Catalogos!$F:$G,2,0),200),IFERROR(VLOOKUP(W729,Catalogos!$F:$G,2,0),200),IFERROR(VLOOKUP(X729,Catalogos!$F:$G,2,0),200)),Catalogos!$G$30:$H$57,2,0)</f>
        <v>#N/A</v>
      </c>
      <c r="AC729" s="65" t="e">
        <f>VLOOKUP($F729,Catalogos!$A:$C,3,0)</f>
        <v>#N/A</v>
      </c>
      <c r="AD729" s="65" t="str">
        <f>IFERROR(VLOOKUP($F729,Catalogos!$A:$B,2,0),"VII")</f>
        <v>VII</v>
      </c>
      <c r="AE729" s="10" t="e">
        <f>VLOOKUP(Y729,Catalogos!$F$30:$I$57,4,0)</f>
        <v>#N/A</v>
      </c>
    </row>
    <row r="730" spans="16:31" x14ac:dyDescent="0.25">
      <c r="P730" s="13" t="str">
        <f t="shared" si="81"/>
        <v/>
      </c>
      <c r="Q730" s="14">
        <f t="shared" si="82"/>
        <v>0</v>
      </c>
      <c r="R730" s="20">
        <f t="shared" si="83"/>
        <v>0</v>
      </c>
      <c r="S730" s="20">
        <f t="shared" si="84"/>
        <v>0</v>
      </c>
      <c r="T730" s="20" t="s">
        <v>128</v>
      </c>
      <c r="Y730" s="20" t="e">
        <f t="shared" si="85"/>
        <v>#N/A</v>
      </c>
      <c r="Z730" s="20" t="e">
        <f t="shared" si="86"/>
        <v>#N/A</v>
      </c>
      <c r="AA730" s="20" t="str">
        <f t="shared" si="87"/>
        <v>VII</v>
      </c>
      <c r="AB730" s="64" t="e">
        <f>VLOOKUP(MIN(IFERROR(VLOOKUP(U730,Catalogos!$F:$G,2,0),200),IFERROR(VLOOKUP(V730,Catalogos!$F:$G,2,0),200),IFERROR(VLOOKUP(W730,Catalogos!$F:$G,2,0),200),IFERROR(VLOOKUP(X730,Catalogos!$F:$G,2,0),200)),Catalogos!$G$30:$H$57,2,0)</f>
        <v>#N/A</v>
      </c>
      <c r="AC730" s="65" t="e">
        <f>VLOOKUP($F730,Catalogos!$A:$C,3,0)</f>
        <v>#N/A</v>
      </c>
      <c r="AD730" s="65" t="str">
        <f>IFERROR(VLOOKUP($F730,Catalogos!$A:$B,2,0),"VII")</f>
        <v>VII</v>
      </c>
      <c r="AE730" s="10" t="e">
        <f>VLOOKUP(Y730,Catalogos!$F$30:$I$57,4,0)</f>
        <v>#N/A</v>
      </c>
    </row>
    <row r="731" spans="16:31" x14ac:dyDescent="0.25">
      <c r="P731" s="13" t="str">
        <f t="shared" si="81"/>
        <v/>
      </c>
      <c r="Q731" s="14">
        <f t="shared" si="82"/>
        <v>0</v>
      </c>
      <c r="R731" s="20">
        <f t="shared" si="83"/>
        <v>0</v>
      </c>
      <c r="S731" s="20">
        <f t="shared" si="84"/>
        <v>0</v>
      </c>
      <c r="T731" s="20" t="s">
        <v>128</v>
      </c>
      <c r="Y731" s="20" t="e">
        <f t="shared" si="85"/>
        <v>#N/A</v>
      </c>
      <c r="Z731" s="20" t="e">
        <f t="shared" si="86"/>
        <v>#N/A</v>
      </c>
      <c r="AA731" s="20" t="str">
        <f t="shared" si="87"/>
        <v>VII</v>
      </c>
      <c r="AB731" s="64" t="e">
        <f>VLOOKUP(MIN(IFERROR(VLOOKUP(U731,Catalogos!$F:$G,2,0),200),IFERROR(VLOOKUP(V731,Catalogos!$F:$G,2,0),200),IFERROR(VLOOKUP(W731,Catalogos!$F:$G,2,0),200),IFERROR(VLOOKUP(X731,Catalogos!$F:$G,2,0),200)),Catalogos!$G$30:$H$57,2,0)</f>
        <v>#N/A</v>
      </c>
      <c r="AC731" s="65" t="e">
        <f>VLOOKUP($F731,Catalogos!$A:$C,3,0)</f>
        <v>#N/A</v>
      </c>
      <c r="AD731" s="65" t="str">
        <f>IFERROR(VLOOKUP($F731,Catalogos!$A:$B,2,0),"VII")</f>
        <v>VII</v>
      </c>
      <c r="AE731" s="10" t="e">
        <f>VLOOKUP(Y731,Catalogos!$F$30:$I$57,4,0)</f>
        <v>#N/A</v>
      </c>
    </row>
    <row r="732" spans="16:31" x14ac:dyDescent="0.25">
      <c r="P732" s="13" t="str">
        <f t="shared" si="81"/>
        <v/>
      </c>
      <c r="Q732" s="14">
        <f t="shared" si="82"/>
        <v>0</v>
      </c>
      <c r="R732" s="20">
        <f t="shared" si="83"/>
        <v>0</v>
      </c>
      <c r="S732" s="20">
        <f t="shared" si="84"/>
        <v>0</v>
      </c>
      <c r="T732" s="20" t="s">
        <v>128</v>
      </c>
      <c r="Y732" s="20" t="e">
        <f t="shared" si="85"/>
        <v>#N/A</v>
      </c>
      <c r="Z732" s="20" t="e">
        <f t="shared" si="86"/>
        <v>#N/A</v>
      </c>
      <c r="AA732" s="20" t="str">
        <f t="shared" si="87"/>
        <v>VII</v>
      </c>
      <c r="AB732" s="64" t="e">
        <f>VLOOKUP(MIN(IFERROR(VLOOKUP(U732,Catalogos!$F:$G,2,0),200),IFERROR(VLOOKUP(V732,Catalogos!$F:$G,2,0),200),IFERROR(VLOOKUP(W732,Catalogos!$F:$G,2,0),200),IFERROR(VLOOKUP(X732,Catalogos!$F:$G,2,0),200)),Catalogos!$G$30:$H$57,2,0)</f>
        <v>#N/A</v>
      </c>
      <c r="AC732" s="65" t="e">
        <f>VLOOKUP($F732,Catalogos!$A:$C,3,0)</f>
        <v>#N/A</v>
      </c>
      <c r="AD732" s="65" t="str">
        <f>IFERROR(VLOOKUP($F732,Catalogos!$A:$B,2,0),"VII")</f>
        <v>VII</v>
      </c>
      <c r="AE732" s="10" t="e">
        <f>VLOOKUP(Y732,Catalogos!$F$30:$I$57,4,0)</f>
        <v>#N/A</v>
      </c>
    </row>
    <row r="733" spans="16:31" x14ac:dyDescent="0.25">
      <c r="P733" s="13" t="str">
        <f t="shared" si="81"/>
        <v/>
      </c>
      <c r="Q733" s="14">
        <f t="shared" si="82"/>
        <v>0</v>
      </c>
      <c r="R733" s="20">
        <f t="shared" si="83"/>
        <v>0</v>
      </c>
      <c r="S733" s="20">
        <f t="shared" si="84"/>
        <v>0</v>
      </c>
      <c r="T733" s="20" t="s">
        <v>128</v>
      </c>
      <c r="Y733" s="20" t="e">
        <f t="shared" si="85"/>
        <v>#N/A</v>
      </c>
      <c r="Z733" s="20" t="e">
        <f t="shared" si="86"/>
        <v>#N/A</v>
      </c>
      <c r="AA733" s="20" t="str">
        <f t="shared" si="87"/>
        <v>VII</v>
      </c>
      <c r="AB733" s="64" t="e">
        <f>VLOOKUP(MIN(IFERROR(VLOOKUP(U733,Catalogos!$F:$G,2,0),200),IFERROR(VLOOKUP(V733,Catalogos!$F:$G,2,0),200),IFERROR(VLOOKUP(W733,Catalogos!$F:$G,2,0),200),IFERROR(VLOOKUP(X733,Catalogos!$F:$G,2,0),200)),Catalogos!$G$30:$H$57,2,0)</f>
        <v>#N/A</v>
      </c>
      <c r="AC733" s="65" t="e">
        <f>VLOOKUP($F733,Catalogos!$A:$C,3,0)</f>
        <v>#N/A</v>
      </c>
      <c r="AD733" s="65" t="str">
        <f>IFERROR(VLOOKUP($F733,Catalogos!$A:$B,2,0),"VII")</f>
        <v>VII</v>
      </c>
      <c r="AE733" s="10" t="e">
        <f>VLOOKUP(Y733,Catalogos!$F$30:$I$57,4,0)</f>
        <v>#N/A</v>
      </c>
    </row>
    <row r="734" spans="16:31" x14ac:dyDescent="0.25">
      <c r="P734" s="13" t="str">
        <f t="shared" si="81"/>
        <v/>
      </c>
      <c r="Q734" s="14">
        <f t="shared" si="82"/>
        <v>0</v>
      </c>
      <c r="R734" s="20">
        <f t="shared" si="83"/>
        <v>0</v>
      </c>
      <c r="S734" s="20">
        <f t="shared" si="84"/>
        <v>0</v>
      </c>
      <c r="T734" s="20" t="s">
        <v>128</v>
      </c>
      <c r="Y734" s="20" t="e">
        <f t="shared" si="85"/>
        <v>#N/A</v>
      </c>
      <c r="Z734" s="20" t="e">
        <f t="shared" si="86"/>
        <v>#N/A</v>
      </c>
      <c r="AA734" s="20" t="str">
        <f t="shared" si="87"/>
        <v>VII</v>
      </c>
      <c r="AB734" s="64" t="e">
        <f>VLOOKUP(MIN(IFERROR(VLOOKUP(U734,Catalogos!$F:$G,2,0),200),IFERROR(VLOOKUP(V734,Catalogos!$F:$G,2,0),200),IFERROR(VLOOKUP(W734,Catalogos!$F:$G,2,0),200),IFERROR(VLOOKUP(X734,Catalogos!$F:$G,2,0),200)),Catalogos!$G$30:$H$57,2,0)</f>
        <v>#N/A</v>
      </c>
      <c r="AC734" s="65" t="e">
        <f>VLOOKUP($F734,Catalogos!$A:$C,3,0)</f>
        <v>#N/A</v>
      </c>
      <c r="AD734" s="65" t="str">
        <f>IFERROR(VLOOKUP($F734,Catalogos!$A:$B,2,0),"VII")</f>
        <v>VII</v>
      </c>
      <c r="AE734" s="10" t="e">
        <f>VLOOKUP(Y734,Catalogos!$F$30:$I$57,4,0)</f>
        <v>#N/A</v>
      </c>
    </row>
    <row r="735" spans="16:31" x14ac:dyDescent="0.25">
      <c r="P735" s="13" t="str">
        <f t="shared" si="81"/>
        <v/>
      </c>
      <c r="Q735" s="14">
        <f t="shared" si="82"/>
        <v>0</v>
      </c>
      <c r="R735" s="20">
        <f t="shared" si="83"/>
        <v>0</v>
      </c>
      <c r="S735" s="20">
        <f t="shared" si="84"/>
        <v>0</v>
      </c>
      <c r="T735" s="20" t="s">
        <v>128</v>
      </c>
      <c r="Y735" s="20" t="e">
        <f t="shared" si="85"/>
        <v>#N/A</v>
      </c>
      <c r="Z735" s="20" t="e">
        <f t="shared" si="86"/>
        <v>#N/A</v>
      </c>
      <c r="AA735" s="20" t="str">
        <f t="shared" si="87"/>
        <v>VII</v>
      </c>
      <c r="AB735" s="64" t="e">
        <f>VLOOKUP(MIN(IFERROR(VLOOKUP(U735,Catalogos!$F:$G,2,0),200),IFERROR(VLOOKUP(V735,Catalogos!$F:$G,2,0),200),IFERROR(VLOOKUP(W735,Catalogos!$F:$G,2,0),200),IFERROR(VLOOKUP(X735,Catalogos!$F:$G,2,0),200)),Catalogos!$G$30:$H$57,2,0)</f>
        <v>#N/A</v>
      </c>
      <c r="AC735" s="65" t="e">
        <f>VLOOKUP($F735,Catalogos!$A:$C,3,0)</f>
        <v>#N/A</v>
      </c>
      <c r="AD735" s="65" t="str">
        <f>IFERROR(VLOOKUP($F735,Catalogos!$A:$B,2,0),"VII")</f>
        <v>VII</v>
      </c>
      <c r="AE735" s="10" t="e">
        <f>VLOOKUP(Y735,Catalogos!$F$30:$I$57,4,0)</f>
        <v>#N/A</v>
      </c>
    </row>
    <row r="736" spans="16:31" x14ac:dyDescent="0.25">
      <c r="P736" s="13" t="str">
        <f t="shared" si="81"/>
        <v/>
      </c>
      <c r="Q736" s="14">
        <f t="shared" si="82"/>
        <v>0</v>
      </c>
      <c r="R736" s="20">
        <f t="shared" si="83"/>
        <v>0</v>
      </c>
      <c r="S736" s="20">
        <f t="shared" si="84"/>
        <v>0</v>
      </c>
      <c r="T736" s="20" t="s">
        <v>128</v>
      </c>
      <c r="Y736" s="20" t="e">
        <f t="shared" si="85"/>
        <v>#N/A</v>
      </c>
      <c r="Z736" s="20" t="e">
        <f t="shared" si="86"/>
        <v>#N/A</v>
      </c>
      <c r="AA736" s="20" t="str">
        <f t="shared" si="87"/>
        <v>VII</v>
      </c>
      <c r="AB736" s="64" t="e">
        <f>VLOOKUP(MIN(IFERROR(VLOOKUP(U736,Catalogos!$F:$G,2,0),200),IFERROR(VLOOKUP(V736,Catalogos!$F:$G,2,0),200),IFERROR(VLOOKUP(W736,Catalogos!$F:$G,2,0),200),IFERROR(VLOOKUP(X736,Catalogos!$F:$G,2,0),200)),Catalogos!$G$30:$H$57,2,0)</f>
        <v>#N/A</v>
      </c>
      <c r="AC736" s="65" t="e">
        <f>VLOOKUP($F736,Catalogos!$A:$C,3,0)</f>
        <v>#N/A</v>
      </c>
      <c r="AD736" s="65" t="str">
        <f>IFERROR(VLOOKUP($F736,Catalogos!$A:$B,2,0),"VII")</f>
        <v>VII</v>
      </c>
      <c r="AE736" s="10" t="e">
        <f>VLOOKUP(Y736,Catalogos!$F$30:$I$57,4,0)</f>
        <v>#N/A</v>
      </c>
    </row>
    <row r="737" spans="16:31" x14ac:dyDescent="0.25">
      <c r="P737" s="13" t="str">
        <f t="shared" si="81"/>
        <v/>
      </c>
      <c r="Q737" s="14">
        <f t="shared" si="82"/>
        <v>0</v>
      </c>
      <c r="R737" s="20">
        <f t="shared" si="83"/>
        <v>0</v>
      </c>
      <c r="S737" s="20">
        <f t="shared" si="84"/>
        <v>0</v>
      </c>
      <c r="T737" s="20" t="s">
        <v>128</v>
      </c>
      <c r="Y737" s="20" t="e">
        <f t="shared" si="85"/>
        <v>#N/A</v>
      </c>
      <c r="Z737" s="20" t="e">
        <f t="shared" si="86"/>
        <v>#N/A</v>
      </c>
      <c r="AA737" s="20" t="str">
        <f t="shared" si="87"/>
        <v>VII</v>
      </c>
      <c r="AB737" s="64" t="e">
        <f>VLOOKUP(MIN(IFERROR(VLOOKUP(U737,Catalogos!$F:$G,2,0),200),IFERROR(VLOOKUP(V737,Catalogos!$F:$G,2,0),200),IFERROR(VLOOKUP(W737,Catalogos!$F:$G,2,0),200),IFERROR(VLOOKUP(X737,Catalogos!$F:$G,2,0),200)),Catalogos!$G$30:$H$57,2,0)</f>
        <v>#N/A</v>
      </c>
      <c r="AC737" s="65" t="e">
        <f>VLOOKUP($F737,Catalogos!$A:$C,3,0)</f>
        <v>#N/A</v>
      </c>
      <c r="AD737" s="65" t="str">
        <f>IFERROR(VLOOKUP($F737,Catalogos!$A:$B,2,0),"VII")</f>
        <v>VII</v>
      </c>
      <c r="AE737" s="10" t="e">
        <f>VLOOKUP(Y737,Catalogos!$F$30:$I$57,4,0)</f>
        <v>#N/A</v>
      </c>
    </row>
    <row r="738" spans="16:31" x14ac:dyDescent="0.25">
      <c r="P738" s="13" t="str">
        <f t="shared" ref="P738:P801" si="88">E738&amp;F738&amp;G738</f>
        <v/>
      </c>
      <c r="Q738" s="14">
        <f t="shared" ref="Q738:Q801" si="89">+H738*D738</f>
        <v>0</v>
      </c>
      <c r="R738" s="20">
        <f t="shared" ref="R738:R801" si="90">+K738-A738</f>
        <v>0</v>
      </c>
      <c r="S738" s="20">
        <f t="shared" ref="S738:S801" si="91">+J738-A738</f>
        <v>0</v>
      </c>
      <c r="T738" s="20" t="s">
        <v>128</v>
      </c>
      <c r="Y738" s="20" t="e">
        <f t="shared" si="85"/>
        <v>#N/A</v>
      </c>
      <c r="Z738" s="20" t="e">
        <f t="shared" si="86"/>
        <v>#N/A</v>
      </c>
      <c r="AA738" s="20" t="str">
        <f t="shared" si="87"/>
        <v>VII</v>
      </c>
      <c r="AB738" s="64" t="e">
        <f>VLOOKUP(MIN(IFERROR(VLOOKUP(U738,Catalogos!$F:$G,2,0),200),IFERROR(VLOOKUP(V738,Catalogos!$F:$G,2,0),200),IFERROR(VLOOKUP(W738,Catalogos!$F:$G,2,0),200),IFERROR(VLOOKUP(X738,Catalogos!$F:$G,2,0),200)),Catalogos!$G$30:$H$57,2,0)</f>
        <v>#N/A</v>
      </c>
      <c r="AC738" s="65" t="e">
        <f>VLOOKUP($F738,Catalogos!$A:$C,3,0)</f>
        <v>#N/A</v>
      </c>
      <c r="AD738" s="65" t="str">
        <f>IFERROR(VLOOKUP($F738,Catalogos!$A:$B,2,0),"VII")</f>
        <v>VII</v>
      </c>
      <c r="AE738" s="10" t="e">
        <f>VLOOKUP(Y738,Catalogos!$F$30:$I$57,4,0)</f>
        <v>#N/A</v>
      </c>
    </row>
    <row r="739" spans="16:31" x14ac:dyDescent="0.25">
      <c r="P739" s="13" t="str">
        <f t="shared" si="88"/>
        <v/>
      </c>
      <c r="Q739" s="14">
        <f t="shared" si="89"/>
        <v>0</v>
      </c>
      <c r="R739" s="20">
        <f t="shared" si="90"/>
        <v>0</v>
      </c>
      <c r="S739" s="20">
        <f t="shared" si="91"/>
        <v>0</v>
      </c>
      <c r="T739" s="20" t="s">
        <v>128</v>
      </c>
      <c r="Y739" s="20" t="e">
        <f t="shared" si="85"/>
        <v>#N/A</v>
      </c>
      <c r="Z739" s="20" t="e">
        <f t="shared" si="86"/>
        <v>#N/A</v>
      </c>
      <c r="AA739" s="20" t="str">
        <f t="shared" si="87"/>
        <v>VII</v>
      </c>
      <c r="AB739" s="64" t="e">
        <f>VLOOKUP(MIN(IFERROR(VLOOKUP(U739,Catalogos!$F:$G,2,0),200),IFERROR(VLOOKUP(V739,Catalogos!$F:$G,2,0),200),IFERROR(VLOOKUP(W739,Catalogos!$F:$G,2,0),200),IFERROR(VLOOKUP(X739,Catalogos!$F:$G,2,0),200)),Catalogos!$G$30:$H$57,2,0)</f>
        <v>#N/A</v>
      </c>
      <c r="AC739" s="65" t="e">
        <f>VLOOKUP($F739,Catalogos!$A:$C,3,0)</f>
        <v>#N/A</v>
      </c>
      <c r="AD739" s="65" t="str">
        <f>IFERROR(VLOOKUP($F739,Catalogos!$A:$B,2,0),"VII")</f>
        <v>VII</v>
      </c>
      <c r="AE739" s="10" t="e">
        <f>VLOOKUP(Y739,Catalogos!$F$30:$I$57,4,0)</f>
        <v>#N/A</v>
      </c>
    </row>
    <row r="740" spans="16:31" x14ac:dyDescent="0.25">
      <c r="P740" s="13" t="str">
        <f t="shared" si="88"/>
        <v/>
      </c>
      <c r="Q740" s="14">
        <f t="shared" si="89"/>
        <v>0</v>
      </c>
      <c r="R740" s="20">
        <f t="shared" si="90"/>
        <v>0</v>
      </c>
      <c r="S740" s="20">
        <f t="shared" si="91"/>
        <v>0</v>
      </c>
      <c r="T740" s="20" t="s">
        <v>128</v>
      </c>
      <c r="Y740" s="20" t="e">
        <f t="shared" si="85"/>
        <v>#N/A</v>
      </c>
      <c r="Z740" s="20" t="e">
        <f t="shared" si="86"/>
        <v>#N/A</v>
      </c>
      <c r="AA740" s="20" t="str">
        <f t="shared" si="87"/>
        <v>VII</v>
      </c>
      <c r="AB740" s="64" t="e">
        <f>VLOOKUP(MIN(IFERROR(VLOOKUP(U740,Catalogos!$F:$G,2,0),200),IFERROR(VLOOKUP(V740,Catalogos!$F:$G,2,0),200),IFERROR(VLOOKUP(W740,Catalogos!$F:$G,2,0),200),IFERROR(VLOOKUP(X740,Catalogos!$F:$G,2,0),200)),Catalogos!$G$30:$H$57,2,0)</f>
        <v>#N/A</v>
      </c>
      <c r="AC740" s="65" t="e">
        <f>VLOOKUP($F740,Catalogos!$A:$C,3,0)</f>
        <v>#N/A</v>
      </c>
      <c r="AD740" s="65" t="str">
        <f>IFERROR(VLOOKUP($F740,Catalogos!$A:$B,2,0),"VII")</f>
        <v>VII</v>
      </c>
      <c r="AE740" s="10" t="e">
        <f>VLOOKUP(Y740,Catalogos!$F$30:$I$57,4,0)</f>
        <v>#N/A</v>
      </c>
    </row>
    <row r="741" spans="16:31" x14ac:dyDescent="0.25">
      <c r="P741" s="13" t="str">
        <f t="shared" si="88"/>
        <v/>
      </c>
      <c r="Q741" s="14">
        <f t="shared" si="89"/>
        <v>0</v>
      </c>
      <c r="R741" s="20">
        <f t="shared" si="90"/>
        <v>0</v>
      </c>
      <c r="S741" s="20">
        <f t="shared" si="91"/>
        <v>0</v>
      </c>
      <c r="T741" s="20" t="s">
        <v>128</v>
      </c>
      <c r="Y741" s="20" t="e">
        <f t="shared" si="85"/>
        <v>#N/A</v>
      </c>
      <c r="Z741" s="20" t="e">
        <f t="shared" si="86"/>
        <v>#N/A</v>
      </c>
      <c r="AA741" s="20" t="str">
        <f t="shared" si="87"/>
        <v>VII</v>
      </c>
      <c r="AB741" s="64" t="e">
        <f>VLOOKUP(MIN(IFERROR(VLOOKUP(U741,Catalogos!$F:$G,2,0),200),IFERROR(VLOOKUP(V741,Catalogos!$F:$G,2,0),200),IFERROR(VLOOKUP(W741,Catalogos!$F:$G,2,0),200),IFERROR(VLOOKUP(X741,Catalogos!$F:$G,2,0),200)),Catalogos!$G$30:$H$57,2,0)</f>
        <v>#N/A</v>
      </c>
      <c r="AC741" s="65" t="e">
        <f>VLOOKUP($F741,Catalogos!$A:$C,3,0)</f>
        <v>#N/A</v>
      </c>
      <c r="AD741" s="65" t="str">
        <f>IFERROR(VLOOKUP($F741,Catalogos!$A:$B,2,0),"VII")</f>
        <v>VII</v>
      </c>
      <c r="AE741" s="10" t="e">
        <f>VLOOKUP(Y741,Catalogos!$F$30:$I$57,4,0)</f>
        <v>#N/A</v>
      </c>
    </row>
    <row r="742" spans="16:31" x14ac:dyDescent="0.25">
      <c r="P742" s="13" t="str">
        <f t="shared" si="88"/>
        <v/>
      </c>
      <c r="Q742" s="14">
        <f t="shared" si="89"/>
        <v>0</v>
      </c>
      <c r="R742" s="20">
        <f t="shared" si="90"/>
        <v>0</v>
      </c>
      <c r="S742" s="20">
        <f t="shared" si="91"/>
        <v>0</v>
      </c>
      <c r="T742" s="20" t="s">
        <v>128</v>
      </c>
      <c r="Y742" s="20" t="e">
        <f t="shared" si="85"/>
        <v>#N/A</v>
      </c>
      <c r="Z742" s="20" t="e">
        <f t="shared" si="86"/>
        <v>#N/A</v>
      </c>
      <c r="AA742" s="20" t="str">
        <f t="shared" si="87"/>
        <v>VII</v>
      </c>
      <c r="AB742" s="64" t="e">
        <f>VLOOKUP(MIN(IFERROR(VLOOKUP(U742,Catalogos!$F:$G,2,0),200),IFERROR(VLOOKUP(V742,Catalogos!$F:$G,2,0),200),IFERROR(VLOOKUP(W742,Catalogos!$F:$G,2,0),200),IFERROR(VLOOKUP(X742,Catalogos!$F:$G,2,0),200)),Catalogos!$G$30:$H$57,2,0)</f>
        <v>#N/A</v>
      </c>
      <c r="AC742" s="65" t="e">
        <f>VLOOKUP($F742,Catalogos!$A:$C,3,0)</f>
        <v>#N/A</v>
      </c>
      <c r="AD742" s="65" t="str">
        <f>IFERROR(VLOOKUP($F742,Catalogos!$A:$B,2,0),"VII")</f>
        <v>VII</v>
      </c>
      <c r="AE742" s="10" t="e">
        <f>VLOOKUP(Y742,Catalogos!$F$30:$I$57,4,0)</f>
        <v>#N/A</v>
      </c>
    </row>
    <row r="743" spans="16:31" x14ac:dyDescent="0.25">
      <c r="P743" s="13" t="str">
        <f t="shared" si="88"/>
        <v/>
      </c>
      <c r="Q743" s="14">
        <f t="shared" si="89"/>
        <v>0</v>
      </c>
      <c r="R743" s="20">
        <f t="shared" si="90"/>
        <v>0</v>
      </c>
      <c r="S743" s="20">
        <f t="shared" si="91"/>
        <v>0</v>
      </c>
      <c r="T743" s="20" t="s">
        <v>128</v>
      </c>
      <c r="Y743" s="20" t="e">
        <f t="shared" si="85"/>
        <v>#N/A</v>
      </c>
      <c r="Z743" s="20" t="e">
        <f t="shared" si="86"/>
        <v>#N/A</v>
      </c>
      <c r="AA743" s="20" t="str">
        <f t="shared" si="87"/>
        <v>VII</v>
      </c>
      <c r="AB743" s="64" t="e">
        <f>VLOOKUP(MIN(IFERROR(VLOOKUP(U743,Catalogos!$F:$G,2,0),200),IFERROR(VLOOKUP(V743,Catalogos!$F:$G,2,0),200),IFERROR(VLOOKUP(W743,Catalogos!$F:$G,2,0),200),IFERROR(VLOOKUP(X743,Catalogos!$F:$G,2,0),200)),Catalogos!$G$30:$H$57,2,0)</f>
        <v>#N/A</v>
      </c>
      <c r="AC743" s="65" t="e">
        <f>VLOOKUP($F743,Catalogos!$A:$C,3,0)</f>
        <v>#N/A</v>
      </c>
      <c r="AD743" s="65" t="str">
        <f>IFERROR(VLOOKUP($F743,Catalogos!$A:$B,2,0),"VII")</f>
        <v>VII</v>
      </c>
      <c r="AE743" s="10" t="e">
        <f>VLOOKUP(Y743,Catalogos!$F$30:$I$57,4,0)</f>
        <v>#N/A</v>
      </c>
    </row>
    <row r="744" spans="16:31" x14ac:dyDescent="0.25">
      <c r="P744" s="13" t="str">
        <f t="shared" si="88"/>
        <v/>
      </c>
      <c r="Q744" s="14">
        <f t="shared" si="89"/>
        <v>0</v>
      </c>
      <c r="R744" s="20">
        <f t="shared" si="90"/>
        <v>0</v>
      </c>
      <c r="S744" s="20">
        <f t="shared" si="91"/>
        <v>0</v>
      </c>
      <c r="T744" s="20" t="s">
        <v>128</v>
      </c>
      <c r="Y744" s="20" t="e">
        <f t="shared" si="85"/>
        <v>#N/A</v>
      </c>
      <c r="Z744" s="20" t="e">
        <f t="shared" si="86"/>
        <v>#N/A</v>
      </c>
      <c r="AA744" s="20" t="str">
        <f t="shared" si="87"/>
        <v>VII</v>
      </c>
      <c r="AB744" s="64" t="e">
        <f>VLOOKUP(MIN(IFERROR(VLOOKUP(U744,Catalogos!$F:$G,2,0),200),IFERROR(VLOOKUP(V744,Catalogos!$F:$G,2,0),200),IFERROR(VLOOKUP(W744,Catalogos!$F:$G,2,0),200),IFERROR(VLOOKUP(X744,Catalogos!$F:$G,2,0),200)),Catalogos!$G$30:$H$57,2,0)</f>
        <v>#N/A</v>
      </c>
      <c r="AC744" s="65" t="e">
        <f>VLOOKUP($F744,Catalogos!$A:$C,3,0)</f>
        <v>#N/A</v>
      </c>
      <c r="AD744" s="65" t="str">
        <f>IFERROR(VLOOKUP($F744,Catalogos!$A:$B,2,0),"VII")</f>
        <v>VII</v>
      </c>
      <c r="AE744" s="10" t="e">
        <f>VLOOKUP(Y744,Catalogos!$F$30:$I$57,4,0)</f>
        <v>#N/A</v>
      </c>
    </row>
    <row r="745" spans="16:31" x14ac:dyDescent="0.25">
      <c r="P745" s="13" t="str">
        <f t="shared" si="88"/>
        <v/>
      </c>
      <c r="Q745" s="14">
        <f t="shared" si="89"/>
        <v>0</v>
      </c>
      <c r="R745" s="20">
        <f t="shared" si="90"/>
        <v>0</v>
      </c>
      <c r="S745" s="20">
        <f t="shared" si="91"/>
        <v>0</v>
      </c>
      <c r="T745" s="20" t="s">
        <v>128</v>
      </c>
      <c r="Y745" s="20" t="e">
        <f t="shared" si="85"/>
        <v>#N/A</v>
      </c>
      <c r="Z745" s="20" t="e">
        <f t="shared" si="86"/>
        <v>#N/A</v>
      </c>
      <c r="AA745" s="20" t="str">
        <f t="shared" si="87"/>
        <v>VII</v>
      </c>
      <c r="AB745" s="64" t="e">
        <f>VLOOKUP(MIN(IFERROR(VLOOKUP(U745,Catalogos!$F:$G,2,0),200),IFERROR(VLOOKUP(V745,Catalogos!$F:$G,2,0),200),IFERROR(VLOOKUP(W745,Catalogos!$F:$G,2,0),200),IFERROR(VLOOKUP(X745,Catalogos!$F:$G,2,0),200)),Catalogos!$G$30:$H$57,2,0)</f>
        <v>#N/A</v>
      </c>
      <c r="AC745" s="65" t="e">
        <f>VLOOKUP($F745,Catalogos!$A:$C,3,0)</f>
        <v>#N/A</v>
      </c>
      <c r="AD745" s="65" t="str">
        <f>IFERROR(VLOOKUP($F745,Catalogos!$A:$B,2,0),"VII")</f>
        <v>VII</v>
      </c>
      <c r="AE745" s="10" t="e">
        <f>VLOOKUP(Y745,Catalogos!$F$30:$I$57,4,0)</f>
        <v>#N/A</v>
      </c>
    </row>
    <row r="746" spans="16:31" x14ac:dyDescent="0.25">
      <c r="P746" s="13" t="str">
        <f t="shared" si="88"/>
        <v/>
      </c>
      <c r="Q746" s="14">
        <f t="shared" si="89"/>
        <v>0</v>
      </c>
      <c r="R746" s="20">
        <f t="shared" si="90"/>
        <v>0</v>
      </c>
      <c r="S746" s="20">
        <f t="shared" si="91"/>
        <v>0</v>
      </c>
      <c r="T746" s="20" t="s">
        <v>128</v>
      </c>
      <c r="Y746" s="20" t="e">
        <f t="shared" si="85"/>
        <v>#N/A</v>
      </c>
      <c r="Z746" s="20" t="e">
        <f t="shared" si="86"/>
        <v>#N/A</v>
      </c>
      <c r="AA746" s="20" t="str">
        <f t="shared" si="87"/>
        <v>VII</v>
      </c>
      <c r="AB746" s="64" t="e">
        <f>VLOOKUP(MIN(IFERROR(VLOOKUP(U746,Catalogos!$F:$G,2,0),200),IFERROR(VLOOKUP(V746,Catalogos!$F:$G,2,0),200),IFERROR(VLOOKUP(W746,Catalogos!$F:$G,2,0),200),IFERROR(VLOOKUP(X746,Catalogos!$F:$G,2,0),200)),Catalogos!$G$30:$H$57,2,0)</f>
        <v>#N/A</v>
      </c>
      <c r="AC746" s="65" t="e">
        <f>VLOOKUP($F746,Catalogos!$A:$C,3,0)</f>
        <v>#N/A</v>
      </c>
      <c r="AD746" s="65" t="str">
        <f>IFERROR(VLOOKUP($F746,Catalogos!$A:$B,2,0),"VII")</f>
        <v>VII</v>
      </c>
      <c r="AE746" s="10" t="e">
        <f>VLOOKUP(Y746,Catalogos!$F$30:$I$57,4,0)</f>
        <v>#N/A</v>
      </c>
    </row>
    <row r="747" spans="16:31" x14ac:dyDescent="0.25">
      <c r="P747" s="13" t="str">
        <f t="shared" si="88"/>
        <v/>
      </c>
      <c r="Q747" s="14">
        <f t="shared" si="89"/>
        <v>0</v>
      </c>
      <c r="R747" s="20">
        <f t="shared" si="90"/>
        <v>0</v>
      </c>
      <c r="S747" s="20">
        <f t="shared" si="91"/>
        <v>0</v>
      </c>
      <c r="T747" s="20" t="s">
        <v>128</v>
      </c>
      <c r="Y747" s="20" t="e">
        <f t="shared" si="85"/>
        <v>#N/A</v>
      </c>
      <c r="Z747" s="20" t="e">
        <f t="shared" si="86"/>
        <v>#N/A</v>
      </c>
      <c r="AA747" s="20" t="str">
        <f t="shared" si="87"/>
        <v>VII</v>
      </c>
      <c r="AB747" s="64" t="e">
        <f>VLOOKUP(MIN(IFERROR(VLOOKUP(U747,Catalogos!$F:$G,2,0),200),IFERROR(VLOOKUP(V747,Catalogos!$F:$G,2,0),200),IFERROR(VLOOKUP(W747,Catalogos!$F:$G,2,0),200),IFERROR(VLOOKUP(X747,Catalogos!$F:$G,2,0),200)),Catalogos!$G$30:$H$57,2,0)</f>
        <v>#N/A</v>
      </c>
      <c r="AC747" s="65" t="e">
        <f>VLOOKUP($F747,Catalogos!$A:$C,3,0)</f>
        <v>#N/A</v>
      </c>
      <c r="AD747" s="65" t="str">
        <f>IFERROR(VLOOKUP($F747,Catalogos!$A:$B,2,0),"VII")</f>
        <v>VII</v>
      </c>
      <c r="AE747" s="10" t="e">
        <f>VLOOKUP(Y747,Catalogos!$F$30:$I$57,4,0)</f>
        <v>#N/A</v>
      </c>
    </row>
    <row r="748" spans="16:31" x14ac:dyDescent="0.25">
      <c r="P748" s="13" t="str">
        <f t="shared" si="88"/>
        <v/>
      </c>
      <c r="Q748" s="14">
        <f t="shared" si="89"/>
        <v>0</v>
      </c>
      <c r="R748" s="20">
        <f t="shared" si="90"/>
        <v>0</v>
      </c>
      <c r="S748" s="20">
        <f t="shared" si="91"/>
        <v>0</v>
      </c>
      <c r="T748" s="20" t="s">
        <v>128</v>
      </c>
      <c r="Y748" s="20" t="e">
        <f t="shared" si="85"/>
        <v>#N/A</v>
      </c>
      <c r="Z748" s="20" t="e">
        <f t="shared" si="86"/>
        <v>#N/A</v>
      </c>
      <c r="AA748" s="20" t="str">
        <f t="shared" si="87"/>
        <v>VII</v>
      </c>
      <c r="AB748" s="64" t="e">
        <f>VLOOKUP(MIN(IFERROR(VLOOKUP(U748,Catalogos!$F:$G,2,0),200),IFERROR(VLOOKUP(V748,Catalogos!$F:$G,2,0),200),IFERROR(VLOOKUP(W748,Catalogos!$F:$G,2,0),200),IFERROR(VLOOKUP(X748,Catalogos!$F:$G,2,0),200)),Catalogos!$G$30:$H$57,2,0)</f>
        <v>#N/A</v>
      </c>
      <c r="AC748" s="65" t="e">
        <f>VLOOKUP($F748,Catalogos!$A:$C,3,0)</f>
        <v>#N/A</v>
      </c>
      <c r="AD748" s="65" t="str">
        <f>IFERROR(VLOOKUP($F748,Catalogos!$A:$B,2,0),"VII")</f>
        <v>VII</v>
      </c>
      <c r="AE748" s="10" t="e">
        <f>VLOOKUP(Y748,Catalogos!$F$30:$I$57,4,0)</f>
        <v>#N/A</v>
      </c>
    </row>
    <row r="749" spans="16:31" x14ac:dyDescent="0.25">
      <c r="P749" s="13" t="str">
        <f t="shared" si="88"/>
        <v/>
      </c>
      <c r="Q749" s="14">
        <f t="shared" si="89"/>
        <v>0</v>
      </c>
      <c r="R749" s="20">
        <f t="shared" si="90"/>
        <v>0</v>
      </c>
      <c r="S749" s="20">
        <f t="shared" si="91"/>
        <v>0</v>
      </c>
      <c r="T749" s="20" t="s">
        <v>128</v>
      </c>
      <c r="Y749" s="20" t="e">
        <f t="shared" si="85"/>
        <v>#N/A</v>
      </c>
      <c r="Z749" s="20" t="e">
        <f t="shared" si="86"/>
        <v>#N/A</v>
      </c>
      <c r="AA749" s="20" t="str">
        <f t="shared" si="87"/>
        <v>VII</v>
      </c>
      <c r="AB749" s="64" t="e">
        <f>VLOOKUP(MIN(IFERROR(VLOOKUP(U749,Catalogos!$F:$G,2,0),200),IFERROR(VLOOKUP(V749,Catalogos!$F:$G,2,0),200),IFERROR(VLOOKUP(W749,Catalogos!$F:$G,2,0),200),IFERROR(VLOOKUP(X749,Catalogos!$F:$G,2,0),200)),Catalogos!$G$30:$H$57,2,0)</f>
        <v>#N/A</v>
      </c>
      <c r="AC749" s="65" t="e">
        <f>VLOOKUP($F749,Catalogos!$A:$C,3,0)</f>
        <v>#N/A</v>
      </c>
      <c r="AD749" s="65" t="str">
        <f>IFERROR(VLOOKUP($F749,Catalogos!$A:$B,2,0),"VII")</f>
        <v>VII</v>
      </c>
      <c r="AE749" s="10" t="e">
        <f>VLOOKUP(Y749,Catalogos!$F$30:$I$57,4,0)</f>
        <v>#N/A</v>
      </c>
    </row>
    <row r="750" spans="16:31" x14ac:dyDescent="0.25">
      <c r="P750" s="13" t="str">
        <f t="shared" si="88"/>
        <v/>
      </c>
      <c r="Q750" s="14">
        <f t="shared" si="89"/>
        <v>0</v>
      </c>
      <c r="R750" s="20">
        <f t="shared" si="90"/>
        <v>0</v>
      </c>
      <c r="S750" s="20">
        <f t="shared" si="91"/>
        <v>0</v>
      </c>
      <c r="T750" s="20" t="s">
        <v>128</v>
      </c>
      <c r="Y750" s="20" t="e">
        <f t="shared" si="85"/>
        <v>#N/A</v>
      </c>
      <c r="Z750" s="20" t="e">
        <f t="shared" si="86"/>
        <v>#N/A</v>
      </c>
      <c r="AA750" s="20" t="str">
        <f t="shared" si="87"/>
        <v>VII</v>
      </c>
      <c r="AB750" s="64" t="e">
        <f>VLOOKUP(MIN(IFERROR(VLOOKUP(U750,Catalogos!$F:$G,2,0),200),IFERROR(VLOOKUP(V750,Catalogos!$F:$G,2,0),200),IFERROR(VLOOKUP(W750,Catalogos!$F:$G,2,0),200),IFERROR(VLOOKUP(X750,Catalogos!$F:$G,2,0),200)),Catalogos!$G$30:$H$57,2,0)</f>
        <v>#N/A</v>
      </c>
      <c r="AC750" s="65" t="e">
        <f>VLOOKUP($F750,Catalogos!$A:$C,3,0)</f>
        <v>#N/A</v>
      </c>
      <c r="AD750" s="65" t="str">
        <f>IFERROR(VLOOKUP($F750,Catalogos!$A:$B,2,0),"VII")</f>
        <v>VII</v>
      </c>
      <c r="AE750" s="10" t="e">
        <f>VLOOKUP(Y750,Catalogos!$F$30:$I$57,4,0)</f>
        <v>#N/A</v>
      </c>
    </row>
    <row r="751" spans="16:31" x14ac:dyDescent="0.25">
      <c r="P751" s="13" t="str">
        <f t="shared" si="88"/>
        <v/>
      </c>
      <c r="Q751" s="14">
        <f t="shared" si="89"/>
        <v>0</v>
      </c>
      <c r="R751" s="20">
        <f t="shared" si="90"/>
        <v>0</v>
      </c>
      <c r="S751" s="20">
        <f t="shared" si="91"/>
        <v>0</v>
      </c>
      <c r="T751" s="20" t="s">
        <v>128</v>
      </c>
      <c r="Y751" s="20" t="e">
        <f t="shared" ref="Y751:Y814" si="92">IF(N751="",AB751,N751)</f>
        <v>#N/A</v>
      </c>
      <c r="Z751" s="20" t="e">
        <f t="shared" ref="Z751:Z814" si="93">IF(O751="",AC751,O751)</f>
        <v>#N/A</v>
      </c>
      <c r="AA751" s="20" t="str">
        <f t="shared" ref="AA751:AA814" si="94">+IF(M751="",AD751,M751)</f>
        <v>VII</v>
      </c>
      <c r="AB751" s="64" t="e">
        <f>VLOOKUP(MIN(IFERROR(VLOOKUP(U751,Catalogos!$F:$G,2,0),200),IFERROR(VLOOKUP(V751,Catalogos!$F:$G,2,0),200),IFERROR(VLOOKUP(W751,Catalogos!$F:$G,2,0),200),IFERROR(VLOOKUP(X751,Catalogos!$F:$G,2,0),200)),Catalogos!$G$30:$H$57,2,0)</f>
        <v>#N/A</v>
      </c>
      <c r="AC751" s="65" t="e">
        <f>VLOOKUP($F751,Catalogos!$A:$C,3,0)</f>
        <v>#N/A</v>
      </c>
      <c r="AD751" s="65" t="str">
        <f>IFERROR(VLOOKUP($F751,Catalogos!$A:$B,2,0),"VII")</f>
        <v>VII</v>
      </c>
      <c r="AE751" s="10" t="e">
        <f>VLOOKUP(Y751,Catalogos!$F$30:$I$57,4,0)</f>
        <v>#N/A</v>
      </c>
    </row>
    <row r="752" spans="16:31" x14ac:dyDescent="0.25">
      <c r="P752" s="13" t="str">
        <f t="shared" si="88"/>
        <v/>
      </c>
      <c r="Q752" s="14">
        <f t="shared" si="89"/>
        <v>0</v>
      </c>
      <c r="R752" s="20">
        <f t="shared" si="90"/>
        <v>0</v>
      </c>
      <c r="S752" s="20">
        <f t="shared" si="91"/>
        <v>0</v>
      </c>
      <c r="T752" s="20" t="s">
        <v>128</v>
      </c>
      <c r="Y752" s="20" t="e">
        <f t="shared" si="92"/>
        <v>#N/A</v>
      </c>
      <c r="Z752" s="20" t="e">
        <f t="shared" si="93"/>
        <v>#N/A</v>
      </c>
      <c r="AA752" s="20" t="str">
        <f t="shared" si="94"/>
        <v>VII</v>
      </c>
      <c r="AB752" s="64" t="e">
        <f>VLOOKUP(MIN(IFERROR(VLOOKUP(U752,Catalogos!$F:$G,2,0),200),IFERROR(VLOOKUP(V752,Catalogos!$F:$G,2,0),200),IFERROR(VLOOKUP(W752,Catalogos!$F:$G,2,0),200),IFERROR(VLOOKUP(X752,Catalogos!$F:$G,2,0),200)),Catalogos!$G$30:$H$57,2,0)</f>
        <v>#N/A</v>
      </c>
      <c r="AC752" s="65" t="e">
        <f>VLOOKUP($F752,Catalogos!$A:$C,3,0)</f>
        <v>#N/A</v>
      </c>
      <c r="AD752" s="65" t="str">
        <f>IFERROR(VLOOKUP($F752,Catalogos!$A:$B,2,0),"VII")</f>
        <v>VII</v>
      </c>
      <c r="AE752" s="10" t="e">
        <f>VLOOKUP(Y752,Catalogos!$F$30:$I$57,4,0)</f>
        <v>#N/A</v>
      </c>
    </row>
    <row r="753" spans="16:31" x14ac:dyDescent="0.25">
      <c r="P753" s="13" t="str">
        <f t="shared" si="88"/>
        <v/>
      </c>
      <c r="Q753" s="14">
        <f t="shared" si="89"/>
        <v>0</v>
      </c>
      <c r="R753" s="20">
        <f t="shared" si="90"/>
        <v>0</v>
      </c>
      <c r="S753" s="20">
        <f t="shared" si="91"/>
        <v>0</v>
      </c>
      <c r="T753" s="20" t="s">
        <v>128</v>
      </c>
      <c r="Y753" s="20" t="e">
        <f t="shared" si="92"/>
        <v>#N/A</v>
      </c>
      <c r="Z753" s="20" t="e">
        <f t="shared" si="93"/>
        <v>#N/A</v>
      </c>
      <c r="AA753" s="20" t="str">
        <f t="shared" si="94"/>
        <v>VII</v>
      </c>
      <c r="AB753" s="64" t="e">
        <f>VLOOKUP(MIN(IFERROR(VLOOKUP(U753,Catalogos!$F:$G,2,0),200),IFERROR(VLOOKUP(V753,Catalogos!$F:$G,2,0),200),IFERROR(VLOOKUP(W753,Catalogos!$F:$G,2,0),200),IFERROR(VLOOKUP(X753,Catalogos!$F:$G,2,0),200)),Catalogos!$G$30:$H$57,2,0)</f>
        <v>#N/A</v>
      </c>
      <c r="AC753" s="65" t="e">
        <f>VLOOKUP($F753,Catalogos!$A:$C,3,0)</f>
        <v>#N/A</v>
      </c>
      <c r="AD753" s="65" t="str">
        <f>IFERROR(VLOOKUP($F753,Catalogos!$A:$B,2,0),"VII")</f>
        <v>VII</v>
      </c>
      <c r="AE753" s="10" t="e">
        <f>VLOOKUP(Y753,Catalogos!$F$30:$I$57,4,0)</f>
        <v>#N/A</v>
      </c>
    </row>
    <row r="754" spans="16:31" x14ac:dyDescent="0.25">
      <c r="P754" s="13" t="str">
        <f t="shared" si="88"/>
        <v/>
      </c>
      <c r="Q754" s="14">
        <f t="shared" si="89"/>
        <v>0</v>
      </c>
      <c r="R754" s="20">
        <f t="shared" si="90"/>
        <v>0</v>
      </c>
      <c r="S754" s="20">
        <f t="shared" si="91"/>
        <v>0</v>
      </c>
      <c r="T754" s="20" t="s">
        <v>128</v>
      </c>
      <c r="Y754" s="20" t="e">
        <f t="shared" si="92"/>
        <v>#N/A</v>
      </c>
      <c r="Z754" s="20" t="e">
        <f t="shared" si="93"/>
        <v>#N/A</v>
      </c>
      <c r="AA754" s="20" t="str">
        <f t="shared" si="94"/>
        <v>VII</v>
      </c>
      <c r="AB754" s="64" t="e">
        <f>VLOOKUP(MIN(IFERROR(VLOOKUP(U754,Catalogos!$F:$G,2,0),200),IFERROR(VLOOKUP(V754,Catalogos!$F:$G,2,0),200),IFERROR(VLOOKUP(W754,Catalogos!$F:$G,2,0),200),IFERROR(VLOOKUP(X754,Catalogos!$F:$G,2,0),200)),Catalogos!$G$30:$H$57,2,0)</f>
        <v>#N/A</v>
      </c>
      <c r="AC754" s="65" t="e">
        <f>VLOOKUP($F754,Catalogos!$A:$C,3,0)</f>
        <v>#N/A</v>
      </c>
      <c r="AD754" s="65" t="str">
        <f>IFERROR(VLOOKUP($F754,Catalogos!$A:$B,2,0),"VII")</f>
        <v>VII</v>
      </c>
      <c r="AE754" s="10" t="e">
        <f>VLOOKUP(Y754,Catalogos!$F$30:$I$57,4,0)</f>
        <v>#N/A</v>
      </c>
    </row>
    <row r="755" spans="16:31" x14ac:dyDescent="0.25">
      <c r="P755" s="13" t="str">
        <f t="shared" si="88"/>
        <v/>
      </c>
      <c r="Q755" s="14">
        <f t="shared" si="89"/>
        <v>0</v>
      </c>
      <c r="R755" s="20">
        <f t="shared" si="90"/>
        <v>0</v>
      </c>
      <c r="S755" s="20">
        <f t="shared" si="91"/>
        <v>0</v>
      </c>
      <c r="T755" s="20" t="s">
        <v>128</v>
      </c>
      <c r="Y755" s="20" t="e">
        <f t="shared" si="92"/>
        <v>#N/A</v>
      </c>
      <c r="Z755" s="20" t="e">
        <f t="shared" si="93"/>
        <v>#N/A</v>
      </c>
      <c r="AA755" s="20" t="str">
        <f t="shared" si="94"/>
        <v>VII</v>
      </c>
      <c r="AB755" s="64" t="e">
        <f>VLOOKUP(MIN(IFERROR(VLOOKUP(U755,Catalogos!$F:$G,2,0),200),IFERROR(VLOOKUP(V755,Catalogos!$F:$G,2,0),200),IFERROR(VLOOKUP(W755,Catalogos!$F:$G,2,0),200),IFERROR(VLOOKUP(X755,Catalogos!$F:$G,2,0),200)),Catalogos!$G$30:$H$57,2,0)</f>
        <v>#N/A</v>
      </c>
      <c r="AC755" s="65" t="e">
        <f>VLOOKUP($F755,Catalogos!$A:$C,3,0)</f>
        <v>#N/A</v>
      </c>
      <c r="AD755" s="65" t="str">
        <f>IFERROR(VLOOKUP($F755,Catalogos!$A:$B,2,0),"VII")</f>
        <v>VII</v>
      </c>
      <c r="AE755" s="10" t="e">
        <f>VLOOKUP(Y755,Catalogos!$F$30:$I$57,4,0)</f>
        <v>#N/A</v>
      </c>
    </row>
    <row r="756" spans="16:31" x14ac:dyDescent="0.25">
      <c r="P756" s="13" t="str">
        <f t="shared" si="88"/>
        <v/>
      </c>
      <c r="Q756" s="14">
        <f t="shared" si="89"/>
        <v>0</v>
      </c>
      <c r="R756" s="20">
        <f t="shared" si="90"/>
        <v>0</v>
      </c>
      <c r="S756" s="20">
        <f t="shared" si="91"/>
        <v>0</v>
      </c>
      <c r="T756" s="20" t="s">
        <v>128</v>
      </c>
      <c r="Y756" s="20" t="e">
        <f t="shared" si="92"/>
        <v>#N/A</v>
      </c>
      <c r="Z756" s="20" t="e">
        <f t="shared" si="93"/>
        <v>#N/A</v>
      </c>
      <c r="AA756" s="20" t="str">
        <f t="shared" si="94"/>
        <v>VII</v>
      </c>
      <c r="AB756" s="64" t="e">
        <f>VLOOKUP(MIN(IFERROR(VLOOKUP(U756,Catalogos!$F:$G,2,0),200),IFERROR(VLOOKUP(V756,Catalogos!$F:$G,2,0),200),IFERROR(VLOOKUP(W756,Catalogos!$F:$G,2,0),200),IFERROR(VLOOKUP(X756,Catalogos!$F:$G,2,0),200)),Catalogos!$G$30:$H$57,2,0)</f>
        <v>#N/A</v>
      </c>
      <c r="AC756" s="65" t="e">
        <f>VLOOKUP($F756,Catalogos!$A:$C,3,0)</f>
        <v>#N/A</v>
      </c>
      <c r="AD756" s="65" t="str">
        <f>IFERROR(VLOOKUP($F756,Catalogos!$A:$B,2,0),"VII")</f>
        <v>VII</v>
      </c>
      <c r="AE756" s="10" t="e">
        <f>VLOOKUP(Y756,Catalogos!$F$30:$I$57,4,0)</f>
        <v>#N/A</v>
      </c>
    </row>
    <row r="757" spans="16:31" x14ac:dyDescent="0.25">
      <c r="P757" s="13" t="str">
        <f t="shared" si="88"/>
        <v/>
      </c>
      <c r="Q757" s="14">
        <f t="shared" si="89"/>
        <v>0</v>
      </c>
      <c r="R757" s="20">
        <f t="shared" si="90"/>
        <v>0</v>
      </c>
      <c r="S757" s="20">
        <f t="shared" si="91"/>
        <v>0</v>
      </c>
      <c r="T757" s="20" t="s">
        <v>128</v>
      </c>
      <c r="Y757" s="20" t="e">
        <f t="shared" si="92"/>
        <v>#N/A</v>
      </c>
      <c r="Z757" s="20" t="e">
        <f t="shared" si="93"/>
        <v>#N/A</v>
      </c>
      <c r="AA757" s="20" t="str">
        <f t="shared" si="94"/>
        <v>VII</v>
      </c>
      <c r="AB757" s="64" t="e">
        <f>VLOOKUP(MIN(IFERROR(VLOOKUP(U757,Catalogos!$F:$G,2,0),200),IFERROR(VLOOKUP(V757,Catalogos!$F:$G,2,0),200),IFERROR(VLOOKUP(W757,Catalogos!$F:$G,2,0),200),IFERROR(VLOOKUP(X757,Catalogos!$F:$G,2,0),200)),Catalogos!$G$30:$H$57,2,0)</f>
        <v>#N/A</v>
      </c>
      <c r="AC757" s="65" t="e">
        <f>VLOOKUP($F757,Catalogos!$A:$C,3,0)</f>
        <v>#N/A</v>
      </c>
      <c r="AD757" s="65" t="str">
        <f>IFERROR(VLOOKUP($F757,Catalogos!$A:$B,2,0),"VII")</f>
        <v>VII</v>
      </c>
      <c r="AE757" s="10" t="e">
        <f>VLOOKUP(Y757,Catalogos!$F$30:$I$57,4,0)</f>
        <v>#N/A</v>
      </c>
    </row>
    <row r="758" spans="16:31" x14ac:dyDescent="0.25">
      <c r="P758" s="13" t="str">
        <f t="shared" si="88"/>
        <v/>
      </c>
      <c r="Q758" s="14">
        <f t="shared" si="89"/>
        <v>0</v>
      </c>
      <c r="R758" s="20">
        <f t="shared" si="90"/>
        <v>0</v>
      </c>
      <c r="S758" s="20">
        <f t="shared" si="91"/>
        <v>0</v>
      </c>
      <c r="T758" s="20" t="s">
        <v>128</v>
      </c>
      <c r="Y758" s="20" t="e">
        <f t="shared" si="92"/>
        <v>#N/A</v>
      </c>
      <c r="Z758" s="20" t="e">
        <f t="shared" si="93"/>
        <v>#N/A</v>
      </c>
      <c r="AA758" s="20" t="str">
        <f t="shared" si="94"/>
        <v>VII</v>
      </c>
      <c r="AB758" s="64" t="e">
        <f>VLOOKUP(MIN(IFERROR(VLOOKUP(U758,Catalogos!$F:$G,2,0),200),IFERROR(VLOOKUP(V758,Catalogos!$F:$G,2,0),200),IFERROR(VLOOKUP(W758,Catalogos!$F:$G,2,0),200),IFERROR(VLOOKUP(X758,Catalogos!$F:$G,2,0),200)),Catalogos!$G$30:$H$57,2,0)</f>
        <v>#N/A</v>
      </c>
      <c r="AC758" s="65" t="e">
        <f>VLOOKUP($F758,Catalogos!$A:$C,3,0)</f>
        <v>#N/A</v>
      </c>
      <c r="AD758" s="65" t="str">
        <f>IFERROR(VLOOKUP($F758,Catalogos!$A:$B,2,0),"VII")</f>
        <v>VII</v>
      </c>
      <c r="AE758" s="10" t="e">
        <f>VLOOKUP(Y758,Catalogos!$F$30:$I$57,4,0)</f>
        <v>#N/A</v>
      </c>
    </row>
    <row r="759" spans="16:31" x14ac:dyDescent="0.25">
      <c r="P759" s="13" t="str">
        <f t="shared" si="88"/>
        <v/>
      </c>
      <c r="Q759" s="14">
        <f t="shared" si="89"/>
        <v>0</v>
      </c>
      <c r="R759" s="20">
        <f t="shared" si="90"/>
        <v>0</v>
      </c>
      <c r="S759" s="20">
        <f t="shared" si="91"/>
        <v>0</v>
      </c>
      <c r="T759" s="20" t="s">
        <v>128</v>
      </c>
      <c r="Y759" s="20" t="e">
        <f t="shared" si="92"/>
        <v>#N/A</v>
      </c>
      <c r="Z759" s="20" t="e">
        <f t="shared" si="93"/>
        <v>#N/A</v>
      </c>
      <c r="AA759" s="20" t="str">
        <f t="shared" si="94"/>
        <v>VII</v>
      </c>
      <c r="AB759" s="64" t="e">
        <f>VLOOKUP(MIN(IFERROR(VLOOKUP(U759,Catalogos!$F:$G,2,0),200),IFERROR(VLOOKUP(V759,Catalogos!$F:$G,2,0),200),IFERROR(VLOOKUP(W759,Catalogos!$F:$G,2,0),200),IFERROR(VLOOKUP(X759,Catalogos!$F:$G,2,0),200)),Catalogos!$G$30:$H$57,2,0)</f>
        <v>#N/A</v>
      </c>
      <c r="AC759" s="65" t="e">
        <f>VLOOKUP($F759,Catalogos!$A:$C,3,0)</f>
        <v>#N/A</v>
      </c>
      <c r="AD759" s="65" t="str">
        <f>IFERROR(VLOOKUP($F759,Catalogos!$A:$B,2,0),"VII")</f>
        <v>VII</v>
      </c>
      <c r="AE759" s="10" t="e">
        <f>VLOOKUP(Y759,Catalogos!$F$30:$I$57,4,0)</f>
        <v>#N/A</v>
      </c>
    </row>
    <row r="760" spans="16:31" x14ac:dyDescent="0.25">
      <c r="P760" s="13" t="str">
        <f t="shared" si="88"/>
        <v/>
      </c>
      <c r="Q760" s="14">
        <f t="shared" si="89"/>
        <v>0</v>
      </c>
      <c r="R760" s="20">
        <f t="shared" si="90"/>
        <v>0</v>
      </c>
      <c r="S760" s="20">
        <f t="shared" si="91"/>
        <v>0</v>
      </c>
      <c r="T760" s="20" t="s">
        <v>128</v>
      </c>
      <c r="Y760" s="20" t="e">
        <f t="shared" si="92"/>
        <v>#N/A</v>
      </c>
      <c r="Z760" s="20" t="e">
        <f t="shared" si="93"/>
        <v>#N/A</v>
      </c>
      <c r="AA760" s="20" t="str">
        <f t="shared" si="94"/>
        <v>VII</v>
      </c>
      <c r="AB760" s="64" t="e">
        <f>VLOOKUP(MIN(IFERROR(VLOOKUP(U760,Catalogos!$F:$G,2,0),200),IFERROR(VLOOKUP(V760,Catalogos!$F:$G,2,0),200),IFERROR(VLOOKUP(W760,Catalogos!$F:$G,2,0),200),IFERROR(VLOOKUP(X760,Catalogos!$F:$G,2,0),200)),Catalogos!$G$30:$H$57,2,0)</f>
        <v>#N/A</v>
      </c>
      <c r="AC760" s="65" t="e">
        <f>VLOOKUP($F760,Catalogos!$A:$C,3,0)</f>
        <v>#N/A</v>
      </c>
      <c r="AD760" s="65" t="str">
        <f>IFERROR(VLOOKUP($F760,Catalogos!$A:$B,2,0),"VII")</f>
        <v>VII</v>
      </c>
      <c r="AE760" s="10" t="e">
        <f>VLOOKUP(Y760,Catalogos!$F$30:$I$57,4,0)</f>
        <v>#N/A</v>
      </c>
    </row>
    <row r="761" spans="16:31" x14ac:dyDescent="0.25">
      <c r="P761" s="13" t="str">
        <f t="shared" si="88"/>
        <v/>
      </c>
      <c r="Q761" s="14">
        <f t="shared" si="89"/>
        <v>0</v>
      </c>
      <c r="R761" s="20">
        <f t="shared" si="90"/>
        <v>0</v>
      </c>
      <c r="S761" s="20">
        <f t="shared" si="91"/>
        <v>0</v>
      </c>
      <c r="T761" s="20" t="s">
        <v>128</v>
      </c>
      <c r="Y761" s="20" t="e">
        <f t="shared" si="92"/>
        <v>#N/A</v>
      </c>
      <c r="Z761" s="20" t="e">
        <f t="shared" si="93"/>
        <v>#N/A</v>
      </c>
      <c r="AA761" s="20" t="str">
        <f t="shared" si="94"/>
        <v>VII</v>
      </c>
      <c r="AB761" s="64" t="e">
        <f>VLOOKUP(MIN(IFERROR(VLOOKUP(U761,Catalogos!$F:$G,2,0),200),IFERROR(VLOOKUP(V761,Catalogos!$F:$G,2,0),200),IFERROR(VLOOKUP(W761,Catalogos!$F:$G,2,0),200),IFERROR(VLOOKUP(X761,Catalogos!$F:$G,2,0),200)),Catalogos!$G$30:$H$57,2,0)</f>
        <v>#N/A</v>
      </c>
      <c r="AC761" s="65" t="e">
        <f>VLOOKUP($F761,Catalogos!$A:$C,3,0)</f>
        <v>#N/A</v>
      </c>
      <c r="AD761" s="65" t="str">
        <f>IFERROR(VLOOKUP($F761,Catalogos!$A:$B,2,0),"VII")</f>
        <v>VII</v>
      </c>
      <c r="AE761" s="10" t="e">
        <f>VLOOKUP(Y761,Catalogos!$F$30:$I$57,4,0)</f>
        <v>#N/A</v>
      </c>
    </row>
    <row r="762" spans="16:31" x14ac:dyDescent="0.25">
      <c r="P762" s="13" t="str">
        <f t="shared" si="88"/>
        <v/>
      </c>
      <c r="Q762" s="14">
        <f t="shared" si="89"/>
        <v>0</v>
      </c>
      <c r="R762" s="20">
        <f t="shared" si="90"/>
        <v>0</v>
      </c>
      <c r="S762" s="20">
        <f t="shared" si="91"/>
        <v>0</v>
      </c>
      <c r="T762" s="20" t="s">
        <v>128</v>
      </c>
      <c r="Y762" s="20" t="e">
        <f t="shared" si="92"/>
        <v>#N/A</v>
      </c>
      <c r="Z762" s="20" t="e">
        <f t="shared" si="93"/>
        <v>#N/A</v>
      </c>
      <c r="AA762" s="20" t="str">
        <f t="shared" si="94"/>
        <v>VII</v>
      </c>
      <c r="AB762" s="64" t="e">
        <f>VLOOKUP(MIN(IFERROR(VLOOKUP(U762,Catalogos!$F:$G,2,0),200),IFERROR(VLOOKUP(V762,Catalogos!$F:$G,2,0),200),IFERROR(VLOOKUP(W762,Catalogos!$F:$G,2,0),200),IFERROR(VLOOKUP(X762,Catalogos!$F:$G,2,0),200)),Catalogos!$G$30:$H$57,2,0)</f>
        <v>#N/A</v>
      </c>
      <c r="AC762" s="65" t="e">
        <f>VLOOKUP($F762,Catalogos!$A:$C,3,0)</f>
        <v>#N/A</v>
      </c>
      <c r="AD762" s="65" t="str">
        <f>IFERROR(VLOOKUP($F762,Catalogos!$A:$B,2,0),"VII")</f>
        <v>VII</v>
      </c>
      <c r="AE762" s="10" t="e">
        <f>VLOOKUP(Y762,Catalogos!$F$30:$I$57,4,0)</f>
        <v>#N/A</v>
      </c>
    </row>
    <row r="763" spans="16:31" x14ac:dyDescent="0.25">
      <c r="P763" s="13" t="str">
        <f t="shared" si="88"/>
        <v/>
      </c>
      <c r="Q763" s="14">
        <f t="shared" si="89"/>
        <v>0</v>
      </c>
      <c r="R763" s="20">
        <f t="shared" si="90"/>
        <v>0</v>
      </c>
      <c r="S763" s="20">
        <f t="shared" si="91"/>
        <v>0</v>
      </c>
      <c r="T763" s="20" t="s">
        <v>128</v>
      </c>
      <c r="Y763" s="20" t="e">
        <f t="shared" si="92"/>
        <v>#N/A</v>
      </c>
      <c r="Z763" s="20" t="e">
        <f t="shared" si="93"/>
        <v>#N/A</v>
      </c>
      <c r="AA763" s="20" t="str">
        <f t="shared" si="94"/>
        <v>VII</v>
      </c>
      <c r="AB763" s="64" t="e">
        <f>VLOOKUP(MIN(IFERROR(VLOOKUP(U763,Catalogos!$F:$G,2,0),200),IFERROR(VLOOKUP(V763,Catalogos!$F:$G,2,0),200),IFERROR(VLOOKUP(W763,Catalogos!$F:$G,2,0),200),IFERROR(VLOOKUP(X763,Catalogos!$F:$G,2,0),200)),Catalogos!$G$30:$H$57,2,0)</f>
        <v>#N/A</v>
      </c>
      <c r="AC763" s="65" t="e">
        <f>VLOOKUP($F763,Catalogos!$A:$C,3,0)</f>
        <v>#N/A</v>
      </c>
      <c r="AD763" s="65" t="str">
        <f>IFERROR(VLOOKUP($F763,Catalogos!$A:$B,2,0),"VII")</f>
        <v>VII</v>
      </c>
      <c r="AE763" s="10" t="e">
        <f>VLOOKUP(Y763,Catalogos!$F$30:$I$57,4,0)</f>
        <v>#N/A</v>
      </c>
    </row>
    <row r="764" spans="16:31" x14ac:dyDescent="0.25">
      <c r="P764" s="13" t="str">
        <f t="shared" si="88"/>
        <v/>
      </c>
      <c r="Q764" s="14">
        <f t="shared" si="89"/>
        <v>0</v>
      </c>
      <c r="R764" s="20">
        <f t="shared" si="90"/>
        <v>0</v>
      </c>
      <c r="S764" s="20">
        <f t="shared" si="91"/>
        <v>0</v>
      </c>
      <c r="T764" s="20" t="s">
        <v>128</v>
      </c>
      <c r="Y764" s="20" t="e">
        <f t="shared" si="92"/>
        <v>#N/A</v>
      </c>
      <c r="Z764" s="20" t="e">
        <f t="shared" si="93"/>
        <v>#N/A</v>
      </c>
      <c r="AA764" s="20" t="str">
        <f t="shared" si="94"/>
        <v>VII</v>
      </c>
      <c r="AB764" s="64" t="e">
        <f>VLOOKUP(MIN(IFERROR(VLOOKUP(U764,Catalogos!$F:$G,2,0),200),IFERROR(VLOOKUP(V764,Catalogos!$F:$G,2,0),200),IFERROR(VLOOKUP(W764,Catalogos!$F:$G,2,0),200),IFERROR(VLOOKUP(X764,Catalogos!$F:$G,2,0),200)),Catalogos!$G$30:$H$57,2,0)</f>
        <v>#N/A</v>
      </c>
      <c r="AC764" s="65" t="e">
        <f>VLOOKUP($F764,Catalogos!$A:$C,3,0)</f>
        <v>#N/A</v>
      </c>
      <c r="AD764" s="65" t="str">
        <f>IFERROR(VLOOKUP($F764,Catalogos!$A:$B,2,0),"VII")</f>
        <v>VII</v>
      </c>
      <c r="AE764" s="10" t="e">
        <f>VLOOKUP(Y764,Catalogos!$F$30:$I$57,4,0)</f>
        <v>#N/A</v>
      </c>
    </row>
    <row r="765" spans="16:31" x14ac:dyDescent="0.25">
      <c r="P765" s="13" t="str">
        <f t="shared" si="88"/>
        <v/>
      </c>
      <c r="Q765" s="14">
        <f t="shared" si="89"/>
        <v>0</v>
      </c>
      <c r="R765" s="20">
        <f t="shared" si="90"/>
        <v>0</v>
      </c>
      <c r="S765" s="20">
        <f t="shared" si="91"/>
        <v>0</v>
      </c>
      <c r="T765" s="20" t="s">
        <v>128</v>
      </c>
      <c r="Y765" s="20" t="e">
        <f t="shared" si="92"/>
        <v>#N/A</v>
      </c>
      <c r="Z765" s="20" t="e">
        <f t="shared" si="93"/>
        <v>#N/A</v>
      </c>
      <c r="AA765" s="20" t="str">
        <f t="shared" si="94"/>
        <v>VII</v>
      </c>
      <c r="AB765" s="64" t="e">
        <f>VLOOKUP(MIN(IFERROR(VLOOKUP(U765,Catalogos!$F:$G,2,0),200),IFERROR(VLOOKUP(V765,Catalogos!$F:$G,2,0),200),IFERROR(VLOOKUP(W765,Catalogos!$F:$G,2,0),200),IFERROR(VLOOKUP(X765,Catalogos!$F:$G,2,0),200)),Catalogos!$G$30:$H$57,2,0)</f>
        <v>#N/A</v>
      </c>
      <c r="AC765" s="65" t="e">
        <f>VLOOKUP($F765,Catalogos!$A:$C,3,0)</f>
        <v>#N/A</v>
      </c>
      <c r="AD765" s="65" t="str">
        <f>IFERROR(VLOOKUP($F765,Catalogos!$A:$B,2,0),"VII")</f>
        <v>VII</v>
      </c>
      <c r="AE765" s="10" t="e">
        <f>VLOOKUP(Y765,Catalogos!$F$30:$I$57,4,0)</f>
        <v>#N/A</v>
      </c>
    </row>
    <row r="766" spans="16:31" x14ac:dyDescent="0.25">
      <c r="P766" s="13" t="str">
        <f t="shared" si="88"/>
        <v/>
      </c>
      <c r="Q766" s="14">
        <f t="shared" si="89"/>
        <v>0</v>
      </c>
      <c r="R766" s="20">
        <f t="shared" si="90"/>
        <v>0</v>
      </c>
      <c r="S766" s="20">
        <f t="shared" si="91"/>
        <v>0</v>
      </c>
      <c r="T766" s="20" t="s">
        <v>128</v>
      </c>
      <c r="Y766" s="20" t="e">
        <f t="shared" si="92"/>
        <v>#N/A</v>
      </c>
      <c r="Z766" s="20" t="e">
        <f t="shared" si="93"/>
        <v>#N/A</v>
      </c>
      <c r="AA766" s="20" t="str">
        <f t="shared" si="94"/>
        <v>VII</v>
      </c>
      <c r="AB766" s="64" t="e">
        <f>VLOOKUP(MIN(IFERROR(VLOOKUP(U766,Catalogos!$F:$G,2,0),200),IFERROR(VLOOKUP(V766,Catalogos!$F:$G,2,0),200),IFERROR(VLOOKUP(W766,Catalogos!$F:$G,2,0),200),IFERROR(VLOOKUP(X766,Catalogos!$F:$G,2,0),200)),Catalogos!$G$30:$H$57,2,0)</f>
        <v>#N/A</v>
      </c>
      <c r="AC766" s="65" t="e">
        <f>VLOOKUP($F766,Catalogos!$A:$C,3,0)</f>
        <v>#N/A</v>
      </c>
      <c r="AD766" s="65" t="str">
        <f>IFERROR(VLOOKUP($F766,Catalogos!$A:$B,2,0),"VII")</f>
        <v>VII</v>
      </c>
      <c r="AE766" s="10" t="e">
        <f>VLOOKUP(Y766,Catalogos!$F$30:$I$57,4,0)</f>
        <v>#N/A</v>
      </c>
    </row>
    <row r="767" spans="16:31" x14ac:dyDescent="0.25">
      <c r="P767" s="13" t="str">
        <f t="shared" si="88"/>
        <v/>
      </c>
      <c r="Q767" s="14">
        <f t="shared" si="89"/>
        <v>0</v>
      </c>
      <c r="R767" s="20">
        <f t="shared" si="90"/>
        <v>0</v>
      </c>
      <c r="S767" s="20">
        <f t="shared" si="91"/>
        <v>0</v>
      </c>
      <c r="T767" s="20" t="s">
        <v>128</v>
      </c>
      <c r="Y767" s="20" t="e">
        <f t="shared" si="92"/>
        <v>#N/A</v>
      </c>
      <c r="Z767" s="20" t="e">
        <f t="shared" si="93"/>
        <v>#N/A</v>
      </c>
      <c r="AA767" s="20" t="str">
        <f t="shared" si="94"/>
        <v>VII</v>
      </c>
      <c r="AB767" s="64" t="e">
        <f>VLOOKUP(MIN(IFERROR(VLOOKUP(U767,Catalogos!$F:$G,2,0),200),IFERROR(VLOOKUP(V767,Catalogos!$F:$G,2,0),200),IFERROR(VLOOKUP(W767,Catalogos!$F:$G,2,0),200),IFERROR(VLOOKUP(X767,Catalogos!$F:$G,2,0),200)),Catalogos!$G$30:$H$57,2,0)</f>
        <v>#N/A</v>
      </c>
      <c r="AC767" s="65" t="e">
        <f>VLOOKUP($F767,Catalogos!$A:$C,3,0)</f>
        <v>#N/A</v>
      </c>
      <c r="AD767" s="65" t="str">
        <f>IFERROR(VLOOKUP($F767,Catalogos!$A:$B,2,0),"VII")</f>
        <v>VII</v>
      </c>
      <c r="AE767" s="10" t="e">
        <f>VLOOKUP(Y767,Catalogos!$F$30:$I$57,4,0)</f>
        <v>#N/A</v>
      </c>
    </row>
    <row r="768" spans="16:31" x14ac:dyDescent="0.25">
      <c r="P768" s="13" t="str">
        <f t="shared" si="88"/>
        <v/>
      </c>
      <c r="Q768" s="14">
        <f t="shared" si="89"/>
        <v>0</v>
      </c>
      <c r="R768" s="20">
        <f t="shared" si="90"/>
        <v>0</v>
      </c>
      <c r="S768" s="20">
        <f t="shared" si="91"/>
        <v>0</v>
      </c>
      <c r="T768" s="20" t="s">
        <v>128</v>
      </c>
      <c r="Y768" s="20" t="e">
        <f t="shared" si="92"/>
        <v>#N/A</v>
      </c>
      <c r="Z768" s="20" t="e">
        <f t="shared" si="93"/>
        <v>#N/A</v>
      </c>
      <c r="AA768" s="20" t="str">
        <f t="shared" si="94"/>
        <v>VII</v>
      </c>
      <c r="AB768" s="64" t="e">
        <f>VLOOKUP(MIN(IFERROR(VLOOKUP(U768,Catalogos!$F:$G,2,0),200),IFERROR(VLOOKUP(V768,Catalogos!$F:$G,2,0),200),IFERROR(VLOOKUP(W768,Catalogos!$F:$G,2,0),200),IFERROR(VLOOKUP(X768,Catalogos!$F:$G,2,0),200)),Catalogos!$G$30:$H$57,2,0)</f>
        <v>#N/A</v>
      </c>
      <c r="AC768" s="65" t="e">
        <f>VLOOKUP($F768,Catalogos!$A:$C,3,0)</f>
        <v>#N/A</v>
      </c>
      <c r="AD768" s="65" t="str">
        <f>IFERROR(VLOOKUP($F768,Catalogos!$A:$B,2,0),"VII")</f>
        <v>VII</v>
      </c>
      <c r="AE768" s="10" t="e">
        <f>VLOOKUP(Y768,Catalogos!$F$30:$I$57,4,0)</f>
        <v>#N/A</v>
      </c>
    </row>
    <row r="769" spans="16:31" x14ac:dyDescent="0.25">
      <c r="P769" s="13" t="str">
        <f t="shared" si="88"/>
        <v/>
      </c>
      <c r="Q769" s="14">
        <f t="shared" si="89"/>
        <v>0</v>
      </c>
      <c r="R769" s="20">
        <f t="shared" si="90"/>
        <v>0</v>
      </c>
      <c r="S769" s="20">
        <f t="shared" si="91"/>
        <v>0</v>
      </c>
      <c r="T769" s="20" t="s">
        <v>128</v>
      </c>
      <c r="Y769" s="20" t="e">
        <f t="shared" si="92"/>
        <v>#N/A</v>
      </c>
      <c r="Z769" s="20" t="e">
        <f t="shared" si="93"/>
        <v>#N/A</v>
      </c>
      <c r="AA769" s="20" t="str">
        <f t="shared" si="94"/>
        <v>VII</v>
      </c>
      <c r="AB769" s="64" t="e">
        <f>VLOOKUP(MIN(IFERROR(VLOOKUP(U769,Catalogos!$F:$G,2,0),200),IFERROR(VLOOKUP(V769,Catalogos!$F:$G,2,0),200),IFERROR(VLOOKUP(W769,Catalogos!$F:$G,2,0),200),IFERROR(VLOOKUP(X769,Catalogos!$F:$G,2,0),200)),Catalogos!$G$30:$H$57,2,0)</f>
        <v>#N/A</v>
      </c>
      <c r="AC769" s="65" t="e">
        <f>VLOOKUP($F769,Catalogos!$A:$C,3,0)</f>
        <v>#N/A</v>
      </c>
      <c r="AD769" s="65" t="str">
        <f>IFERROR(VLOOKUP($F769,Catalogos!$A:$B,2,0),"VII")</f>
        <v>VII</v>
      </c>
      <c r="AE769" s="10" t="e">
        <f>VLOOKUP(Y769,Catalogos!$F$30:$I$57,4,0)</f>
        <v>#N/A</v>
      </c>
    </row>
    <row r="770" spans="16:31" x14ac:dyDescent="0.25">
      <c r="P770" s="13" t="str">
        <f t="shared" si="88"/>
        <v/>
      </c>
      <c r="Q770" s="14">
        <f t="shared" si="89"/>
        <v>0</v>
      </c>
      <c r="R770" s="20">
        <f t="shared" si="90"/>
        <v>0</v>
      </c>
      <c r="S770" s="20">
        <f t="shared" si="91"/>
        <v>0</v>
      </c>
      <c r="T770" s="20" t="s">
        <v>128</v>
      </c>
      <c r="Y770" s="20" t="e">
        <f t="shared" si="92"/>
        <v>#N/A</v>
      </c>
      <c r="Z770" s="20" t="e">
        <f t="shared" si="93"/>
        <v>#N/A</v>
      </c>
      <c r="AA770" s="20" t="str">
        <f t="shared" si="94"/>
        <v>VII</v>
      </c>
      <c r="AB770" s="64" t="e">
        <f>VLOOKUP(MIN(IFERROR(VLOOKUP(U770,Catalogos!$F:$G,2,0),200),IFERROR(VLOOKUP(V770,Catalogos!$F:$G,2,0),200),IFERROR(VLOOKUP(W770,Catalogos!$F:$G,2,0),200),IFERROR(VLOOKUP(X770,Catalogos!$F:$G,2,0),200)),Catalogos!$G$30:$H$57,2,0)</f>
        <v>#N/A</v>
      </c>
      <c r="AC770" s="65" t="e">
        <f>VLOOKUP($F770,Catalogos!$A:$C,3,0)</f>
        <v>#N/A</v>
      </c>
      <c r="AD770" s="65" t="str">
        <f>IFERROR(VLOOKUP($F770,Catalogos!$A:$B,2,0),"VII")</f>
        <v>VII</v>
      </c>
      <c r="AE770" s="10" t="e">
        <f>VLOOKUP(Y770,Catalogos!$F$30:$I$57,4,0)</f>
        <v>#N/A</v>
      </c>
    </row>
    <row r="771" spans="16:31" x14ac:dyDescent="0.25">
      <c r="P771" s="13" t="str">
        <f t="shared" si="88"/>
        <v/>
      </c>
      <c r="Q771" s="14">
        <f t="shared" si="89"/>
        <v>0</v>
      </c>
      <c r="R771" s="20">
        <f t="shared" si="90"/>
        <v>0</v>
      </c>
      <c r="S771" s="20">
        <f t="shared" si="91"/>
        <v>0</v>
      </c>
      <c r="T771" s="20" t="s">
        <v>128</v>
      </c>
      <c r="Y771" s="20" t="e">
        <f t="shared" si="92"/>
        <v>#N/A</v>
      </c>
      <c r="Z771" s="20" t="e">
        <f t="shared" si="93"/>
        <v>#N/A</v>
      </c>
      <c r="AA771" s="20" t="str">
        <f t="shared" si="94"/>
        <v>VII</v>
      </c>
      <c r="AB771" s="64" t="e">
        <f>VLOOKUP(MIN(IFERROR(VLOOKUP(U771,Catalogos!$F:$G,2,0),200),IFERROR(VLOOKUP(V771,Catalogos!$F:$G,2,0),200),IFERROR(VLOOKUP(W771,Catalogos!$F:$G,2,0),200),IFERROR(VLOOKUP(X771,Catalogos!$F:$G,2,0),200)),Catalogos!$G$30:$H$57,2,0)</f>
        <v>#N/A</v>
      </c>
      <c r="AC771" s="65" t="e">
        <f>VLOOKUP($F771,Catalogos!$A:$C,3,0)</f>
        <v>#N/A</v>
      </c>
      <c r="AD771" s="65" t="str">
        <f>IFERROR(VLOOKUP($F771,Catalogos!$A:$B,2,0),"VII")</f>
        <v>VII</v>
      </c>
      <c r="AE771" s="10" t="e">
        <f>VLOOKUP(Y771,Catalogos!$F$30:$I$57,4,0)</f>
        <v>#N/A</v>
      </c>
    </row>
    <row r="772" spans="16:31" x14ac:dyDescent="0.25">
      <c r="P772" s="13" t="str">
        <f t="shared" si="88"/>
        <v/>
      </c>
      <c r="Q772" s="14">
        <f t="shared" si="89"/>
        <v>0</v>
      </c>
      <c r="R772" s="20">
        <f t="shared" si="90"/>
        <v>0</v>
      </c>
      <c r="S772" s="20">
        <f t="shared" si="91"/>
        <v>0</v>
      </c>
      <c r="T772" s="20" t="s">
        <v>128</v>
      </c>
      <c r="Y772" s="20" t="e">
        <f t="shared" si="92"/>
        <v>#N/A</v>
      </c>
      <c r="Z772" s="20" t="e">
        <f t="shared" si="93"/>
        <v>#N/A</v>
      </c>
      <c r="AA772" s="20" t="str">
        <f t="shared" si="94"/>
        <v>VII</v>
      </c>
      <c r="AB772" s="64" t="e">
        <f>VLOOKUP(MIN(IFERROR(VLOOKUP(U772,Catalogos!$F:$G,2,0),200),IFERROR(VLOOKUP(V772,Catalogos!$F:$G,2,0),200),IFERROR(VLOOKUP(W772,Catalogos!$F:$G,2,0),200),IFERROR(VLOOKUP(X772,Catalogos!$F:$G,2,0),200)),Catalogos!$G$30:$H$57,2,0)</f>
        <v>#N/A</v>
      </c>
      <c r="AC772" s="65" t="e">
        <f>VLOOKUP($F772,Catalogos!$A:$C,3,0)</f>
        <v>#N/A</v>
      </c>
      <c r="AD772" s="65" t="str">
        <f>IFERROR(VLOOKUP($F772,Catalogos!$A:$B,2,0),"VII")</f>
        <v>VII</v>
      </c>
      <c r="AE772" s="10" t="e">
        <f>VLOOKUP(Y772,Catalogos!$F$30:$I$57,4,0)</f>
        <v>#N/A</v>
      </c>
    </row>
    <row r="773" spans="16:31" x14ac:dyDescent="0.25">
      <c r="P773" s="13" t="str">
        <f t="shared" si="88"/>
        <v/>
      </c>
      <c r="Q773" s="14">
        <f t="shared" si="89"/>
        <v>0</v>
      </c>
      <c r="R773" s="20">
        <f t="shared" si="90"/>
        <v>0</v>
      </c>
      <c r="S773" s="20">
        <f t="shared" si="91"/>
        <v>0</v>
      </c>
      <c r="T773" s="20" t="s">
        <v>128</v>
      </c>
      <c r="Y773" s="20" t="e">
        <f t="shared" si="92"/>
        <v>#N/A</v>
      </c>
      <c r="Z773" s="20" t="e">
        <f t="shared" si="93"/>
        <v>#N/A</v>
      </c>
      <c r="AA773" s="20" t="str">
        <f t="shared" si="94"/>
        <v>VII</v>
      </c>
      <c r="AB773" s="64" t="e">
        <f>VLOOKUP(MIN(IFERROR(VLOOKUP(U773,Catalogos!$F:$G,2,0),200),IFERROR(VLOOKUP(V773,Catalogos!$F:$G,2,0),200),IFERROR(VLOOKUP(W773,Catalogos!$F:$G,2,0),200),IFERROR(VLOOKUP(X773,Catalogos!$F:$G,2,0),200)),Catalogos!$G$30:$H$57,2,0)</f>
        <v>#N/A</v>
      </c>
      <c r="AC773" s="65" t="e">
        <f>VLOOKUP($F773,Catalogos!$A:$C,3,0)</f>
        <v>#N/A</v>
      </c>
      <c r="AD773" s="65" t="str">
        <f>IFERROR(VLOOKUP($F773,Catalogos!$A:$B,2,0),"VII")</f>
        <v>VII</v>
      </c>
      <c r="AE773" s="10" t="e">
        <f>VLOOKUP(Y773,Catalogos!$F$30:$I$57,4,0)</f>
        <v>#N/A</v>
      </c>
    </row>
    <row r="774" spans="16:31" x14ac:dyDescent="0.25">
      <c r="P774" s="13" t="str">
        <f t="shared" si="88"/>
        <v/>
      </c>
      <c r="Q774" s="14">
        <f t="shared" si="89"/>
        <v>0</v>
      </c>
      <c r="R774" s="20">
        <f t="shared" si="90"/>
        <v>0</v>
      </c>
      <c r="S774" s="20">
        <f t="shared" si="91"/>
        <v>0</v>
      </c>
      <c r="T774" s="20" t="s">
        <v>128</v>
      </c>
      <c r="Y774" s="20" t="e">
        <f t="shared" si="92"/>
        <v>#N/A</v>
      </c>
      <c r="Z774" s="20" t="e">
        <f t="shared" si="93"/>
        <v>#N/A</v>
      </c>
      <c r="AA774" s="20" t="str">
        <f t="shared" si="94"/>
        <v>VII</v>
      </c>
      <c r="AB774" s="64" t="e">
        <f>VLOOKUP(MIN(IFERROR(VLOOKUP(U774,Catalogos!$F:$G,2,0),200),IFERROR(VLOOKUP(V774,Catalogos!$F:$G,2,0),200),IFERROR(VLOOKUP(W774,Catalogos!$F:$G,2,0),200),IFERROR(VLOOKUP(X774,Catalogos!$F:$G,2,0),200)),Catalogos!$G$30:$H$57,2,0)</f>
        <v>#N/A</v>
      </c>
      <c r="AC774" s="65" t="e">
        <f>VLOOKUP($F774,Catalogos!$A:$C,3,0)</f>
        <v>#N/A</v>
      </c>
      <c r="AD774" s="65" t="str">
        <f>IFERROR(VLOOKUP($F774,Catalogos!$A:$B,2,0),"VII")</f>
        <v>VII</v>
      </c>
      <c r="AE774" s="10" t="e">
        <f>VLOOKUP(Y774,Catalogos!$F$30:$I$57,4,0)</f>
        <v>#N/A</v>
      </c>
    </row>
    <row r="775" spans="16:31" x14ac:dyDescent="0.25">
      <c r="P775" s="13" t="str">
        <f t="shared" si="88"/>
        <v/>
      </c>
      <c r="Q775" s="14">
        <f t="shared" si="89"/>
        <v>0</v>
      </c>
      <c r="R775" s="20">
        <f t="shared" si="90"/>
        <v>0</v>
      </c>
      <c r="S775" s="20">
        <f t="shared" si="91"/>
        <v>0</v>
      </c>
      <c r="T775" s="20" t="s">
        <v>128</v>
      </c>
      <c r="Y775" s="20" t="e">
        <f t="shared" si="92"/>
        <v>#N/A</v>
      </c>
      <c r="Z775" s="20" t="e">
        <f t="shared" si="93"/>
        <v>#N/A</v>
      </c>
      <c r="AA775" s="20" t="str">
        <f t="shared" si="94"/>
        <v>VII</v>
      </c>
      <c r="AB775" s="64" t="e">
        <f>VLOOKUP(MIN(IFERROR(VLOOKUP(U775,Catalogos!$F:$G,2,0),200),IFERROR(VLOOKUP(V775,Catalogos!$F:$G,2,0),200),IFERROR(VLOOKUP(W775,Catalogos!$F:$G,2,0),200),IFERROR(VLOOKUP(X775,Catalogos!$F:$G,2,0),200)),Catalogos!$G$30:$H$57,2,0)</f>
        <v>#N/A</v>
      </c>
      <c r="AC775" s="65" t="e">
        <f>VLOOKUP($F775,Catalogos!$A:$C,3,0)</f>
        <v>#N/A</v>
      </c>
      <c r="AD775" s="65" t="str">
        <f>IFERROR(VLOOKUP($F775,Catalogos!$A:$B,2,0),"VII")</f>
        <v>VII</v>
      </c>
      <c r="AE775" s="10" t="e">
        <f>VLOOKUP(Y775,Catalogos!$F$30:$I$57,4,0)</f>
        <v>#N/A</v>
      </c>
    </row>
    <row r="776" spans="16:31" x14ac:dyDescent="0.25">
      <c r="P776" s="13" t="str">
        <f t="shared" si="88"/>
        <v/>
      </c>
      <c r="Q776" s="14">
        <f t="shared" si="89"/>
        <v>0</v>
      </c>
      <c r="R776" s="20">
        <f t="shared" si="90"/>
        <v>0</v>
      </c>
      <c r="S776" s="20">
        <f t="shared" si="91"/>
        <v>0</v>
      </c>
      <c r="T776" s="20" t="s">
        <v>128</v>
      </c>
      <c r="Y776" s="20" t="e">
        <f t="shared" si="92"/>
        <v>#N/A</v>
      </c>
      <c r="Z776" s="20" t="e">
        <f t="shared" si="93"/>
        <v>#N/A</v>
      </c>
      <c r="AA776" s="20" t="str">
        <f t="shared" si="94"/>
        <v>VII</v>
      </c>
      <c r="AB776" s="64" t="e">
        <f>VLOOKUP(MIN(IFERROR(VLOOKUP(U776,Catalogos!$F:$G,2,0),200),IFERROR(VLOOKUP(V776,Catalogos!$F:$G,2,0),200),IFERROR(VLOOKUP(W776,Catalogos!$F:$G,2,0),200),IFERROR(VLOOKUP(X776,Catalogos!$F:$G,2,0),200)),Catalogos!$G$30:$H$57,2,0)</f>
        <v>#N/A</v>
      </c>
      <c r="AC776" s="65" t="e">
        <f>VLOOKUP($F776,Catalogos!$A:$C,3,0)</f>
        <v>#N/A</v>
      </c>
      <c r="AD776" s="65" t="str">
        <f>IFERROR(VLOOKUP($F776,Catalogos!$A:$B,2,0),"VII")</f>
        <v>VII</v>
      </c>
      <c r="AE776" s="10" t="e">
        <f>VLOOKUP(Y776,Catalogos!$F$30:$I$57,4,0)</f>
        <v>#N/A</v>
      </c>
    </row>
    <row r="777" spans="16:31" x14ac:dyDescent="0.25">
      <c r="P777" s="13" t="str">
        <f t="shared" si="88"/>
        <v/>
      </c>
      <c r="Q777" s="14">
        <f t="shared" si="89"/>
        <v>0</v>
      </c>
      <c r="R777" s="20">
        <f t="shared" si="90"/>
        <v>0</v>
      </c>
      <c r="S777" s="20">
        <f t="shared" si="91"/>
        <v>0</v>
      </c>
      <c r="T777" s="20" t="s">
        <v>128</v>
      </c>
      <c r="Y777" s="20" t="e">
        <f t="shared" si="92"/>
        <v>#N/A</v>
      </c>
      <c r="Z777" s="20" t="e">
        <f t="shared" si="93"/>
        <v>#N/A</v>
      </c>
      <c r="AA777" s="20" t="str">
        <f t="shared" si="94"/>
        <v>VII</v>
      </c>
      <c r="AB777" s="64" t="e">
        <f>VLOOKUP(MIN(IFERROR(VLOOKUP(U777,Catalogos!$F:$G,2,0),200),IFERROR(VLOOKUP(V777,Catalogos!$F:$G,2,0),200),IFERROR(VLOOKUP(W777,Catalogos!$F:$G,2,0),200),IFERROR(VLOOKUP(X777,Catalogos!$F:$G,2,0),200)),Catalogos!$G$30:$H$57,2,0)</f>
        <v>#N/A</v>
      </c>
      <c r="AC777" s="65" t="e">
        <f>VLOOKUP($F777,Catalogos!$A:$C,3,0)</f>
        <v>#N/A</v>
      </c>
      <c r="AD777" s="65" t="str">
        <f>IFERROR(VLOOKUP($F777,Catalogos!$A:$B,2,0),"VII")</f>
        <v>VII</v>
      </c>
      <c r="AE777" s="10" t="e">
        <f>VLOOKUP(Y777,Catalogos!$F$30:$I$57,4,0)</f>
        <v>#N/A</v>
      </c>
    </row>
    <row r="778" spans="16:31" x14ac:dyDescent="0.25">
      <c r="P778" s="13" t="str">
        <f t="shared" si="88"/>
        <v/>
      </c>
      <c r="Q778" s="14">
        <f t="shared" si="89"/>
        <v>0</v>
      </c>
      <c r="R778" s="20">
        <f t="shared" si="90"/>
        <v>0</v>
      </c>
      <c r="S778" s="20">
        <f t="shared" si="91"/>
        <v>0</v>
      </c>
      <c r="T778" s="20" t="s">
        <v>128</v>
      </c>
      <c r="Y778" s="20" t="e">
        <f t="shared" si="92"/>
        <v>#N/A</v>
      </c>
      <c r="Z778" s="20" t="e">
        <f t="shared" si="93"/>
        <v>#N/A</v>
      </c>
      <c r="AA778" s="20" t="str">
        <f t="shared" si="94"/>
        <v>VII</v>
      </c>
      <c r="AB778" s="64" t="e">
        <f>VLOOKUP(MIN(IFERROR(VLOOKUP(U778,Catalogos!$F:$G,2,0),200),IFERROR(VLOOKUP(V778,Catalogos!$F:$G,2,0),200),IFERROR(VLOOKUP(W778,Catalogos!$F:$G,2,0),200),IFERROR(VLOOKUP(X778,Catalogos!$F:$G,2,0),200)),Catalogos!$G$30:$H$57,2,0)</f>
        <v>#N/A</v>
      </c>
      <c r="AC778" s="65" t="e">
        <f>VLOOKUP($F778,Catalogos!$A:$C,3,0)</f>
        <v>#N/A</v>
      </c>
      <c r="AD778" s="65" t="str">
        <f>IFERROR(VLOOKUP($F778,Catalogos!$A:$B,2,0),"VII")</f>
        <v>VII</v>
      </c>
      <c r="AE778" s="10" t="e">
        <f>VLOOKUP(Y778,Catalogos!$F$30:$I$57,4,0)</f>
        <v>#N/A</v>
      </c>
    </row>
    <row r="779" spans="16:31" x14ac:dyDescent="0.25">
      <c r="P779" s="13" t="str">
        <f t="shared" si="88"/>
        <v/>
      </c>
      <c r="Q779" s="14">
        <f t="shared" si="89"/>
        <v>0</v>
      </c>
      <c r="R779" s="20">
        <f t="shared" si="90"/>
        <v>0</v>
      </c>
      <c r="S779" s="20">
        <f t="shared" si="91"/>
        <v>0</v>
      </c>
      <c r="T779" s="20" t="s">
        <v>128</v>
      </c>
      <c r="Y779" s="20" t="e">
        <f t="shared" si="92"/>
        <v>#N/A</v>
      </c>
      <c r="Z779" s="20" t="e">
        <f t="shared" si="93"/>
        <v>#N/A</v>
      </c>
      <c r="AA779" s="20" t="str">
        <f t="shared" si="94"/>
        <v>VII</v>
      </c>
      <c r="AB779" s="64" t="e">
        <f>VLOOKUP(MIN(IFERROR(VLOOKUP(U779,Catalogos!$F:$G,2,0),200),IFERROR(VLOOKUP(V779,Catalogos!$F:$G,2,0),200),IFERROR(VLOOKUP(W779,Catalogos!$F:$G,2,0),200),IFERROR(VLOOKUP(X779,Catalogos!$F:$G,2,0),200)),Catalogos!$G$30:$H$57,2,0)</f>
        <v>#N/A</v>
      </c>
      <c r="AC779" s="65" t="e">
        <f>VLOOKUP($F779,Catalogos!$A:$C,3,0)</f>
        <v>#N/A</v>
      </c>
      <c r="AD779" s="65" t="str">
        <f>IFERROR(VLOOKUP($F779,Catalogos!$A:$B,2,0),"VII")</f>
        <v>VII</v>
      </c>
      <c r="AE779" s="10" t="e">
        <f>VLOOKUP(Y779,Catalogos!$F$30:$I$57,4,0)</f>
        <v>#N/A</v>
      </c>
    </row>
    <row r="780" spans="16:31" x14ac:dyDescent="0.25">
      <c r="P780" s="13" t="str">
        <f t="shared" si="88"/>
        <v/>
      </c>
      <c r="Q780" s="14">
        <f t="shared" si="89"/>
        <v>0</v>
      </c>
      <c r="R780" s="20">
        <f t="shared" si="90"/>
        <v>0</v>
      </c>
      <c r="S780" s="20">
        <f t="shared" si="91"/>
        <v>0</v>
      </c>
      <c r="T780" s="20" t="s">
        <v>128</v>
      </c>
      <c r="Y780" s="20" t="e">
        <f t="shared" si="92"/>
        <v>#N/A</v>
      </c>
      <c r="Z780" s="20" t="e">
        <f t="shared" si="93"/>
        <v>#N/A</v>
      </c>
      <c r="AA780" s="20" t="str">
        <f t="shared" si="94"/>
        <v>VII</v>
      </c>
      <c r="AB780" s="64" t="e">
        <f>VLOOKUP(MIN(IFERROR(VLOOKUP(U780,Catalogos!$F:$G,2,0),200),IFERROR(VLOOKUP(V780,Catalogos!$F:$G,2,0),200),IFERROR(VLOOKUP(W780,Catalogos!$F:$G,2,0),200),IFERROR(VLOOKUP(X780,Catalogos!$F:$G,2,0),200)),Catalogos!$G$30:$H$57,2,0)</f>
        <v>#N/A</v>
      </c>
      <c r="AC780" s="65" t="e">
        <f>VLOOKUP($F780,Catalogos!$A:$C,3,0)</f>
        <v>#N/A</v>
      </c>
      <c r="AD780" s="65" t="str">
        <f>IFERROR(VLOOKUP($F780,Catalogos!$A:$B,2,0),"VII")</f>
        <v>VII</v>
      </c>
      <c r="AE780" s="10" t="e">
        <f>VLOOKUP(Y780,Catalogos!$F$30:$I$57,4,0)</f>
        <v>#N/A</v>
      </c>
    </row>
    <row r="781" spans="16:31" x14ac:dyDescent="0.25">
      <c r="P781" s="13" t="str">
        <f t="shared" si="88"/>
        <v/>
      </c>
      <c r="Q781" s="14">
        <f t="shared" si="89"/>
        <v>0</v>
      </c>
      <c r="R781" s="20">
        <f t="shared" si="90"/>
        <v>0</v>
      </c>
      <c r="S781" s="20">
        <f t="shared" si="91"/>
        <v>0</v>
      </c>
      <c r="T781" s="20" t="s">
        <v>128</v>
      </c>
      <c r="Y781" s="20" t="e">
        <f t="shared" si="92"/>
        <v>#N/A</v>
      </c>
      <c r="Z781" s="20" t="e">
        <f t="shared" si="93"/>
        <v>#N/A</v>
      </c>
      <c r="AA781" s="20" t="str">
        <f t="shared" si="94"/>
        <v>VII</v>
      </c>
      <c r="AB781" s="64" t="e">
        <f>VLOOKUP(MIN(IFERROR(VLOOKUP(U781,Catalogos!$F:$G,2,0),200),IFERROR(VLOOKUP(V781,Catalogos!$F:$G,2,0),200),IFERROR(VLOOKUP(W781,Catalogos!$F:$G,2,0),200),IFERROR(VLOOKUP(X781,Catalogos!$F:$G,2,0),200)),Catalogos!$G$30:$H$57,2,0)</f>
        <v>#N/A</v>
      </c>
      <c r="AC781" s="65" t="e">
        <f>VLOOKUP($F781,Catalogos!$A:$C,3,0)</f>
        <v>#N/A</v>
      </c>
      <c r="AD781" s="65" t="str">
        <f>IFERROR(VLOOKUP($F781,Catalogos!$A:$B,2,0),"VII")</f>
        <v>VII</v>
      </c>
      <c r="AE781" s="10" t="e">
        <f>VLOOKUP(Y781,Catalogos!$F$30:$I$57,4,0)</f>
        <v>#N/A</v>
      </c>
    </row>
    <row r="782" spans="16:31" x14ac:dyDescent="0.25">
      <c r="P782" s="13" t="str">
        <f t="shared" si="88"/>
        <v/>
      </c>
      <c r="Q782" s="14">
        <f t="shared" si="89"/>
        <v>0</v>
      </c>
      <c r="R782" s="20">
        <f t="shared" si="90"/>
        <v>0</v>
      </c>
      <c r="S782" s="20">
        <f t="shared" si="91"/>
        <v>0</v>
      </c>
      <c r="T782" s="20" t="s">
        <v>128</v>
      </c>
      <c r="Y782" s="20" t="e">
        <f t="shared" si="92"/>
        <v>#N/A</v>
      </c>
      <c r="Z782" s="20" t="e">
        <f t="shared" si="93"/>
        <v>#N/A</v>
      </c>
      <c r="AA782" s="20" t="str">
        <f t="shared" si="94"/>
        <v>VII</v>
      </c>
      <c r="AB782" s="64" t="e">
        <f>VLOOKUP(MIN(IFERROR(VLOOKUP(U782,Catalogos!$F:$G,2,0),200),IFERROR(VLOOKUP(V782,Catalogos!$F:$G,2,0),200),IFERROR(VLOOKUP(W782,Catalogos!$F:$G,2,0),200),IFERROR(VLOOKUP(X782,Catalogos!$F:$G,2,0),200)),Catalogos!$G$30:$H$57,2,0)</f>
        <v>#N/A</v>
      </c>
      <c r="AC782" s="65" t="e">
        <f>VLOOKUP($F782,Catalogos!$A:$C,3,0)</f>
        <v>#N/A</v>
      </c>
      <c r="AD782" s="65" t="str">
        <f>IFERROR(VLOOKUP($F782,Catalogos!$A:$B,2,0),"VII")</f>
        <v>VII</v>
      </c>
      <c r="AE782" s="10" t="e">
        <f>VLOOKUP(Y782,Catalogos!$F$30:$I$57,4,0)</f>
        <v>#N/A</v>
      </c>
    </row>
    <row r="783" spans="16:31" x14ac:dyDescent="0.25">
      <c r="P783" s="13" t="str">
        <f t="shared" si="88"/>
        <v/>
      </c>
      <c r="Q783" s="14">
        <f t="shared" si="89"/>
        <v>0</v>
      </c>
      <c r="R783" s="20">
        <f t="shared" si="90"/>
        <v>0</v>
      </c>
      <c r="S783" s="20">
        <f t="shared" si="91"/>
        <v>0</v>
      </c>
      <c r="T783" s="20" t="s">
        <v>128</v>
      </c>
      <c r="Y783" s="20" t="e">
        <f t="shared" si="92"/>
        <v>#N/A</v>
      </c>
      <c r="Z783" s="20" t="e">
        <f t="shared" si="93"/>
        <v>#N/A</v>
      </c>
      <c r="AA783" s="20" t="str">
        <f t="shared" si="94"/>
        <v>VII</v>
      </c>
      <c r="AB783" s="64" t="e">
        <f>VLOOKUP(MIN(IFERROR(VLOOKUP(U783,Catalogos!$F:$G,2,0),200),IFERROR(VLOOKUP(V783,Catalogos!$F:$G,2,0),200),IFERROR(VLOOKUP(W783,Catalogos!$F:$G,2,0),200),IFERROR(VLOOKUP(X783,Catalogos!$F:$G,2,0),200)),Catalogos!$G$30:$H$57,2,0)</f>
        <v>#N/A</v>
      </c>
      <c r="AC783" s="65" t="e">
        <f>VLOOKUP($F783,Catalogos!$A:$C,3,0)</f>
        <v>#N/A</v>
      </c>
      <c r="AD783" s="65" t="str">
        <f>IFERROR(VLOOKUP($F783,Catalogos!$A:$B,2,0),"VII")</f>
        <v>VII</v>
      </c>
      <c r="AE783" s="10" t="e">
        <f>VLOOKUP(Y783,Catalogos!$F$30:$I$57,4,0)</f>
        <v>#N/A</v>
      </c>
    </row>
    <row r="784" spans="16:31" x14ac:dyDescent="0.25">
      <c r="P784" s="13" t="str">
        <f t="shared" si="88"/>
        <v/>
      </c>
      <c r="Q784" s="14">
        <f t="shared" si="89"/>
        <v>0</v>
      </c>
      <c r="R784" s="20">
        <f t="shared" si="90"/>
        <v>0</v>
      </c>
      <c r="S784" s="20">
        <f t="shared" si="91"/>
        <v>0</v>
      </c>
      <c r="T784" s="20" t="s">
        <v>128</v>
      </c>
      <c r="Y784" s="20" t="e">
        <f t="shared" si="92"/>
        <v>#N/A</v>
      </c>
      <c r="Z784" s="20" t="e">
        <f t="shared" si="93"/>
        <v>#N/A</v>
      </c>
      <c r="AA784" s="20" t="str">
        <f t="shared" si="94"/>
        <v>VII</v>
      </c>
      <c r="AB784" s="64" t="e">
        <f>VLOOKUP(MIN(IFERROR(VLOOKUP(U784,Catalogos!$F:$G,2,0),200),IFERROR(VLOOKUP(V784,Catalogos!$F:$G,2,0),200),IFERROR(VLOOKUP(W784,Catalogos!$F:$G,2,0),200),IFERROR(VLOOKUP(X784,Catalogos!$F:$G,2,0),200)),Catalogos!$G$30:$H$57,2,0)</f>
        <v>#N/A</v>
      </c>
      <c r="AC784" s="65" t="e">
        <f>VLOOKUP($F784,Catalogos!$A:$C,3,0)</f>
        <v>#N/A</v>
      </c>
      <c r="AD784" s="65" t="str">
        <f>IFERROR(VLOOKUP($F784,Catalogos!$A:$B,2,0),"VII")</f>
        <v>VII</v>
      </c>
      <c r="AE784" s="10" t="e">
        <f>VLOOKUP(Y784,Catalogos!$F$30:$I$57,4,0)</f>
        <v>#N/A</v>
      </c>
    </row>
    <row r="785" spans="16:31" x14ac:dyDescent="0.25">
      <c r="P785" s="13" t="str">
        <f t="shared" si="88"/>
        <v/>
      </c>
      <c r="Q785" s="14">
        <f t="shared" si="89"/>
        <v>0</v>
      </c>
      <c r="R785" s="20">
        <f t="shared" si="90"/>
        <v>0</v>
      </c>
      <c r="S785" s="20">
        <f t="shared" si="91"/>
        <v>0</v>
      </c>
      <c r="T785" s="20" t="s">
        <v>128</v>
      </c>
      <c r="Y785" s="20" t="e">
        <f t="shared" si="92"/>
        <v>#N/A</v>
      </c>
      <c r="Z785" s="20" t="e">
        <f t="shared" si="93"/>
        <v>#N/A</v>
      </c>
      <c r="AA785" s="20" t="str">
        <f t="shared" si="94"/>
        <v>VII</v>
      </c>
      <c r="AB785" s="64" t="e">
        <f>VLOOKUP(MIN(IFERROR(VLOOKUP(U785,Catalogos!$F:$G,2,0),200),IFERROR(VLOOKUP(V785,Catalogos!$F:$G,2,0),200),IFERROR(VLOOKUP(W785,Catalogos!$F:$G,2,0),200),IFERROR(VLOOKUP(X785,Catalogos!$F:$G,2,0),200)),Catalogos!$G$30:$H$57,2,0)</f>
        <v>#N/A</v>
      </c>
      <c r="AC785" s="65" t="e">
        <f>VLOOKUP($F785,Catalogos!$A:$C,3,0)</f>
        <v>#N/A</v>
      </c>
      <c r="AD785" s="65" t="str">
        <f>IFERROR(VLOOKUP($F785,Catalogos!$A:$B,2,0),"VII")</f>
        <v>VII</v>
      </c>
      <c r="AE785" s="10" t="e">
        <f>VLOOKUP(Y785,Catalogos!$F$30:$I$57,4,0)</f>
        <v>#N/A</v>
      </c>
    </row>
    <row r="786" spans="16:31" x14ac:dyDescent="0.25">
      <c r="P786" s="13" t="str">
        <f t="shared" si="88"/>
        <v/>
      </c>
      <c r="Q786" s="14">
        <f t="shared" si="89"/>
        <v>0</v>
      </c>
      <c r="R786" s="20">
        <f t="shared" si="90"/>
        <v>0</v>
      </c>
      <c r="S786" s="20">
        <f t="shared" si="91"/>
        <v>0</v>
      </c>
      <c r="T786" s="20" t="s">
        <v>128</v>
      </c>
      <c r="Y786" s="20" t="e">
        <f t="shared" si="92"/>
        <v>#N/A</v>
      </c>
      <c r="Z786" s="20" t="e">
        <f t="shared" si="93"/>
        <v>#N/A</v>
      </c>
      <c r="AA786" s="20" t="str">
        <f t="shared" si="94"/>
        <v>VII</v>
      </c>
      <c r="AB786" s="64" t="e">
        <f>VLOOKUP(MIN(IFERROR(VLOOKUP(U786,Catalogos!$F:$G,2,0),200),IFERROR(VLOOKUP(V786,Catalogos!$F:$G,2,0),200),IFERROR(VLOOKUP(W786,Catalogos!$F:$G,2,0),200),IFERROR(VLOOKUP(X786,Catalogos!$F:$G,2,0),200)),Catalogos!$G$30:$H$57,2,0)</f>
        <v>#N/A</v>
      </c>
      <c r="AC786" s="65" t="e">
        <f>VLOOKUP($F786,Catalogos!$A:$C,3,0)</f>
        <v>#N/A</v>
      </c>
      <c r="AD786" s="65" t="str">
        <f>IFERROR(VLOOKUP($F786,Catalogos!$A:$B,2,0),"VII")</f>
        <v>VII</v>
      </c>
      <c r="AE786" s="10" t="e">
        <f>VLOOKUP(Y786,Catalogos!$F$30:$I$57,4,0)</f>
        <v>#N/A</v>
      </c>
    </row>
    <row r="787" spans="16:31" x14ac:dyDescent="0.25">
      <c r="P787" s="13" t="str">
        <f t="shared" si="88"/>
        <v/>
      </c>
      <c r="Q787" s="14">
        <f t="shared" si="89"/>
        <v>0</v>
      </c>
      <c r="R787" s="20">
        <f t="shared" si="90"/>
        <v>0</v>
      </c>
      <c r="S787" s="20">
        <f t="shared" si="91"/>
        <v>0</v>
      </c>
      <c r="T787" s="20" t="s">
        <v>128</v>
      </c>
      <c r="Y787" s="20" t="e">
        <f t="shared" si="92"/>
        <v>#N/A</v>
      </c>
      <c r="Z787" s="20" t="e">
        <f t="shared" si="93"/>
        <v>#N/A</v>
      </c>
      <c r="AA787" s="20" t="str">
        <f t="shared" si="94"/>
        <v>VII</v>
      </c>
      <c r="AB787" s="64" t="e">
        <f>VLOOKUP(MIN(IFERROR(VLOOKUP(U787,Catalogos!$F:$G,2,0),200),IFERROR(VLOOKUP(V787,Catalogos!$F:$G,2,0),200),IFERROR(VLOOKUP(W787,Catalogos!$F:$G,2,0),200),IFERROR(VLOOKUP(X787,Catalogos!$F:$G,2,0),200)),Catalogos!$G$30:$H$57,2,0)</f>
        <v>#N/A</v>
      </c>
      <c r="AC787" s="65" t="e">
        <f>VLOOKUP($F787,Catalogos!$A:$C,3,0)</f>
        <v>#N/A</v>
      </c>
      <c r="AD787" s="65" t="str">
        <f>IFERROR(VLOOKUP($F787,Catalogos!$A:$B,2,0),"VII")</f>
        <v>VII</v>
      </c>
      <c r="AE787" s="10" t="e">
        <f>VLOOKUP(Y787,Catalogos!$F$30:$I$57,4,0)</f>
        <v>#N/A</v>
      </c>
    </row>
    <row r="788" spans="16:31" x14ac:dyDescent="0.25">
      <c r="P788" s="13" t="str">
        <f t="shared" si="88"/>
        <v/>
      </c>
      <c r="Q788" s="14">
        <f t="shared" si="89"/>
        <v>0</v>
      </c>
      <c r="R788" s="20">
        <f t="shared" si="90"/>
        <v>0</v>
      </c>
      <c r="S788" s="20">
        <f t="shared" si="91"/>
        <v>0</v>
      </c>
      <c r="T788" s="20" t="s">
        <v>128</v>
      </c>
      <c r="Y788" s="20" t="e">
        <f t="shared" si="92"/>
        <v>#N/A</v>
      </c>
      <c r="Z788" s="20" t="e">
        <f t="shared" si="93"/>
        <v>#N/A</v>
      </c>
      <c r="AA788" s="20" t="str">
        <f t="shared" si="94"/>
        <v>VII</v>
      </c>
      <c r="AB788" s="64" t="e">
        <f>VLOOKUP(MIN(IFERROR(VLOOKUP(U788,Catalogos!$F:$G,2,0),200),IFERROR(VLOOKUP(V788,Catalogos!$F:$G,2,0),200),IFERROR(VLOOKUP(W788,Catalogos!$F:$G,2,0),200),IFERROR(VLOOKUP(X788,Catalogos!$F:$G,2,0),200)),Catalogos!$G$30:$H$57,2,0)</f>
        <v>#N/A</v>
      </c>
      <c r="AC788" s="65" t="e">
        <f>VLOOKUP($F788,Catalogos!$A:$C,3,0)</f>
        <v>#N/A</v>
      </c>
      <c r="AD788" s="65" t="str">
        <f>IFERROR(VLOOKUP($F788,Catalogos!$A:$B,2,0),"VII")</f>
        <v>VII</v>
      </c>
      <c r="AE788" s="10" t="e">
        <f>VLOOKUP(Y788,Catalogos!$F$30:$I$57,4,0)</f>
        <v>#N/A</v>
      </c>
    </row>
    <row r="789" spans="16:31" x14ac:dyDescent="0.25">
      <c r="P789" s="13" t="str">
        <f t="shared" si="88"/>
        <v/>
      </c>
      <c r="Q789" s="14">
        <f t="shared" si="89"/>
        <v>0</v>
      </c>
      <c r="R789" s="20">
        <f t="shared" si="90"/>
        <v>0</v>
      </c>
      <c r="S789" s="20">
        <f t="shared" si="91"/>
        <v>0</v>
      </c>
      <c r="T789" s="20" t="s">
        <v>128</v>
      </c>
      <c r="Y789" s="20" t="e">
        <f t="shared" si="92"/>
        <v>#N/A</v>
      </c>
      <c r="Z789" s="20" t="e">
        <f t="shared" si="93"/>
        <v>#N/A</v>
      </c>
      <c r="AA789" s="20" t="str">
        <f t="shared" si="94"/>
        <v>VII</v>
      </c>
      <c r="AB789" s="64" t="e">
        <f>VLOOKUP(MIN(IFERROR(VLOOKUP(U789,Catalogos!$F:$G,2,0),200),IFERROR(VLOOKUP(V789,Catalogos!$F:$G,2,0),200),IFERROR(VLOOKUP(W789,Catalogos!$F:$G,2,0),200),IFERROR(VLOOKUP(X789,Catalogos!$F:$G,2,0),200)),Catalogos!$G$30:$H$57,2,0)</f>
        <v>#N/A</v>
      </c>
      <c r="AC789" s="65" t="e">
        <f>VLOOKUP($F789,Catalogos!$A:$C,3,0)</f>
        <v>#N/A</v>
      </c>
      <c r="AD789" s="65" t="str">
        <f>IFERROR(VLOOKUP($F789,Catalogos!$A:$B,2,0),"VII")</f>
        <v>VII</v>
      </c>
      <c r="AE789" s="10" t="e">
        <f>VLOOKUP(Y789,Catalogos!$F$30:$I$57,4,0)</f>
        <v>#N/A</v>
      </c>
    </row>
    <row r="790" spans="16:31" x14ac:dyDescent="0.25">
      <c r="P790" s="13" t="str">
        <f t="shared" si="88"/>
        <v/>
      </c>
      <c r="Q790" s="14">
        <f t="shared" si="89"/>
        <v>0</v>
      </c>
      <c r="R790" s="20">
        <f t="shared" si="90"/>
        <v>0</v>
      </c>
      <c r="S790" s="20">
        <f t="shared" si="91"/>
        <v>0</v>
      </c>
      <c r="T790" s="20" t="s">
        <v>128</v>
      </c>
      <c r="Y790" s="20" t="e">
        <f t="shared" si="92"/>
        <v>#N/A</v>
      </c>
      <c r="Z790" s="20" t="e">
        <f t="shared" si="93"/>
        <v>#N/A</v>
      </c>
      <c r="AA790" s="20" t="str">
        <f t="shared" si="94"/>
        <v>VII</v>
      </c>
      <c r="AB790" s="64" t="e">
        <f>VLOOKUP(MIN(IFERROR(VLOOKUP(U790,Catalogos!$F:$G,2,0),200),IFERROR(VLOOKUP(V790,Catalogos!$F:$G,2,0),200),IFERROR(VLOOKUP(W790,Catalogos!$F:$G,2,0),200),IFERROR(VLOOKUP(X790,Catalogos!$F:$G,2,0),200)),Catalogos!$G$30:$H$57,2,0)</f>
        <v>#N/A</v>
      </c>
      <c r="AC790" s="65" t="e">
        <f>VLOOKUP($F790,Catalogos!$A:$C,3,0)</f>
        <v>#N/A</v>
      </c>
      <c r="AD790" s="65" t="str">
        <f>IFERROR(VLOOKUP($F790,Catalogos!$A:$B,2,0),"VII")</f>
        <v>VII</v>
      </c>
      <c r="AE790" s="10" t="e">
        <f>VLOOKUP(Y790,Catalogos!$F$30:$I$57,4,0)</f>
        <v>#N/A</v>
      </c>
    </row>
    <row r="791" spans="16:31" x14ac:dyDescent="0.25">
      <c r="P791" s="13" t="str">
        <f t="shared" si="88"/>
        <v/>
      </c>
      <c r="Q791" s="14">
        <f t="shared" si="89"/>
        <v>0</v>
      </c>
      <c r="R791" s="20">
        <f t="shared" si="90"/>
        <v>0</v>
      </c>
      <c r="S791" s="20">
        <f t="shared" si="91"/>
        <v>0</v>
      </c>
      <c r="T791" s="20" t="s">
        <v>128</v>
      </c>
      <c r="Y791" s="20" t="e">
        <f t="shared" si="92"/>
        <v>#N/A</v>
      </c>
      <c r="Z791" s="20" t="e">
        <f t="shared" si="93"/>
        <v>#N/A</v>
      </c>
      <c r="AA791" s="20" t="str">
        <f t="shared" si="94"/>
        <v>VII</v>
      </c>
      <c r="AB791" s="64" t="e">
        <f>VLOOKUP(MIN(IFERROR(VLOOKUP(U791,Catalogos!$F:$G,2,0),200),IFERROR(VLOOKUP(V791,Catalogos!$F:$G,2,0),200),IFERROR(VLOOKUP(W791,Catalogos!$F:$G,2,0),200),IFERROR(VLOOKUP(X791,Catalogos!$F:$G,2,0),200)),Catalogos!$G$30:$H$57,2,0)</f>
        <v>#N/A</v>
      </c>
      <c r="AC791" s="65" t="e">
        <f>VLOOKUP($F791,Catalogos!$A:$C,3,0)</f>
        <v>#N/A</v>
      </c>
      <c r="AD791" s="65" t="str">
        <f>IFERROR(VLOOKUP($F791,Catalogos!$A:$B,2,0),"VII")</f>
        <v>VII</v>
      </c>
      <c r="AE791" s="10" t="e">
        <f>VLOOKUP(Y791,Catalogos!$F$30:$I$57,4,0)</f>
        <v>#N/A</v>
      </c>
    </row>
    <row r="792" spans="16:31" x14ac:dyDescent="0.25">
      <c r="P792" s="13" t="str">
        <f t="shared" si="88"/>
        <v/>
      </c>
      <c r="Q792" s="14">
        <f t="shared" si="89"/>
        <v>0</v>
      </c>
      <c r="R792" s="20">
        <f t="shared" si="90"/>
        <v>0</v>
      </c>
      <c r="S792" s="20">
        <f t="shared" si="91"/>
        <v>0</v>
      </c>
      <c r="T792" s="20" t="s">
        <v>128</v>
      </c>
      <c r="Y792" s="20" t="e">
        <f t="shared" si="92"/>
        <v>#N/A</v>
      </c>
      <c r="Z792" s="20" t="e">
        <f t="shared" si="93"/>
        <v>#N/A</v>
      </c>
      <c r="AA792" s="20" t="str">
        <f t="shared" si="94"/>
        <v>VII</v>
      </c>
      <c r="AB792" s="64" t="e">
        <f>VLOOKUP(MIN(IFERROR(VLOOKUP(U792,Catalogos!$F:$G,2,0),200),IFERROR(VLOOKUP(V792,Catalogos!$F:$G,2,0),200),IFERROR(VLOOKUP(W792,Catalogos!$F:$G,2,0),200),IFERROR(VLOOKUP(X792,Catalogos!$F:$G,2,0),200)),Catalogos!$G$30:$H$57,2,0)</f>
        <v>#N/A</v>
      </c>
      <c r="AC792" s="65" t="e">
        <f>VLOOKUP($F792,Catalogos!$A:$C,3,0)</f>
        <v>#N/A</v>
      </c>
      <c r="AD792" s="65" t="str">
        <f>IFERROR(VLOOKUP($F792,Catalogos!$A:$B,2,0),"VII")</f>
        <v>VII</v>
      </c>
      <c r="AE792" s="10" t="e">
        <f>VLOOKUP(Y792,Catalogos!$F$30:$I$57,4,0)</f>
        <v>#N/A</v>
      </c>
    </row>
    <row r="793" spans="16:31" x14ac:dyDescent="0.25">
      <c r="P793" s="13" t="str">
        <f t="shared" si="88"/>
        <v/>
      </c>
      <c r="Q793" s="14">
        <f t="shared" si="89"/>
        <v>0</v>
      </c>
      <c r="R793" s="20">
        <f t="shared" si="90"/>
        <v>0</v>
      </c>
      <c r="S793" s="20">
        <f t="shared" si="91"/>
        <v>0</v>
      </c>
      <c r="T793" s="20" t="s">
        <v>128</v>
      </c>
      <c r="Y793" s="20" t="e">
        <f t="shared" si="92"/>
        <v>#N/A</v>
      </c>
      <c r="Z793" s="20" t="e">
        <f t="shared" si="93"/>
        <v>#N/A</v>
      </c>
      <c r="AA793" s="20" t="str">
        <f t="shared" si="94"/>
        <v>VII</v>
      </c>
      <c r="AB793" s="64" t="e">
        <f>VLOOKUP(MIN(IFERROR(VLOOKUP(U793,Catalogos!$F:$G,2,0),200),IFERROR(VLOOKUP(V793,Catalogos!$F:$G,2,0),200),IFERROR(VLOOKUP(W793,Catalogos!$F:$G,2,0),200),IFERROR(VLOOKUP(X793,Catalogos!$F:$G,2,0),200)),Catalogos!$G$30:$H$57,2,0)</f>
        <v>#N/A</v>
      </c>
      <c r="AC793" s="65" t="e">
        <f>VLOOKUP($F793,Catalogos!$A:$C,3,0)</f>
        <v>#N/A</v>
      </c>
      <c r="AD793" s="65" t="str">
        <f>IFERROR(VLOOKUP($F793,Catalogos!$A:$B,2,0),"VII")</f>
        <v>VII</v>
      </c>
      <c r="AE793" s="10" t="e">
        <f>VLOOKUP(Y793,Catalogos!$F$30:$I$57,4,0)</f>
        <v>#N/A</v>
      </c>
    </row>
    <row r="794" spans="16:31" x14ac:dyDescent="0.25">
      <c r="P794" s="13" t="str">
        <f t="shared" si="88"/>
        <v/>
      </c>
      <c r="Q794" s="14">
        <f t="shared" si="89"/>
        <v>0</v>
      </c>
      <c r="R794" s="20">
        <f t="shared" si="90"/>
        <v>0</v>
      </c>
      <c r="S794" s="20">
        <f t="shared" si="91"/>
        <v>0</v>
      </c>
      <c r="T794" s="20" t="s">
        <v>128</v>
      </c>
      <c r="Y794" s="20" t="e">
        <f t="shared" si="92"/>
        <v>#N/A</v>
      </c>
      <c r="Z794" s="20" t="e">
        <f t="shared" si="93"/>
        <v>#N/A</v>
      </c>
      <c r="AA794" s="20" t="str">
        <f t="shared" si="94"/>
        <v>VII</v>
      </c>
      <c r="AB794" s="64" t="e">
        <f>VLOOKUP(MIN(IFERROR(VLOOKUP(U794,Catalogos!$F:$G,2,0),200),IFERROR(VLOOKUP(V794,Catalogos!$F:$G,2,0),200),IFERROR(VLOOKUP(W794,Catalogos!$F:$G,2,0),200),IFERROR(VLOOKUP(X794,Catalogos!$F:$G,2,0),200)),Catalogos!$G$30:$H$57,2,0)</f>
        <v>#N/A</v>
      </c>
      <c r="AC794" s="65" t="e">
        <f>VLOOKUP($F794,Catalogos!$A:$C,3,0)</f>
        <v>#N/A</v>
      </c>
      <c r="AD794" s="65" t="str">
        <f>IFERROR(VLOOKUP($F794,Catalogos!$A:$B,2,0),"VII")</f>
        <v>VII</v>
      </c>
      <c r="AE794" s="10" t="e">
        <f>VLOOKUP(Y794,Catalogos!$F$30:$I$57,4,0)</f>
        <v>#N/A</v>
      </c>
    </row>
    <row r="795" spans="16:31" x14ac:dyDescent="0.25">
      <c r="P795" s="13" t="str">
        <f t="shared" si="88"/>
        <v/>
      </c>
      <c r="Q795" s="14">
        <f t="shared" si="89"/>
        <v>0</v>
      </c>
      <c r="R795" s="20">
        <f t="shared" si="90"/>
        <v>0</v>
      </c>
      <c r="S795" s="20">
        <f t="shared" si="91"/>
        <v>0</v>
      </c>
      <c r="T795" s="20" t="s">
        <v>128</v>
      </c>
      <c r="Y795" s="20" t="e">
        <f t="shared" si="92"/>
        <v>#N/A</v>
      </c>
      <c r="Z795" s="20" t="e">
        <f t="shared" si="93"/>
        <v>#N/A</v>
      </c>
      <c r="AA795" s="20" t="str">
        <f t="shared" si="94"/>
        <v>VII</v>
      </c>
      <c r="AB795" s="64" t="e">
        <f>VLOOKUP(MIN(IFERROR(VLOOKUP(U795,Catalogos!$F:$G,2,0),200),IFERROR(VLOOKUP(V795,Catalogos!$F:$G,2,0),200),IFERROR(VLOOKUP(W795,Catalogos!$F:$G,2,0),200),IFERROR(VLOOKUP(X795,Catalogos!$F:$G,2,0),200)),Catalogos!$G$30:$H$57,2,0)</f>
        <v>#N/A</v>
      </c>
      <c r="AC795" s="65" t="e">
        <f>VLOOKUP($F795,Catalogos!$A:$C,3,0)</f>
        <v>#N/A</v>
      </c>
      <c r="AD795" s="65" t="str">
        <f>IFERROR(VLOOKUP($F795,Catalogos!$A:$B,2,0),"VII")</f>
        <v>VII</v>
      </c>
      <c r="AE795" s="10" t="e">
        <f>VLOOKUP(Y795,Catalogos!$F$30:$I$57,4,0)</f>
        <v>#N/A</v>
      </c>
    </row>
    <row r="796" spans="16:31" x14ac:dyDescent="0.25">
      <c r="P796" s="13" t="str">
        <f t="shared" si="88"/>
        <v/>
      </c>
      <c r="Q796" s="14">
        <f t="shared" si="89"/>
        <v>0</v>
      </c>
      <c r="R796" s="20">
        <f t="shared" si="90"/>
        <v>0</v>
      </c>
      <c r="S796" s="20">
        <f t="shared" si="91"/>
        <v>0</v>
      </c>
      <c r="T796" s="20" t="s">
        <v>128</v>
      </c>
      <c r="Y796" s="20" t="e">
        <f t="shared" si="92"/>
        <v>#N/A</v>
      </c>
      <c r="Z796" s="20" t="e">
        <f t="shared" si="93"/>
        <v>#N/A</v>
      </c>
      <c r="AA796" s="20" t="str">
        <f t="shared" si="94"/>
        <v>VII</v>
      </c>
      <c r="AB796" s="64" t="e">
        <f>VLOOKUP(MIN(IFERROR(VLOOKUP(U796,Catalogos!$F:$G,2,0),200),IFERROR(VLOOKUP(V796,Catalogos!$F:$G,2,0),200),IFERROR(VLOOKUP(W796,Catalogos!$F:$G,2,0),200),IFERROR(VLOOKUP(X796,Catalogos!$F:$G,2,0),200)),Catalogos!$G$30:$H$57,2,0)</f>
        <v>#N/A</v>
      </c>
      <c r="AC796" s="65" t="e">
        <f>VLOOKUP($F796,Catalogos!$A:$C,3,0)</f>
        <v>#N/A</v>
      </c>
      <c r="AD796" s="65" t="str">
        <f>IFERROR(VLOOKUP($F796,Catalogos!$A:$B,2,0),"VII")</f>
        <v>VII</v>
      </c>
      <c r="AE796" s="10" t="e">
        <f>VLOOKUP(Y796,Catalogos!$F$30:$I$57,4,0)</f>
        <v>#N/A</v>
      </c>
    </row>
    <row r="797" spans="16:31" x14ac:dyDescent="0.25">
      <c r="P797" s="13" t="str">
        <f t="shared" si="88"/>
        <v/>
      </c>
      <c r="Q797" s="14">
        <f t="shared" si="89"/>
        <v>0</v>
      </c>
      <c r="R797" s="20">
        <f t="shared" si="90"/>
        <v>0</v>
      </c>
      <c r="S797" s="20">
        <f t="shared" si="91"/>
        <v>0</v>
      </c>
      <c r="T797" s="20" t="s">
        <v>128</v>
      </c>
      <c r="Y797" s="20" t="e">
        <f t="shared" si="92"/>
        <v>#N/A</v>
      </c>
      <c r="Z797" s="20" t="e">
        <f t="shared" si="93"/>
        <v>#N/A</v>
      </c>
      <c r="AA797" s="20" t="str">
        <f t="shared" si="94"/>
        <v>VII</v>
      </c>
      <c r="AB797" s="64" t="e">
        <f>VLOOKUP(MIN(IFERROR(VLOOKUP(U797,Catalogos!$F:$G,2,0),200),IFERROR(VLOOKUP(V797,Catalogos!$F:$G,2,0),200),IFERROR(VLOOKUP(W797,Catalogos!$F:$G,2,0),200),IFERROR(VLOOKUP(X797,Catalogos!$F:$G,2,0),200)),Catalogos!$G$30:$H$57,2,0)</f>
        <v>#N/A</v>
      </c>
      <c r="AC797" s="65" t="e">
        <f>VLOOKUP($F797,Catalogos!$A:$C,3,0)</f>
        <v>#N/A</v>
      </c>
      <c r="AD797" s="65" t="str">
        <f>IFERROR(VLOOKUP($F797,Catalogos!$A:$B,2,0),"VII")</f>
        <v>VII</v>
      </c>
      <c r="AE797" s="10" t="e">
        <f>VLOOKUP(Y797,Catalogos!$F$30:$I$57,4,0)</f>
        <v>#N/A</v>
      </c>
    </row>
    <row r="798" spans="16:31" x14ac:dyDescent="0.25">
      <c r="P798" s="13" t="str">
        <f t="shared" si="88"/>
        <v/>
      </c>
      <c r="Q798" s="14">
        <f t="shared" si="89"/>
        <v>0</v>
      </c>
      <c r="R798" s="20">
        <f t="shared" si="90"/>
        <v>0</v>
      </c>
      <c r="S798" s="20">
        <f t="shared" si="91"/>
        <v>0</v>
      </c>
      <c r="T798" s="20" t="s">
        <v>128</v>
      </c>
      <c r="Y798" s="20" t="e">
        <f t="shared" si="92"/>
        <v>#N/A</v>
      </c>
      <c r="Z798" s="20" t="e">
        <f t="shared" si="93"/>
        <v>#N/A</v>
      </c>
      <c r="AA798" s="20" t="str">
        <f t="shared" si="94"/>
        <v>VII</v>
      </c>
      <c r="AB798" s="64" t="e">
        <f>VLOOKUP(MIN(IFERROR(VLOOKUP(U798,Catalogos!$F:$G,2,0),200),IFERROR(VLOOKUP(V798,Catalogos!$F:$G,2,0),200),IFERROR(VLOOKUP(W798,Catalogos!$F:$G,2,0),200),IFERROR(VLOOKUP(X798,Catalogos!$F:$G,2,0),200)),Catalogos!$G$30:$H$57,2,0)</f>
        <v>#N/A</v>
      </c>
      <c r="AC798" s="65" t="e">
        <f>VLOOKUP($F798,Catalogos!$A:$C,3,0)</f>
        <v>#N/A</v>
      </c>
      <c r="AD798" s="65" t="str">
        <f>IFERROR(VLOOKUP($F798,Catalogos!$A:$B,2,0),"VII")</f>
        <v>VII</v>
      </c>
      <c r="AE798" s="10" t="e">
        <f>VLOOKUP(Y798,Catalogos!$F$30:$I$57,4,0)</f>
        <v>#N/A</v>
      </c>
    </row>
    <row r="799" spans="16:31" x14ac:dyDescent="0.25">
      <c r="P799" s="13" t="str">
        <f t="shared" si="88"/>
        <v/>
      </c>
      <c r="Q799" s="14">
        <f t="shared" si="89"/>
        <v>0</v>
      </c>
      <c r="R799" s="20">
        <f t="shared" si="90"/>
        <v>0</v>
      </c>
      <c r="S799" s="20">
        <f t="shared" si="91"/>
        <v>0</v>
      </c>
      <c r="T799" s="20" t="s">
        <v>128</v>
      </c>
      <c r="Y799" s="20" t="e">
        <f t="shared" si="92"/>
        <v>#N/A</v>
      </c>
      <c r="Z799" s="20" t="e">
        <f t="shared" si="93"/>
        <v>#N/A</v>
      </c>
      <c r="AA799" s="20" t="str">
        <f t="shared" si="94"/>
        <v>VII</v>
      </c>
      <c r="AB799" s="64" t="e">
        <f>VLOOKUP(MIN(IFERROR(VLOOKUP(U799,Catalogos!$F:$G,2,0),200),IFERROR(VLOOKUP(V799,Catalogos!$F:$G,2,0),200),IFERROR(VLOOKUP(W799,Catalogos!$F:$G,2,0),200),IFERROR(VLOOKUP(X799,Catalogos!$F:$G,2,0),200)),Catalogos!$G$30:$H$57,2,0)</f>
        <v>#N/A</v>
      </c>
      <c r="AC799" s="65" t="e">
        <f>VLOOKUP($F799,Catalogos!$A:$C,3,0)</f>
        <v>#N/A</v>
      </c>
      <c r="AD799" s="65" t="str">
        <f>IFERROR(VLOOKUP($F799,Catalogos!$A:$B,2,0),"VII")</f>
        <v>VII</v>
      </c>
      <c r="AE799" s="10" t="e">
        <f>VLOOKUP(Y799,Catalogos!$F$30:$I$57,4,0)</f>
        <v>#N/A</v>
      </c>
    </row>
    <row r="800" spans="16:31" x14ac:dyDescent="0.25">
      <c r="P800" s="13" t="str">
        <f t="shared" si="88"/>
        <v/>
      </c>
      <c r="Q800" s="14">
        <f t="shared" si="89"/>
        <v>0</v>
      </c>
      <c r="R800" s="20">
        <f t="shared" si="90"/>
        <v>0</v>
      </c>
      <c r="S800" s="20">
        <f t="shared" si="91"/>
        <v>0</v>
      </c>
      <c r="T800" s="20" t="s">
        <v>128</v>
      </c>
      <c r="Y800" s="20" t="e">
        <f t="shared" si="92"/>
        <v>#N/A</v>
      </c>
      <c r="Z800" s="20" t="e">
        <f t="shared" si="93"/>
        <v>#N/A</v>
      </c>
      <c r="AA800" s="20" t="str">
        <f t="shared" si="94"/>
        <v>VII</v>
      </c>
      <c r="AB800" s="64" t="e">
        <f>VLOOKUP(MIN(IFERROR(VLOOKUP(U800,Catalogos!$F:$G,2,0),200),IFERROR(VLOOKUP(V800,Catalogos!$F:$G,2,0),200),IFERROR(VLOOKUP(W800,Catalogos!$F:$G,2,0),200),IFERROR(VLOOKUP(X800,Catalogos!$F:$G,2,0),200)),Catalogos!$G$30:$H$57,2,0)</f>
        <v>#N/A</v>
      </c>
      <c r="AC800" s="65" t="e">
        <f>VLOOKUP($F800,Catalogos!$A:$C,3,0)</f>
        <v>#N/A</v>
      </c>
      <c r="AD800" s="65" t="str">
        <f>IFERROR(VLOOKUP($F800,Catalogos!$A:$B,2,0),"VII")</f>
        <v>VII</v>
      </c>
      <c r="AE800" s="10" t="e">
        <f>VLOOKUP(Y800,Catalogos!$F$30:$I$57,4,0)</f>
        <v>#N/A</v>
      </c>
    </row>
    <row r="801" spans="16:31" x14ac:dyDescent="0.25">
      <c r="P801" s="13" t="str">
        <f t="shared" si="88"/>
        <v/>
      </c>
      <c r="Q801" s="14">
        <f t="shared" si="89"/>
        <v>0</v>
      </c>
      <c r="R801" s="20">
        <f t="shared" si="90"/>
        <v>0</v>
      </c>
      <c r="S801" s="20">
        <f t="shared" si="91"/>
        <v>0</v>
      </c>
      <c r="T801" s="20" t="s">
        <v>128</v>
      </c>
      <c r="Y801" s="20" t="e">
        <f t="shared" si="92"/>
        <v>#N/A</v>
      </c>
      <c r="Z801" s="20" t="e">
        <f t="shared" si="93"/>
        <v>#N/A</v>
      </c>
      <c r="AA801" s="20" t="str">
        <f t="shared" si="94"/>
        <v>VII</v>
      </c>
      <c r="AB801" s="64" t="e">
        <f>VLOOKUP(MIN(IFERROR(VLOOKUP(U801,Catalogos!$F:$G,2,0),200),IFERROR(VLOOKUP(V801,Catalogos!$F:$G,2,0),200),IFERROR(VLOOKUP(W801,Catalogos!$F:$G,2,0),200),IFERROR(VLOOKUP(X801,Catalogos!$F:$G,2,0),200)),Catalogos!$G$30:$H$57,2,0)</f>
        <v>#N/A</v>
      </c>
      <c r="AC801" s="65" t="e">
        <f>VLOOKUP($F801,Catalogos!$A:$C,3,0)</f>
        <v>#N/A</v>
      </c>
      <c r="AD801" s="65" t="str">
        <f>IFERROR(VLOOKUP($F801,Catalogos!$A:$B,2,0),"VII")</f>
        <v>VII</v>
      </c>
      <c r="AE801" s="10" t="e">
        <f>VLOOKUP(Y801,Catalogos!$F$30:$I$57,4,0)</f>
        <v>#N/A</v>
      </c>
    </row>
    <row r="802" spans="16:31" x14ac:dyDescent="0.25">
      <c r="P802" s="13" t="str">
        <f t="shared" ref="P802:P865" si="95">E802&amp;F802&amp;G802</f>
        <v/>
      </c>
      <c r="Q802" s="14">
        <f t="shared" ref="Q802:Q865" si="96">+H802*D802</f>
        <v>0</v>
      </c>
      <c r="R802" s="20">
        <f t="shared" ref="R802:R865" si="97">+K802-A802</f>
        <v>0</v>
      </c>
      <c r="S802" s="20">
        <f t="shared" ref="S802:S865" si="98">+J802-A802</f>
        <v>0</v>
      </c>
      <c r="T802" s="20" t="s">
        <v>128</v>
      </c>
      <c r="Y802" s="20" t="e">
        <f t="shared" si="92"/>
        <v>#N/A</v>
      </c>
      <c r="Z802" s="20" t="e">
        <f t="shared" si="93"/>
        <v>#N/A</v>
      </c>
      <c r="AA802" s="20" t="str">
        <f t="shared" si="94"/>
        <v>VII</v>
      </c>
      <c r="AB802" s="64" t="e">
        <f>VLOOKUP(MIN(IFERROR(VLOOKUP(U802,Catalogos!$F:$G,2,0),200),IFERROR(VLOOKUP(V802,Catalogos!$F:$G,2,0),200),IFERROR(VLOOKUP(W802,Catalogos!$F:$G,2,0),200),IFERROR(VLOOKUP(X802,Catalogos!$F:$G,2,0),200)),Catalogos!$G$30:$H$57,2,0)</f>
        <v>#N/A</v>
      </c>
      <c r="AC802" s="65" t="e">
        <f>VLOOKUP($F802,Catalogos!$A:$C,3,0)</f>
        <v>#N/A</v>
      </c>
      <c r="AD802" s="65" t="str">
        <f>IFERROR(VLOOKUP($F802,Catalogos!$A:$B,2,0),"VII")</f>
        <v>VII</v>
      </c>
      <c r="AE802" s="10" t="e">
        <f>VLOOKUP(Y802,Catalogos!$F$30:$I$57,4,0)</f>
        <v>#N/A</v>
      </c>
    </row>
    <row r="803" spans="16:31" x14ac:dyDescent="0.25">
      <c r="P803" s="13" t="str">
        <f t="shared" si="95"/>
        <v/>
      </c>
      <c r="Q803" s="14">
        <f t="shared" si="96"/>
        <v>0</v>
      </c>
      <c r="R803" s="20">
        <f t="shared" si="97"/>
        <v>0</v>
      </c>
      <c r="S803" s="20">
        <f t="shared" si="98"/>
        <v>0</v>
      </c>
      <c r="T803" s="20" t="s">
        <v>128</v>
      </c>
      <c r="Y803" s="20" t="e">
        <f t="shared" si="92"/>
        <v>#N/A</v>
      </c>
      <c r="Z803" s="20" t="e">
        <f t="shared" si="93"/>
        <v>#N/A</v>
      </c>
      <c r="AA803" s="20" t="str">
        <f t="shared" si="94"/>
        <v>VII</v>
      </c>
      <c r="AB803" s="64" t="e">
        <f>VLOOKUP(MIN(IFERROR(VLOOKUP(U803,Catalogos!$F:$G,2,0),200),IFERROR(VLOOKUP(V803,Catalogos!$F:$G,2,0),200),IFERROR(VLOOKUP(W803,Catalogos!$F:$G,2,0),200),IFERROR(VLOOKUP(X803,Catalogos!$F:$G,2,0),200)),Catalogos!$G$30:$H$57,2,0)</f>
        <v>#N/A</v>
      </c>
      <c r="AC803" s="65" t="e">
        <f>VLOOKUP($F803,Catalogos!$A:$C,3,0)</f>
        <v>#N/A</v>
      </c>
      <c r="AD803" s="65" t="str">
        <f>IFERROR(VLOOKUP($F803,Catalogos!$A:$B,2,0),"VII")</f>
        <v>VII</v>
      </c>
      <c r="AE803" s="10" t="e">
        <f>VLOOKUP(Y803,Catalogos!$F$30:$I$57,4,0)</f>
        <v>#N/A</v>
      </c>
    </row>
    <row r="804" spans="16:31" x14ac:dyDescent="0.25">
      <c r="P804" s="13" t="str">
        <f t="shared" si="95"/>
        <v/>
      </c>
      <c r="Q804" s="14">
        <f t="shared" si="96"/>
        <v>0</v>
      </c>
      <c r="R804" s="20">
        <f t="shared" si="97"/>
        <v>0</v>
      </c>
      <c r="S804" s="20">
        <f t="shared" si="98"/>
        <v>0</v>
      </c>
      <c r="T804" s="20" t="s">
        <v>128</v>
      </c>
      <c r="Y804" s="20" t="e">
        <f t="shared" si="92"/>
        <v>#N/A</v>
      </c>
      <c r="Z804" s="20" t="e">
        <f t="shared" si="93"/>
        <v>#N/A</v>
      </c>
      <c r="AA804" s="20" t="str">
        <f t="shared" si="94"/>
        <v>VII</v>
      </c>
      <c r="AB804" s="64" t="e">
        <f>VLOOKUP(MIN(IFERROR(VLOOKUP(U804,Catalogos!$F:$G,2,0),200),IFERROR(VLOOKUP(V804,Catalogos!$F:$G,2,0),200),IFERROR(VLOOKUP(W804,Catalogos!$F:$G,2,0),200),IFERROR(VLOOKUP(X804,Catalogos!$F:$G,2,0),200)),Catalogos!$G$30:$H$57,2,0)</f>
        <v>#N/A</v>
      </c>
      <c r="AC804" s="65" t="e">
        <f>VLOOKUP($F804,Catalogos!$A:$C,3,0)</f>
        <v>#N/A</v>
      </c>
      <c r="AD804" s="65" t="str">
        <f>IFERROR(VLOOKUP($F804,Catalogos!$A:$B,2,0),"VII")</f>
        <v>VII</v>
      </c>
      <c r="AE804" s="10" t="e">
        <f>VLOOKUP(Y804,Catalogos!$F$30:$I$57,4,0)</f>
        <v>#N/A</v>
      </c>
    </row>
    <row r="805" spans="16:31" x14ac:dyDescent="0.25">
      <c r="P805" s="13" t="str">
        <f t="shared" si="95"/>
        <v/>
      </c>
      <c r="Q805" s="14">
        <f t="shared" si="96"/>
        <v>0</v>
      </c>
      <c r="R805" s="20">
        <f t="shared" si="97"/>
        <v>0</v>
      </c>
      <c r="S805" s="20">
        <f t="shared" si="98"/>
        <v>0</v>
      </c>
      <c r="T805" s="20" t="s">
        <v>128</v>
      </c>
      <c r="Y805" s="20" t="e">
        <f t="shared" si="92"/>
        <v>#N/A</v>
      </c>
      <c r="Z805" s="20" t="e">
        <f t="shared" si="93"/>
        <v>#N/A</v>
      </c>
      <c r="AA805" s="20" t="str">
        <f t="shared" si="94"/>
        <v>VII</v>
      </c>
      <c r="AB805" s="64" t="e">
        <f>VLOOKUP(MIN(IFERROR(VLOOKUP(U805,Catalogos!$F:$G,2,0),200),IFERROR(VLOOKUP(V805,Catalogos!$F:$G,2,0),200),IFERROR(VLOOKUP(W805,Catalogos!$F:$G,2,0),200),IFERROR(VLOOKUP(X805,Catalogos!$F:$G,2,0),200)),Catalogos!$G$30:$H$57,2,0)</f>
        <v>#N/A</v>
      </c>
      <c r="AC805" s="65" t="e">
        <f>VLOOKUP($F805,Catalogos!$A:$C,3,0)</f>
        <v>#N/A</v>
      </c>
      <c r="AD805" s="65" t="str">
        <f>IFERROR(VLOOKUP($F805,Catalogos!$A:$B,2,0),"VII")</f>
        <v>VII</v>
      </c>
      <c r="AE805" s="10" t="e">
        <f>VLOOKUP(Y805,Catalogos!$F$30:$I$57,4,0)</f>
        <v>#N/A</v>
      </c>
    </row>
    <row r="806" spans="16:31" x14ac:dyDescent="0.25">
      <c r="P806" s="13" t="str">
        <f t="shared" si="95"/>
        <v/>
      </c>
      <c r="Q806" s="14">
        <f t="shared" si="96"/>
        <v>0</v>
      </c>
      <c r="R806" s="20">
        <f t="shared" si="97"/>
        <v>0</v>
      </c>
      <c r="S806" s="20">
        <f t="shared" si="98"/>
        <v>0</v>
      </c>
      <c r="T806" s="20" t="s">
        <v>128</v>
      </c>
      <c r="Y806" s="20" t="e">
        <f t="shared" si="92"/>
        <v>#N/A</v>
      </c>
      <c r="Z806" s="20" t="e">
        <f t="shared" si="93"/>
        <v>#N/A</v>
      </c>
      <c r="AA806" s="20" t="str">
        <f t="shared" si="94"/>
        <v>VII</v>
      </c>
      <c r="AB806" s="64" t="e">
        <f>VLOOKUP(MIN(IFERROR(VLOOKUP(U806,Catalogos!$F:$G,2,0),200),IFERROR(VLOOKUP(V806,Catalogos!$F:$G,2,0),200),IFERROR(VLOOKUP(W806,Catalogos!$F:$G,2,0),200),IFERROR(VLOOKUP(X806,Catalogos!$F:$G,2,0),200)),Catalogos!$G$30:$H$57,2,0)</f>
        <v>#N/A</v>
      </c>
      <c r="AC806" s="65" t="e">
        <f>VLOOKUP($F806,Catalogos!$A:$C,3,0)</f>
        <v>#N/A</v>
      </c>
      <c r="AD806" s="65" t="str">
        <f>IFERROR(VLOOKUP($F806,Catalogos!$A:$B,2,0),"VII")</f>
        <v>VII</v>
      </c>
      <c r="AE806" s="10" t="e">
        <f>VLOOKUP(Y806,Catalogos!$F$30:$I$57,4,0)</f>
        <v>#N/A</v>
      </c>
    </row>
    <row r="807" spans="16:31" x14ac:dyDescent="0.25">
      <c r="P807" s="13" t="str">
        <f t="shared" si="95"/>
        <v/>
      </c>
      <c r="Q807" s="14">
        <f t="shared" si="96"/>
        <v>0</v>
      </c>
      <c r="R807" s="20">
        <f t="shared" si="97"/>
        <v>0</v>
      </c>
      <c r="S807" s="20">
        <f t="shared" si="98"/>
        <v>0</v>
      </c>
      <c r="T807" s="20" t="s">
        <v>128</v>
      </c>
      <c r="Y807" s="20" t="e">
        <f t="shared" si="92"/>
        <v>#N/A</v>
      </c>
      <c r="Z807" s="20" t="e">
        <f t="shared" si="93"/>
        <v>#N/A</v>
      </c>
      <c r="AA807" s="20" t="str">
        <f t="shared" si="94"/>
        <v>VII</v>
      </c>
      <c r="AB807" s="64" t="e">
        <f>VLOOKUP(MIN(IFERROR(VLOOKUP(U807,Catalogos!$F:$G,2,0),200),IFERROR(VLOOKUP(V807,Catalogos!$F:$G,2,0),200),IFERROR(VLOOKUP(W807,Catalogos!$F:$G,2,0),200),IFERROR(VLOOKUP(X807,Catalogos!$F:$G,2,0),200)),Catalogos!$G$30:$H$57,2,0)</f>
        <v>#N/A</v>
      </c>
      <c r="AC807" s="65" t="e">
        <f>VLOOKUP($F807,Catalogos!$A:$C,3,0)</f>
        <v>#N/A</v>
      </c>
      <c r="AD807" s="65" t="str">
        <f>IFERROR(VLOOKUP($F807,Catalogos!$A:$B,2,0),"VII")</f>
        <v>VII</v>
      </c>
      <c r="AE807" s="10" t="e">
        <f>VLOOKUP(Y807,Catalogos!$F$30:$I$57,4,0)</f>
        <v>#N/A</v>
      </c>
    </row>
    <row r="808" spans="16:31" x14ac:dyDescent="0.25">
      <c r="P808" s="13" t="str">
        <f t="shared" si="95"/>
        <v/>
      </c>
      <c r="Q808" s="14">
        <f t="shared" si="96"/>
        <v>0</v>
      </c>
      <c r="R808" s="20">
        <f t="shared" si="97"/>
        <v>0</v>
      </c>
      <c r="S808" s="20">
        <f t="shared" si="98"/>
        <v>0</v>
      </c>
      <c r="T808" s="20" t="s">
        <v>128</v>
      </c>
      <c r="Y808" s="20" t="e">
        <f t="shared" si="92"/>
        <v>#N/A</v>
      </c>
      <c r="Z808" s="20" t="e">
        <f t="shared" si="93"/>
        <v>#N/A</v>
      </c>
      <c r="AA808" s="20" t="str">
        <f t="shared" si="94"/>
        <v>VII</v>
      </c>
      <c r="AB808" s="64" t="e">
        <f>VLOOKUP(MIN(IFERROR(VLOOKUP(U808,Catalogos!$F:$G,2,0),200),IFERROR(VLOOKUP(V808,Catalogos!$F:$G,2,0),200),IFERROR(VLOOKUP(W808,Catalogos!$F:$G,2,0),200),IFERROR(VLOOKUP(X808,Catalogos!$F:$G,2,0),200)),Catalogos!$G$30:$H$57,2,0)</f>
        <v>#N/A</v>
      </c>
      <c r="AC808" s="65" t="e">
        <f>VLOOKUP($F808,Catalogos!$A:$C,3,0)</f>
        <v>#N/A</v>
      </c>
      <c r="AD808" s="65" t="str">
        <f>IFERROR(VLOOKUP($F808,Catalogos!$A:$B,2,0),"VII")</f>
        <v>VII</v>
      </c>
      <c r="AE808" s="10" t="e">
        <f>VLOOKUP(Y808,Catalogos!$F$30:$I$57,4,0)</f>
        <v>#N/A</v>
      </c>
    </row>
    <row r="809" spans="16:31" x14ac:dyDescent="0.25">
      <c r="P809" s="13" t="str">
        <f t="shared" si="95"/>
        <v/>
      </c>
      <c r="Q809" s="14">
        <f t="shared" si="96"/>
        <v>0</v>
      </c>
      <c r="R809" s="20">
        <f t="shared" si="97"/>
        <v>0</v>
      </c>
      <c r="S809" s="20">
        <f t="shared" si="98"/>
        <v>0</v>
      </c>
      <c r="T809" s="20" t="s">
        <v>128</v>
      </c>
      <c r="Y809" s="20" t="e">
        <f t="shared" si="92"/>
        <v>#N/A</v>
      </c>
      <c r="Z809" s="20" t="e">
        <f t="shared" si="93"/>
        <v>#N/A</v>
      </c>
      <c r="AA809" s="20" t="str">
        <f t="shared" si="94"/>
        <v>VII</v>
      </c>
      <c r="AB809" s="64" t="e">
        <f>VLOOKUP(MIN(IFERROR(VLOOKUP(U809,Catalogos!$F:$G,2,0),200),IFERROR(VLOOKUP(V809,Catalogos!$F:$G,2,0),200),IFERROR(VLOOKUP(W809,Catalogos!$F:$G,2,0),200),IFERROR(VLOOKUP(X809,Catalogos!$F:$G,2,0),200)),Catalogos!$G$30:$H$57,2,0)</f>
        <v>#N/A</v>
      </c>
      <c r="AC809" s="65" t="e">
        <f>VLOOKUP($F809,Catalogos!$A:$C,3,0)</f>
        <v>#N/A</v>
      </c>
      <c r="AD809" s="65" t="str">
        <f>IFERROR(VLOOKUP($F809,Catalogos!$A:$B,2,0),"VII")</f>
        <v>VII</v>
      </c>
      <c r="AE809" s="10" t="e">
        <f>VLOOKUP(Y809,Catalogos!$F$30:$I$57,4,0)</f>
        <v>#N/A</v>
      </c>
    </row>
    <row r="810" spans="16:31" x14ac:dyDescent="0.25">
      <c r="P810" s="13" t="str">
        <f t="shared" si="95"/>
        <v/>
      </c>
      <c r="Q810" s="14">
        <f t="shared" si="96"/>
        <v>0</v>
      </c>
      <c r="R810" s="20">
        <f t="shared" si="97"/>
        <v>0</v>
      </c>
      <c r="S810" s="20">
        <f t="shared" si="98"/>
        <v>0</v>
      </c>
      <c r="T810" s="20" t="s">
        <v>128</v>
      </c>
      <c r="Y810" s="20" t="e">
        <f t="shared" si="92"/>
        <v>#N/A</v>
      </c>
      <c r="Z810" s="20" t="e">
        <f t="shared" si="93"/>
        <v>#N/A</v>
      </c>
      <c r="AA810" s="20" t="str">
        <f t="shared" si="94"/>
        <v>VII</v>
      </c>
      <c r="AB810" s="64" t="e">
        <f>VLOOKUP(MIN(IFERROR(VLOOKUP(U810,Catalogos!$F:$G,2,0),200),IFERROR(VLOOKUP(V810,Catalogos!$F:$G,2,0),200),IFERROR(VLOOKUP(W810,Catalogos!$F:$G,2,0),200),IFERROR(VLOOKUP(X810,Catalogos!$F:$G,2,0),200)),Catalogos!$G$30:$H$57,2,0)</f>
        <v>#N/A</v>
      </c>
      <c r="AC810" s="65" t="e">
        <f>VLOOKUP($F810,Catalogos!$A:$C,3,0)</f>
        <v>#N/A</v>
      </c>
      <c r="AD810" s="65" t="str">
        <f>IFERROR(VLOOKUP($F810,Catalogos!$A:$B,2,0),"VII")</f>
        <v>VII</v>
      </c>
      <c r="AE810" s="10" t="e">
        <f>VLOOKUP(Y810,Catalogos!$F$30:$I$57,4,0)</f>
        <v>#N/A</v>
      </c>
    </row>
    <row r="811" spans="16:31" x14ac:dyDescent="0.25">
      <c r="P811" s="13" t="str">
        <f t="shared" si="95"/>
        <v/>
      </c>
      <c r="Q811" s="14">
        <f t="shared" si="96"/>
        <v>0</v>
      </c>
      <c r="R811" s="20">
        <f t="shared" si="97"/>
        <v>0</v>
      </c>
      <c r="S811" s="20">
        <f t="shared" si="98"/>
        <v>0</v>
      </c>
      <c r="T811" s="20" t="s">
        <v>128</v>
      </c>
      <c r="Y811" s="20" t="e">
        <f t="shared" si="92"/>
        <v>#N/A</v>
      </c>
      <c r="Z811" s="20" t="e">
        <f t="shared" si="93"/>
        <v>#N/A</v>
      </c>
      <c r="AA811" s="20" t="str">
        <f t="shared" si="94"/>
        <v>VII</v>
      </c>
      <c r="AB811" s="64" t="e">
        <f>VLOOKUP(MIN(IFERROR(VLOOKUP(U811,Catalogos!$F:$G,2,0),200),IFERROR(VLOOKUP(V811,Catalogos!$F:$G,2,0),200),IFERROR(VLOOKUP(W811,Catalogos!$F:$G,2,0),200),IFERROR(VLOOKUP(X811,Catalogos!$F:$G,2,0),200)),Catalogos!$G$30:$H$57,2,0)</f>
        <v>#N/A</v>
      </c>
      <c r="AC811" s="65" t="e">
        <f>VLOOKUP($F811,Catalogos!$A:$C,3,0)</f>
        <v>#N/A</v>
      </c>
      <c r="AD811" s="65" t="str">
        <f>IFERROR(VLOOKUP($F811,Catalogos!$A:$B,2,0),"VII")</f>
        <v>VII</v>
      </c>
      <c r="AE811" s="10" t="e">
        <f>VLOOKUP(Y811,Catalogos!$F$30:$I$57,4,0)</f>
        <v>#N/A</v>
      </c>
    </row>
    <row r="812" spans="16:31" x14ac:dyDescent="0.25">
      <c r="P812" s="13" t="str">
        <f t="shared" si="95"/>
        <v/>
      </c>
      <c r="Q812" s="14">
        <f t="shared" si="96"/>
        <v>0</v>
      </c>
      <c r="R812" s="20">
        <f t="shared" si="97"/>
        <v>0</v>
      </c>
      <c r="S812" s="20">
        <f t="shared" si="98"/>
        <v>0</v>
      </c>
      <c r="T812" s="20" t="s">
        <v>128</v>
      </c>
      <c r="Y812" s="20" t="e">
        <f t="shared" si="92"/>
        <v>#N/A</v>
      </c>
      <c r="Z812" s="20" t="e">
        <f t="shared" si="93"/>
        <v>#N/A</v>
      </c>
      <c r="AA812" s="20" t="str">
        <f t="shared" si="94"/>
        <v>VII</v>
      </c>
      <c r="AB812" s="64" t="e">
        <f>VLOOKUP(MIN(IFERROR(VLOOKUP(U812,Catalogos!$F:$G,2,0),200),IFERROR(VLOOKUP(V812,Catalogos!$F:$G,2,0),200),IFERROR(VLOOKUP(W812,Catalogos!$F:$G,2,0),200),IFERROR(VLOOKUP(X812,Catalogos!$F:$G,2,0),200)),Catalogos!$G$30:$H$57,2,0)</f>
        <v>#N/A</v>
      </c>
      <c r="AC812" s="65" t="e">
        <f>VLOOKUP($F812,Catalogos!$A:$C,3,0)</f>
        <v>#N/A</v>
      </c>
      <c r="AD812" s="65" t="str">
        <f>IFERROR(VLOOKUP($F812,Catalogos!$A:$B,2,0),"VII")</f>
        <v>VII</v>
      </c>
      <c r="AE812" s="10" t="e">
        <f>VLOOKUP(Y812,Catalogos!$F$30:$I$57,4,0)</f>
        <v>#N/A</v>
      </c>
    </row>
    <row r="813" spans="16:31" x14ac:dyDescent="0.25">
      <c r="P813" s="13" t="str">
        <f t="shared" si="95"/>
        <v/>
      </c>
      <c r="Q813" s="14">
        <f t="shared" si="96"/>
        <v>0</v>
      </c>
      <c r="R813" s="20">
        <f t="shared" si="97"/>
        <v>0</v>
      </c>
      <c r="S813" s="20">
        <f t="shared" si="98"/>
        <v>0</v>
      </c>
      <c r="T813" s="20" t="s">
        <v>128</v>
      </c>
      <c r="Y813" s="20" t="e">
        <f t="shared" si="92"/>
        <v>#N/A</v>
      </c>
      <c r="Z813" s="20" t="e">
        <f t="shared" si="93"/>
        <v>#N/A</v>
      </c>
      <c r="AA813" s="20" t="str">
        <f t="shared" si="94"/>
        <v>VII</v>
      </c>
      <c r="AB813" s="64" t="e">
        <f>VLOOKUP(MIN(IFERROR(VLOOKUP(U813,Catalogos!$F:$G,2,0),200),IFERROR(VLOOKUP(V813,Catalogos!$F:$G,2,0),200),IFERROR(VLOOKUP(W813,Catalogos!$F:$G,2,0),200),IFERROR(VLOOKUP(X813,Catalogos!$F:$G,2,0),200)),Catalogos!$G$30:$H$57,2,0)</f>
        <v>#N/A</v>
      </c>
      <c r="AC813" s="65" t="e">
        <f>VLOOKUP($F813,Catalogos!$A:$C,3,0)</f>
        <v>#N/A</v>
      </c>
      <c r="AD813" s="65" t="str">
        <f>IFERROR(VLOOKUP($F813,Catalogos!$A:$B,2,0),"VII")</f>
        <v>VII</v>
      </c>
      <c r="AE813" s="10" t="e">
        <f>VLOOKUP(Y813,Catalogos!$F$30:$I$57,4,0)</f>
        <v>#N/A</v>
      </c>
    </row>
    <row r="814" spans="16:31" x14ac:dyDescent="0.25">
      <c r="P814" s="13" t="str">
        <f t="shared" si="95"/>
        <v/>
      </c>
      <c r="Q814" s="14">
        <f t="shared" si="96"/>
        <v>0</v>
      </c>
      <c r="R814" s="20">
        <f t="shared" si="97"/>
        <v>0</v>
      </c>
      <c r="S814" s="20">
        <f t="shared" si="98"/>
        <v>0</v>
      </c>
      <c r="T814" s="20" t="s">
        <v>128</v>
      </c>
      <c r="Y814" s="20" t="e">
        <f t="shared" si="92"/>
        <v>#N/A</v>
      </c>
      <c r="Z814" s="20" t="e">
        <f t="shared" si="93"/>
        <v>#N/A</v>
      </c>
      <c r="AA814" s="20" t="str">
        <f t="shared" si="94"/>
        <v>VII</v>
      </c>
      <c r="AB814" s="64" t="e">
        <f>VLOOKUP(MIN(IFERROR(VLOOKUP(U814,Catalogos!$F:$G,2,0),200),IFERROR(VLOOKUP(V814,Catalogos!$F:$G,2,0),200),IFERROR(VLOOKUP(W814,Catalogos!$F:$G,2,0),200),IFERROR(VLOOKUP(X814,Catalogos!$F:$G,2,0),200)),Catalogos!$G$30:$H$57,2,0)</f>
        <v>#N/A</v>
      </c>
      <c r="AC814" s="65" t="e">
        <f>VLOOKUP($F814,Catalogos!$A:$C,3,0)</f>
        <v>#N/A</v>
      </c>
      <c r="AD814" s="65" t="str">
        <f>IFERROR(VLOOKUP($F814,Catalogos!$A:$B,2,0),"VII")</f>
        <v>VII</v>
      </c>
      <c r="AE814" s="10" t="e">
        <f>VLOOKUP(Y814,Catalogos!$F$30:$I$57,4,0)</f>
        <v>#N/A</v>
      </c>
    </row>
    <row r="815" spans="16:31" x14ac:dyDescent="0.25">
      <c r="P815" s="13" t="str">
        <f t="shared" si="95"/>
        <v/>
      </c>
      <c r="Q815" s="14">
        <f t="shared" si="96"/>
        <v>0</v>
      </c>
      <c r="R815" s="20">
        <f t="shared" si="97"/>
        <v>0</v>
      </c>
      <c r="S815" s="20">
        <f t="shared" si="98"/>
        <v>0</v>
      </c>
      <c r="T815" s="20" t="s">
        <v>128</v>
      </c>
      <c r="Y815" s="20" t="e">
        <f t="shared" ref="Y815:Y878" si="99">IF(N815="",AB815,N815)</f>
        <v>#N/A</v>
      </c>
      <c r="Z815" s="20" t="e">
        <f t="shared" ref="Z815:Z878" si="100">IF(O815="",AC815,O815)</f>
        <v>#N/A</v>
      </c>
      <c r="AA815" s="20" t="str">
        <f t="shared" ref="AA815:AA878" si="101">+IF(M815="",AD815,M815)</f>
        <v>VII</v>
      </c>
      <c r="AB815" s="64" t="e">
        <f>VLOOKUP(MIN(IFERROR(VLOOKUP(U815,Catalogos!$F:$G,2,0),200),IFERROR(VLOOKUP(V815,Catalogos!$F:$G,2,0),200),IFERROR(VLOOKUP(W815,Catalogos!$F:$G,2,0),200),IFERROR(VLOOKUP(X815,Catalogos!$F:$G,2,0),200)),Catalogos!$G$30:$H$57,2,0)</f>
        <v>#N/A</v>
      </c>
      <c r="AC815" s="65" t="e">
        <f>VLOOKUP($F815,Catalogos!$A:$C,3,0)</f>
        <v>#N/A</v>
      </c>
      <c r="AD815" s="65" t="str">
        <f>IFERROR(VLOOKUP($F815,Catalogos!$A:$B,2,0),"VII")</f>
        <v>VII</v>
      </c>
      <c r="AE815" s="10" t="e">
        <f>VLOOKUP(Y815,Catalogos!$F$30:$I$57,4,0)</f>
        <v>#N/A</v>
      </c>
    </row>
    <row r="816" spans="16:31" x14ac:dyDescent="0.25">
      <c r="P816" s="13" t="str">
        <f t="shared" si="95"/>
        <v/>
      </c>
      <c r="Q816" s="14">
        <f t="shared" si="96"/>
        <v>0</v>
      </c>
      <c r="R816" s="20">
        <f t="shared" si="97"/>
        <v>0</v>
      </c>
      <c r="S816" s="20">
        <f t="shared" si="98"/>
        <v>0</v>
      </c>
      <c r="T816" s="20" t="s">
        <v>128</v>
      </c>
      <c r="Y816" s="20" t="e">
        <f t="shared" si="99"/>
        <v>#N/A</v>
      </c>
      <c r="Z816" s="20" t="e">
        <f t="shared" si="100"/>
        <v>#N/A</v>
      </c>
      <c r="AA816" s="20" t="str">
        <f t="shared" si="101"/>
        <v>VII</v>
      </c>
      <c r="AB816" s="64" t="e">
        <f>VLOOKUP(MIN(IFERROR(VLOOKUP(U816,Catalogos!$F:$G,2,0),200),IFERROR(VLOOKUP(V816,Catalogos!$F:$G,2,0),200),IFERROR(VLOOKUP(W816,Catalogos!$F:$G,2,0),200),IFERROR(VLOOKUP(X816,Catalogos!$F:$G,2,0),200)),Catalogos!$G$30:$H$57,2,0)</f>
        <v>#N/A</v>
      </c>
      <c r="AC816" s="65" t="e">
        <f>VLOOKUP($F816,Catalogos!$A:$C,3,0)</f>
        <v>#N/A</v>
      </c>
      <c r="AD816" s="65" t="str">
        <f>IFERROR(VLOOKUP($F816,Catalogos!$A:$B,2,0),"VII")</f>
        <v>VII</v>
      </c>
      <c r="AE816" s="10" t="e">
        <f>VLOOKUP(Y816,Catalogos!$F$30:$I$57,4,0)</f>
        <v>#N/A</v>
      </c>
    </row>
    <row r="817" spans="16:31" x14ac:dyDescent="0.25">
      <c r="P817" s="13" t="str">
        <f t="shared" si="95"/>
        <v/>
      </c>
      <c r="Q817" s="14">
        <f t="shared" si="96"/>
        <v>0</v>
      </c>
      <c r="R817" s="20">
        <f t="shared" si="97"/>
        <v>0</v>
      </c>
      <c r="S817" s="20">
        <f t="shared" si="98"/>
        <v>0</v>
      </c>
      <c r="T817" s="20" t="s">
        <v>128</v>
      </c>
      <c r="Y817" s="20" t="e">
        <f t="shared" si="99"/>
        <v>#N/A</v>
      </c>
      <c r="Z817" s="20" t="e">
        <f t="shared" si="100"/>
        <v>#N/A</v>
      </c>
      <c r="AA817" s="20" t="str">
        <f t="shared" si="101"/>
        <v>VII</v>
      </c>
      <c r="AB817" s="64" t="e">
        <f>VLOOKUP(MIN(IFERROR(VLOOKUP(U817,Catalogos!$F:$G,2,0),200),IFERROR(VLOOKUP(V817,Catalogos!$F:$G,2,0),200),IFERROR(VLOOKUP(W817,Catalogos!$F:$G,2,0),200),IFERROR(VLOOKUP(X817,Catalogos!$F:$G,2,0),200)),Catalogos!$G$30:$H$57,2,0)</f>
        <v>#N/A</v>
      </c>
      <c r="AC817" s="65" t="e">
        <f>VLOOKUP($F817,Catalogos!$A:$C,3,0)</f>
        <v>#N/A</v>
      </c>
      <c r="AD817" s="65" t="str">
        <f>IFERROR(VLOOKUP($F817,Catalogos!$A:$B,2,0),"VII")</f>
        <v>VII</v>
      </c>
      <c r="AE817" s="10" t="e">
        <f>VLOOKUP(Y817,Catalogos!$F$30:$I$57,4,0)</f>
        <v>#N/A</v>
      </c>
    </row>
    <row r="818" spans="16:31" x14ac:dyDescent="0.25">
      <c r="P818" s="13" t="str">
        <f t="shared" si="95"/>
        <v/>
      </c>
      <c r="Q818" s="14">
        <f t="shared" si="96"/>
        <v>0</v>
      </c>
      <c r="R818" s="20">
        <f t="shared" si="97"/>
        <v>0</v>
      </c>
      <c r="S818" s="20">
        <f t="shared" si="98"/>
        <v>0</v>
      </c>
      <c r="T818" s="20" t="s">
        <v>128</v>
      </c>
      <c r="Y818" s="20" t="e">
        <f t="shared" si="99"/>
        <v>#N/A</v>
      </c>
      <c r="Z818" s="20" t="e">
        <f t="shared" si="100"/>
        <v>#N/A</v>
      </c>
      <c r="AA818" s="20" t="str">
        <f t="shared" si="101"/>
        <v>VII</v>
      </c>
      <c r="AB818" s="64" t="e">
        <f>VLOOKUP(MIN(IFERROR(VLOOKUP(U818,Catalogos!$F:$G,2,0),200),IFERROR(VLOOKUP(V818,Catalogos!$F:$G,2,0),200),IFERROR(VLOOKUP(W818,Catalogos!$F:$G,2,0),200),IFERROR(VLOOKUP(X818,Catalogos!$F:$G,2,0),200)),Catalogos!$G$30:$H$57,2,0)</f>
        <v>#N/A</v>
      </c>
      <c r="AC818" s="65" t="e">
        <f>VLOOKUP($F818,Catalogos!$A:$C,3,0)</f>
        <v>#N/A</v>
      </c>
      <c r="AD818" s="65" t="str">
        <f>IFERROR(VLOOKUP($F818,Catalogos!$A:$B,2,0),"VII")</f>
        <v>VII</v>
      </c>
      <c r="AE818" s="10" t="e">
        <f>VLOOKUP(Y818,Catalogos!$F$30:$I$57,4,0)</f>
        <v>#N/A</v>
      </c>
    </row>
    <row r="819" spans="16:31" x14ac:dyDescent="0.25">
      <c r="P819" s="13" t="str">
        <f t="shared" si="95"/>
        <v/>
      </c>
      <c r="Q819" s="14">
        <f t="shared" si="96"/>
        <v>0</v>
      </c>
      <c r="R819" s="20">
        <f t="shared" si="97"/>
        <v>0</v>
      </c>
      <c r="S819" s="20">
        <f t="shared" si="98"/>
        <v>0</v>
      </c>
      <c r="T819" s="20" t="s">
        <v>128</v>
      </c>
      <c r="Y819" s="20" t="e">
        <f t="shared" si="99"/>
        <v>#N/A</v>
      </c>
      <c r="Z819" s="20" t="e">
        <f t="shared" si="100"/>
        <v>#N/A</v>
      </c>
      <c r="AA819" s="20" t="str">
        <f t="shared" si="101"/>
        <v>VII</v>
      </c>
      <c r="AB819" s="64" t="e">
        <f>VLOOKUP(MIN(IFERROR(VLOOKUP(U819,Catalogos!$F:$G,2,0),200),IFERROR(VLOOKUP(V819,Catalogos!$F:$G,2,0),200),IFERROR(VLOOKUP(W819,Catalogos!$F:$G,2,0),200),IFERROR(VLOOKUP(X819,Catalogos!$F:$G,2,0),200)),Catalogos!$G$30:$H$57,2,0)</f>
        <v>#N/A</v>
      </c>
      <c r="AC819" s="65" t="e">
        <f>VLOOKUP($F819,Catalogos!$A:$C,3,0)</f>
        <v>#N/A</v>
      </c>
      <c r="AD819" s="65" t="str">
        <f>IFERROR(VLOOKUP($F819,Catalogos!$A:$B,2,0),"VII")</f>
        <v>VII</v>
      </c>
      <c r="AE819" s="10" t="e">
        <f>VLOOKUP(Y819,Catalogos!$F$30:$I$57,4,0)</f>
        <v>#N/A</v>
      </c>
    </row>
    <row r="820" spans="16:31" x14ac:dyDescent="0.25">
      <c r="P820" s="13" t="str">
        <f t="shared" si="95"/>
        <v/>
      </c>
      <c r="Q820" s="14">
        <f t="shared" si="96"/>
        <v>0</v>
      </c>
      <c r="R820" s="20">
        <f t="shared" si="97"/>
        <v>0</v>
      </c>
      <c r="S820" s="20">
        <f t="shared" si="98"/>
        <v>0</v>
      </c>
      <c r="T820" s="20" t="s">
        <v>128</v>
      </c>
      <c r="Y820" s="20" t="e">
        <f t="shared" si="99"/>
        <v>#N/A</v>
      </c>
      <c r="Z820" s="20" t="e">
        <f t="shared" si="100"/>
        <v>#N/A</v>
      </c>
      <c r="AA820" s="20" t="str">
        <f t="shared" si="101"/>
        <v>VII</v>
      </c>
      <c r="AB820" s="64" t="e">
        <f>VLOOKUP(MIN(IFERROR(VLOOKUP(U820,Catalogos!$F:$G,2,0),200),IFERROR(VLOOKUP(V820,Catalogos!$F:$G,2,0),200),IFERROR(VLOOKUP(W820,Catalogos!$F:$G,2,0),200),IFERROR(VLOOKUP(X820,Catalogos!$F:$G,2,0),200)),Catalogos!$G$30:$H$57,2,0)</f>
        <v>#N/A</v>
      </c>
      <c r="AC820" s="65" t="e">
        <f>VLOOKUP($F820,Catalogos!$A:$C,3,0)</f>
        <v>#N/A</v>
      </c>
      <c r="AD820" s="65" t="str">
        <f>IFERROR(VLOOKUP($F820,Catalogos!$A:$B,2,0),"VII")</f>
        <v>VII</v>
      </c>
      <c r="AE820" s="10" t="e">
        <f>VLOOKUP(Y820,Catalogos!$F$30:$I$57,4,0)</f>
        <v>#N/A</v>
      </c>
    </row>
    <row r="821" spans="16:31" x14ac:dyDescent="0.25">
      <c r="P821" s="13" t="str">
        <f t="shared" si="95"/>
        <v/>
      </c>
      <c r="Q821" s="14">
        <f t="shared" si="96"/>
        <v>0</v>
      </c>
      <c r="R821" s="20">
        <f t="shared" si="97"/>
        <v>0</v>
      </c>
      <c r="S821" s="20">
        <f t="shared" si="98"/>
        <v>0</v>
      </c>
      <c r="T821" s="20" t="s">
        <v>128</v>
      </c>
      <c r="Y821" s="20" t="e">
        <f t="shared" si="99"/>
        <v>#N/A</v>
      </c>
      <c r="Z821" s="20" t="e">
        <f t="shared" si="100"/>
        <v>#N/A</v>
      </c>
      <c r="AA821" s="20" t="str">
        <f t="shared" si="101"/>
        <v>VII</v>
      </c>
      <c r="AB821" s="64" t="e">
        <f>VLOOKUP(MIN(IFERROR(VLOOKUP(U821,Catalogos!$F:$G,2,0),200),IFERROR(VLOOKUP(V821,Catalogos!$F:$G,2,0),200),IFERROR(VLOOKUP(W821,Catalogos!$F:$G,2,0),200),IFERROR(VLOOKUP(X821,Catalogos!$F:$G,2,0),200)),Catalogos!$G$30:$H$57,2,0)</f>
        <v>#N/A</v>
      </c>
      <c r="AC821" s="65" t="e">
        <f>VLOOKUP($F821,Catalogos!$A:$C,3,0)</f>
        <v>#N/A</v>
      </c>
      <c r="AD821" s="65" t="str">
        <f>IFERROR(VLOOKUP($F821,Catalogos!$A:$B,2,0),"VII")</f>
        <v>VII</v>
      </c>
      <c r="AE821" s="10" t="e">
        <f>VLOOKUP(Y821,Catalogos!$F$30:$I$57,4,0)</f>
        <v>#N/A</v>
      </c>
    </row>
    <row r="822" spans="16:31" x14ac:dyDescent="0.25">
      <c r="P822" s="13" t="str">
        <f t="shared" si="95"/>
        <v/>
      </c>
      <c r="Q822" s="14">
        <f t="shared" si="96"/>
        <v>0</v>
      </c>
      <c r="R822" s="20">
        <f t="shared" si="97"/>
        <v>0</v>
      </c>
      <c r="S822" s="20">
        <f t="shared" si="98"/>
        <v>0</v>
      </c>
      <c r="T822" s="20" t="s">
        <v>128</v>
      </c>
      <c r="Y822" s="20" t="e">
        <f t="shared" si="99"/>
        <v>#N/A</v>
      </c>
      <c r="Z822" s="20" t="e">
        <f t="shared" si="100"/>
        <v>#N/A</v>
      </c>
      <c r="AA822" s="20" t="str">
        <f t="shared" si="101"/>
        <v>VII</v>
      </c>
      <c r="AB822" s="64" t="e">
        <f>VLOOKUP(MIN(IFERROR(VLOOKUP(U822,Catalogos!$F:$G,2,0),200),IFERROR(VLOOKUP(V822,Catalogos!$F:$G,2,0),200),IFERROR(VLOOKUP(W822,Catalogos!$F:$G,2,0),200),IFERROR(VLOOKUP(X822,Catalogos!$F:$G,2,0),200)),Catalogos!$G$30:$H$57,2,0)</f>
        <v>#N/A</v>
      </c>
      <c r="AC822" s="65" t="e">
        <f>VLOOKUP($F822,Catalogos!$A:$C,3,0)</f>
        <v>#N/A</v>
      </c>
      <c r="AD822" s="65" t="str">
        <f>IFERROR(VLOOKUP($F822,Catalogos!$A:$B,2,0),"VII")</f>
        <v>VII</v>
      </c>
      <c r="AE822" s="10" t="e">
        <f>VLOOKUP(Y822,Catalogos!$F$30:$I$57,4,0)</f>
        <v>#N/A</v>
      </c>
    </row>
    <row r="823" spans="16:31" x14ac:dyDescent="0.25">
      <c r="P823" s="13" t="str">
        <f t="shared" si="95"/>
        <v/>
      </c>
      <c r="Q823" s="14">
        <f t="shared" si="96"/>
        <v>0</v>
      </c>
      <c r="R823" s="20">
        <f t="shared" si="97"/>
        <v>0</v>
      </c>
      <c r="S823" s="20">
        <f t="shared" si="98"/>
        <v>0</v>
      </c>
      <c r="T823" s="20" t="s">
        <v>128</v>
      </c>
      <c r="Y823" s="20" t="e">
        <f t="shared" si="99"/>
        <v>#N/A</v>
      </c>
      <c r="Z823" s="20" t="e">
        <f t="shared" si="100"/>
        <v>#N/A</v>
      </c>
      <c r="AA823" s="20" t="str">
        <f t="shared" si="101"/>
        <v>VII</v>
      </c>
      <c r="AB823" s="64" t="e">
        <f>VLOOKUP(MIN(IFERROR(VLOOKUP(U823,Catalogos!$F:$G,2,0),200),IFERROR(VLOOKUP(V823,Catalogos!$F:$G,2,0),200),IFERROR(VLOOKUP(W823,Catalogos!$F:$G,2,0),200),IFERROR(VLOOKUP(X823,Catalogos!$F:$G,2,0),200)),Catalogos!$G$30:$H$57,2,0)</f>
        <v>#N/A</v>
      </c>
      <c r="AC823" s="65" t="e">
        <f>VLOOKUP($F823,Catalogos!$A:$C,3,0)</f>
        <v>#N/A</v>
      </c>
      <c r="AD823" s="65" t="str">
        <f>IFERROR(VLOOKUP($F823,Catalogos!$A:$B,2,0),"VII")</f>
        <v>VII</v>
      </c>
      <c r="AE823" s="10" t="e">
        <f>VLOOKUP(Y823,Catalogos!$F$30:$I$57,4,0)</f>
        <v>#N/A</v>
      </c>
    </row>
    <row r="824" spans="16:31" x14ac:dyDescent="0.25">
      <c r="P824" s="13" t="str">
        <f t="shared" si="95"/>
        <v/>
      </c>
      <c r="Q824" s="14">
        <f t="shared" si="96"/>
        <v>0</v>
      </c>
      <c r="R824" s="20">
        <f t="shared" si="97"/>
        <v>0</v>
      </c>
      <c r="S824" s="20">
        <f t="shared" si="98"/>
        <v>0</v>
      </c>
      <c r="T824" s="20" t="s">
        <v>128</v>
      </c>
      <c r="Y824" s="20" t="e">
        <f t="shared" si="99"/>
        <v>#N/A</v>
      </c>
      <c r="Z824" s="20" t="e">
        <f t="shared" si="100"/>
        <v>#N/A</v>
      </c>
      <c r="AA824" s="20" t="str">
        <f t="shared" si="101"/>
        <v>VII</v>
      </c>
      <c r="AB824" s="64" t="e">
        <f>VLOOKUP(MIN(IFERROR(VLOOKUP(U824,Catalogos!$F:$G,2,0),200),IFERROR(VLOOKUP(V824,Catalogos!$F:$G,2,0),200),IFERROR(VLOOKUP(W824,Catalogos!$F:$G,2,0),200),IFERROR(VLOOKUP(X824,Catalogos!$F:$G,2,0),200)),Catalogos!$G$30:$H$57,2,0)</f>
        <v>#N/A</v>
      </c>
      <c r="AC824" s="65" t="e">
        <f>VLOOKUP($F824,Catalogos!$A:$C,3,0)</f>
        <v>#N/A</v>
      </c>
      <c r="AD824" s="65" t="str">
        <f>IFERROR(VLOOKUP($F824,Catalogos!$A:$B,2,0),"VII")</f>
        <v>VII</v>
      </c>
      <c r="AE824" s="10" t="e">
        <f>VLOOKUP(Y824,Catalogos!$F$30:$I$57,4,0)</f>
        <v>#N/A</v>
      </c>
    </row>
    <row r="825" spans="16:31" x14ac:dyDescent="0.25">
      <c r="P825" s="13" t="str">
        <f t="shared" si="95"/>
        <v/>
      </c>
      <c r="Q825" s="14">
        <f t="shared" si="96"/>
        <v>0</v>
      </c>
      <c r="R825" s="20">
        <f t="shared" si="97"/>
        <v>0</v>
      </c>
      <c r="S825" s="20">
        <f t="shared" si="98"/>
        <v>0</v>
      </c>
      <c r="T825" s="20" t="s">
        <v>128</v>
      </c>
      <c r="Y825" s="20" t="e">
        <f t="shared" si="99"/>
        <v>#N/A</v>
      </c>
      <c r="Z825" s="20" t="e">
        <f t="shared" si="100"/>
        <v>#N/A</v>
      </c>
      <c r="AA825" s="20" t="str">
        <f t="shared" si="101"/>
        <v>VII</v>
      </c>
      <c r="AB825" s="64" t="e">
        <f>VLOOKUP(MIN(IFERROR(VLOOKUP(U825,Catalogos!$F:$G,2,0),200),IFERROR(VLOOKUP(V825,Catalogos!$F:$G,2,0),200),IFERROR(VLOOKUP(W825,Catalogos!$F:$G,2,0),200),IFERROR(VLOOKUP(X825,Catalogos!$F:$G,2,0),200)),Catalogos!$G$30:$H$57,2,0)</f>
        <v>#N/A</v>
      </c>
      <c r="AC825" s="65" t="e">
        <f>VLOOKUP($F825,Catalogos!$A:$C,3,0)</f>
        <v>#N/A</v>
      </c>
      <c r="AD825" s="65" t="str">
        <f>IFERROR(VLOOKUP($F825,Catalogos!$A:$B,2,0),"VII")</f>
        <v>VII</v>
      </c>
      <c r="AE825" s="10" t="e">
        <f>VLOOKUP(Y825,Catalogos!$F$30:$I$57,4,0)</f>
        <v>#N/A</v>
      </c>
    </row>
    <row r="826" spans="16:31" x14ac:dyDescent="0.25">
      <c r="P826" s="13" t="str">
        <f t="shared" si="95"/>
        <v/>
      </c>
      <c r="Q826" s="14">
        <f t="shared" si="96"/>
        <v>0</v>
      </c>
      <c r="R826" s="20">
        <f t="shared" si="97"/>
        <v>0</v>
      </c>
      <c r="S826" s="20">
        <f t="shared" si="98"/>
        <v>0</v>
      </c>
      <c r="T826" s="20" t="s">
        <v>128</v>
      </c>
      <c r="Y826" s="20" t="e">
        <f t="shared" si="99"/>
        <v>#N/A</v>
      </c>
      <c r="Z826" s="20" t="e">
        <f t="shared" si="100"/>
        <v>#N/A</v>
      </c>
      <c r="AA826" s="20" t="str">
        <f t="shared" si="101"/>
        <v>VII</v>
      </c>
      <c r="AB826" s="64" t="e">
        <f>VLOOKUP(MIN(IFERROR(VLOOKUP(U826,Catalogos!$F:$G,2,0),200),IFERROR(VLOOKUP(V826,Catalogos!$F:$G,2,0),200),IFERROR(VLOOKUP(W826,Catalogos!$F:$G,2,0),200),IFERROR(VLOOKUP(X826,Catalogos!$F:$G,2,0),200)),Catalogos!$G$30:$H$57,2,0)</f>
        <v>#N/A</v>
      </c>
      <c r="AC826" s="65" t="e">
        <f>VLOOKUP($F826,Catalogos!$A:$C,3,0)</f>
        <v>#N/A</v>
      </c>
      <c r="AD826" s="65" t="str">
        <f>IFERROR(VLOOKUP($F826,Catalogos!$A:$B,2,0),"VII")</f>
        <v>VII</v>
      </c>
      <c r="AE826" s="10" t="e">
        <f>VLOOKUP(Y826,Catalogos!$F$30:$I$57,4,0)</f>
        <v>#N/A</v>
      </c>
    </row>
    <row r="827" spans="16:31" x14ac:dyDescent="0.25">
      <c r="P827" s="13" t="str">
        <f t="shared" si="95"/>
        <v/>
      </c>
      <c r="Q827" s="14">
        <f t="shared" si="96"/>
        <v>0</v>
      </c>
      <c r="R827" s="20">
        <f t="shared" si="97"/>
        <v>0</v>
      </c>
      <c r="S827" s="20">
        <f t="shared" si="98"/>
        <v>0</v>
      </c>
      <c r="T827" s="20" t="s">
        <v>128</v>
      </c>
      <c r="Y827" s="20" t="e">
        <f t="shared" si="99"/>
        <v>#N/A</v>
      </c>
      <c r="Z827" s="20" t="e">
        <f t="shared" si="100"/>
        <v>#N/A</v>
      </c>
      <c r="AA827" s="20" t="str">
        <f t="shared" si="101"/>
        <v>VII</v>
      </c>
      <c r="AB827" s="64" t="e">
        <f>VLOOKUP(MIN(IFERROR(VLOOKUP(U827,Catalogos!$F:$G,2,0),200),IFERROR(VLOOKUP(V827,Catalogos!$F:$G,2,0),200),IFERROR(VLOOKUP(W827,Catalogos!$F:$G,2,0),200),IFERROR(VLOOKUP(X827,Catalogos!$F:$G,2,0),200)),Catalogos!$G$30:$H$57,2,0)</f>
        <v>#N/A</v>
      </c>
      <c r="AC827" s="65" t="e">
        <f>VLOOKUP($F827,Catalogos!$A:$C,3,0)</f>
        <v>#N/A</v>
      </c>
      <c r="AD827" s="65" t="str">
        <f>IFERROR(VLOOKUP($F827,Catalogos!$A:$B,2,0),"VII")</f>
        <v>VII</v>
      </c>
      <c r="AE827" s="10" t="e">
        <f>VLOOKUP(Y827,Catalogos!$F$30:$I$57,4,0)</f>
        <v>#N/A</v>
      </c>
    </row>
    <row r="828" spans="16:31" x14ac:dyDescent="0.25">
      <c r="P828" s="13" t="str">
        <f t="shared" si="95"/>
        <v/>
      </c>
      <c r="Q828" s="14">
        <f t="shared" si="96"/>
        <v>0</v>
      </c>
      <c r="R828" s="20">
        <f t="shared" si="97"/>
        <v>0</v>
      </c>
      <c r="S828" s="20">
        <f t="shared" si="98"/>
        <v>0</v>
      </c>
      <c r="T828" s="20" t="s">
        <v>128</v>
      </c>
      <c r="Y828" s="20" t="e">
        <f t="shared" si="99"/>
        <v>#N/A</v>
      </c>
      <c r="Z828" s="20" t="e">
        <f t="shared" si="100"/>
        <v>#N/A</v>
      </c>
      <c r="AA828" s="20" t="str">
        <f t="shared" si="101"/>
        <v>VII</v>
      </c>
      <c r="AB828" s="64" t="e">
        <f>VLOOKUP(MIN(IFERROR(VLOOKUP(U828,Catalogos!$F:$G,2,0),200),IFERROR(VLOOKUP(V828,Catalogos!$F:$G,2,0),200),IFERROR(VLOOKUP(W828,Catalogos!$F:$G,2,0),200),IFERROR(VLOOKUP(X828,Catalogos!$F:$G,2,0),200)),Catalogos!$G$30:$H$57,2,0)</f>
        <v>#N/A</v>
      </c>
      <c r="AC828" s="65" t="e">
        <f>VLOOKUP($F828,Catalogos!$A:$C,3,0)</f>
        <v>#N/A</v>
      </c>
      <c r="AD828" s="65" t="str">
        <f>IFERROR(VLOOKUP($F828,Catalogos!$A:$B,2,0),"VII")</f>
        <v>VII</v>
      </c>
      <c r="AE828" s="10" t="e">
        <f>VLOOKUP(Y828,Catalogos!$F$30:$I$57,4,0)</f>
        <v>#N/A</v>
      </c>
    </row>
    <row r="829" spans="16:31" x14ac:dyDescent="0.25">
      <c r="P829" s="13" t="str">
        <f t="shared" si="95"/>
        <v/>
      </c>
      <c r="Q829" s="14">
        <f t="shared" si="96"/>
        <v>0</v>
      </c>
      <c r="R829" s="20">
        <f t="shared" si="97"/>
        <v>0</v>
      </c>
      <c r="S829" s="20">
        <f t="shared" si="98"/>
        <v>0</v>
      </c>
      <c r="T829" s="20" t="s">
        <v>128</v>
      </c>
      <c r="Y829" s="20" t="e">
        <f t="shared" si="99"/>
        <v>#N/A</v>
      </c>
      <c r="Z829" s="20" t="e">
        <f t="shared" si="100"/>
        <v>#N/A</v>
      </c>
      <c r="AA829" s="20" t="str">
        <f t="shared" si="101"/>
        <v>VII</v>
      </c>
      <c r="AB829" s="64" t="e">
        <f>VLOOKUP(MIN(IFERROR(VLOOKUP(U829,Catalogos!$F:$G,2,0),200),IFERROR(VLOOKUP(V829,Catalogos!$F:$G,2,0),200),IFERROR(VLOOKUP(W829,Catalogos!$F:$G,2,0),200),IFERROR(VLOOKUP(X829,Catalogos!$F:$G,2,0),200)),Catalogos!$G$30:$H$57,2,0)</f>
        <v>#N/A</v>
      </c>
      <c r="AC829" s="65" t="e">
        <f>VLOOKUP($F829,Catalogos!$A:$C,3,0)</f>
        <v>#N/A</v>
      </c>
      <c r="AD829" s="65" t="str">
        <f>IFERROR(VLOOKUP($F829,Catalogos!$A:$B,2,0),"VII")</f>
        <v>VII</v>
      </c>
      <c r="AE829" s="10" t="e">
        <f>VLOOKUP(Y829,Catalogos!$F$30:$I$57,4,0)</f>
        <v>#N/A</v>
      </c>
    </row>
    <row r="830" spans="16:31" x14ac:dyDescent="0.25">
      <c r="P830" s="13" t="str">
        <f t="shared" si="95"/>
        <v/>
      </c>
      <c r="Q830" s="14">
        <f t="shared" si="96"/>
        <v>0</v>
      </c>
      <c r="R830" s="20">
        <f t="shared" si="97"/>
        <v>0</v>
      </c>
      <c r="S830" s="20">
        <f t="shared" si="98"/>
        <v>0</v>
      </c>
      <c r="T830" s="20" t="s">
        <v>128</v>
      </c>
      <c r="Y830" s="20" t="e">
        <f t="shared" si="99"/>
        <v>#N/A</v>
      </c>
      <c r="Z830" s="20" t="e">
        <f t="shared" si="100"/>
        <v>#N/A</v>
      </c>
      <c r="AA830" s="20" t="str">
        <f t="shared" si="101"/>
        <v>VII</v>
      </c>
      <c r="AB830" s="64" t="e">
        <f>VLOOKUP(MIN(IFERROR(VLOOKUP(U830,Catalogos!$F:$G,2,0),200),IFERROR(VLOOKUP(V830,Catalogos!$F:$G,2,0),200),IFERROR(VLOOKUP(W830,Catalogos!$F:$G,2,0),200),IFERROR(VLOOKUP(X830,Catalogos!$F:$G,2,0),200)),Catalogos!$G$30:$H$57,2,0)</f>
        <v>#N/A</v>
      </c>
      <c r="AC830" s="65" t="e">
        <f>VLOOKUP($F830,Catalogos!$A:$C,3,0)</f>
        <v>#N/A</v>
      </c>
      <c r="AD830" s="65" t="str">
        <f>IFERROR(VLOOKUP($F830,Catalogos!$A:$B,2,0),"VII")</f>
        <v>VII</v>
      </c>
      <c r="AE830" s="10" t="e">
        <f>VLOOKUP(Y830,Catalogos!$F$30:$I$57,4,0)</f>
        <v>#N/A</v>
      </c>
    </row>
    <row r="831" spans="16:31" x14ac:dyDescent="0.25">
      <c r="P831" s="13" t="str">
        <f t="shared" si="95"/>
        <v/>
      </c>
      <c r="Q831" s="14">
        <f t="shared" si="96"/>
        <v>0</v>
      </c>
      <c r="R831" s="20">
        <f t="shared" si="97"/>
        <v>0</v>
      </c>
      <c r="S831" s="20">
        <f t="shared" si="98"/>
        <v>0</v>
      </c>
      <c r="T831" s="20" t="s">
        <v>128</v>
      </c>
      <c r="Y831" s="20" t="e">
        <f t="shared" si="99"/>
        <v>#N/A</v>
      </c>
      <c r="Z831" s="20" t="e">
        <f t="shared" si="100"/>
        <v>#N/A</v>
      </c>
      <c r="AA831" s="20" t="str">
        <f t="shared" si="101"/>
        <v>VII</v>
      </c>
      <c r="AB831" s="64" t="e">
        <f>VLOOKUP(MIN(IFERROR(VLOOKUP(U831,Catalogos!$F:$G,2,0),200),IFERROR(VLOOKUP(V831,Catalogos!$F:$G,2,0),200),IFERROR(VLOOKUP(W831,Catalogos!$F:$G,2,0),200),IFERROR(VLOOKUP(X831,Catalogos!$F:$G,2,0),200)),Catalogos!$G$30:$H$57,2,0)</f>
        <v>#N/A</v>
      </c>
      <c r="AC831" s="65" t="e">
        <f>VLOOKUP($F831,Catalogos!$A:$C,3,0)</f>
        <v>#N/A</v>
      </c>
      <c r="AD831" s="65" t="str">
        <f>IFERROR(VLOOKUP($F831,Catalogos!$A:$B,2,0),"VII")</f>
        <v>VII</v>
      </c>
      <c r="AE831" s="10" t="e">
        <f>VLOOKUP(Y831,Catalogos!$F$30:$I$57,4,0)</f>
        <v>#N/A</v>
      </c>
    </row>
    <row r="832" spans="16:31" x14ac:dyDescent="0.25">
      <c r="P832" s="13" t="str">
        <f t="shared" si="95"/>
        <v/>
      </c>
      <c r="Q832" s="14">
        <f t="shared" si="96"/>
        <v>0</v>
      </c>
      <c r="R832" s="20">
        <f t="shared" si="97"/>
        <v>0</v>
      </c>
      <c r="S832" s="20">
        <f t="shared" si="98"/>
        <v>0</v>
      </c>
      <c r="T832" s="20" t="s">
        <v>128</v>
      </c>
      <c r="Y832" s="20" t="e">
        <f t="shared" si="99"/>
        <v>#N/A</v>
      </c>
      <c r="Z832" s="20" t="e">
        <f t="shared" si="100"/>
        <v>#N/A</v>
      </c>
      <c r="AA832" s="20" t="str">
        <f t="shared" si="101"/>
        <v>VII</v>
      </c>
      <c r="AB832" s="64" t="e">
        <f>VLOOKUP(MIN(IFERROR(VLOOKUP(U832,Catalogos!$F:$G,2,0),200),IFERROR(VLOOKUP(V832,Catalogos!$F:$G,2,0),200),IFERROR(VLOOKUP(W832,Catalogos!$F:$G,2,0),200),IFERROR(VLOOKUP(X832,Catalogos!$F:$G,2,0),200)),Catalogos!$G$30:$H$57,2,0)</f>
        <v>#N/A</v>
      </c>
      <c r="AC832" s="65" t="e">
        <f>VLOOKUP($F832,Catalogos!$A:$C,3,0)</f>
        <v>#N/A</v>
      </c>
      <c r="AD832" s="65" t="str">
        <f>IFERROR(VLOOKUP($F832,Catalogos!$A:$B,2,0),"VII")</f>
        <v>VII</v>
      </c>
      <c r="AE832" s="10" t="e">
        <f>VLOOKUP(Y832,Catalogos!$F$30:$I$57,4,0)</f>
        <v>#N/A</v>
      </c>
    </row>
    <row r="833" spans="16:31" x14ac:dyDescent="0.25">
      <c r="P833" s="13" t="str">
        <f t="shared" si="95"/>
        <v/>
      </c>
      <c r="Q833" s="14">
        <f t="shared" si="96"/>
        <v>0</v>
      </c>
      <c r="R833" s="20">
        <f t="shared" si="97"/>
        <v>0</v>
      </c>
      <c r="S833" s="20">
        <f t="shared" si="98"/>
        <v>0</v>
      </c>
      <c r="T833" s="20" t="s">
        <v>128</v>
      </c>
      <c r="Y833" s="20" t="e">
        <f t="shared" si="99"/>
        <v>#N/A</v>
      </c>
      <c r="Z833" s="20" t="e">
        <f t="shared" si="100"/>
        <v>#N/A</v>
      </c>
      <c r="AA833" s="20" t="str">
        <f t="shared" si="101"/>
        <v>VII</v>
      </c>
      <c r="AB833" s="64" t="e">
        <f>VLOOKUP(MIN(IFERROR(VLOOKUP(U833,Catalogos!$F:$G,2,0),200),IFERROR(VLOOKUP(V833,Catalogos!$F:$G,2,0),200),IFERROR(VLOOKUP(W833,Catalogos!$F:$G,2,0),200),IFERROR(VLOOKUP(X833,Catalogos!$F:$G,2,0),200)),Catalogos!$G$30:$H$57,2,0)</f>
        <v>#N/A</v>
      </c>
      <c r="AC833" s="65" t="e">
        <f>VLOOKUP($F833,Catalogos!$A:$C,3,0)</f>
        <v>#N/A</v>
      </c>
      <c r="AD833" s="65" t="str">
        <f>IFERROR(VLOOKUP($F833,Catalogos!$A:$B,2,0),"VII")</f>
        <v>VII</v>
      </c>
      <c r="AE833" s="10" t="e">
        <f>VLOOKUP(Y833,Catalogos!$F$30:$I$57,4,0)</f>
        <v>#N/A</v>
      </c>
    </row>
    <row r="834" spans="16:31" x14ac:dyDescent="0.25">
      <c r="P834" s="13" t="str">
        <f t="shared" si="95"/>
        <v/>
      </c>
      <c r="Q834" s="14">
        <f t="shared" si="96"/>
        <v>0</v>
      </c>
      <c r="R834" s="20">
        <f t="shared" si="97"/>
        <v>0</v>
      </c>
      <c r="S834" s="20">
        <f t="shared" si="98"/>
        <v>0</v>
      </c>
      <c r="T834" s="20" t="s">
        <v>128</v>
      </c>
      <c r="Y834" s="20" t="e">
        <f t="shared" si="99"/>
        <v>#N/A</v>
      </c>
      <c r="Z834" s="20" t="e">
        <f t="shared" si="100"/>
        <v>#N/A</v>
      </c>
      <c r="AA834" s="20" t="str">
        <f t="shared" si="101"/>
        <v>VII</v>
      </c>
      <c r="AB834" s="64" t="e">
        <f>VLOOKUP(MIN(IFERROR(VLOOKUP(U834,Catalogos!$F:$G,2,0),200),IFERROR(VLOOKUP(V834,Catalogos!$F:$G,2,0),200),IFERROR(VLOOKUP(W834,Catalogos!$F:$G,2,0),200),IFERROR(VLOOKUP(X834,Catalogos!$F:$G,2,0),200)),Catalogos!$G$30:$H$57,2,0)</f>
        <v>#N/A</v>
      </c>
      <c r="AC834" s="65" t="e">
        <f>VLOOKUP($F834,Catalogos!$A:$C,3,0)</f>
        <v>#N/A</v>
      </c>
      <c r="AD834" s="65" t="str">
        <f>IFERROR(VLOOKUP($F834,Catalogos!$A:$B,2,0),"VII")</f>
        <v>VII</v>
      </c>
      <c r="AE834" s="10" t="e">
        <f>VLOOKUP(Y834,Catalogos!$F$30:$I$57,4,0)</f>
        <v>#N/A</v>
      </c>
    </row>
    <row r="835" spans="16:31" x14ac:dyDescent="0.25">
      <c r="P835" s="13" t="str">
        <f t="shared" si="95"/>
        <v/>
      </c>
      <c r="Q835" s="14">
        <f t="shared" si="96"/>
        <v>0</v>
      </c>
      <c r="R835" s="20">
        <f t="shared" si="97"/>
        <v>0</v>
      </c>
      <c r="S835" s="20">
        <f t="shared" si="98"/>
        <v>0</v>
      </c>
      <c r="T835" s="20" t="s">
        <v>128</v>
      </c>
      <c r="Y835" s="20" t="e">
        <f t="shared" si="99"/>
        <v>#N/A</v>
      </c>
      <c r="Z835" s="20" t="e">
        <f t="shared" si="100"/>
        <v>#N/A</v>
      </c>
      <c r="AA835" s="20" t="str">
        <f t="shared" si="101"/>
        <v>VII</v>
      </c>
      <c r="AB835" s="64" t="e">
        <f>VLOOKUP(MIN(IFERROR(VLOOKUP(U835,Catalogos!$F:$G,2,0),200),IFERROR(VLOOKUP(V835,Catalogos!$F:$G,2,0),200),IFERROR(VLOOKUP(W835,Catalogos!$F:$G,2,0),200),IFERROR(VLOOKUP(X835,Catalogos!$F:$G,2,0),200)),Catalogos!$G$30:$H$57,2,0)</f>
        <v>#N/A</v>
      </c>
      <c r="AC835" s="65" t="e">
        <f>VLOOKUP($F835,Catalogos!$A:$C,3,0)</f>
        <v>#N/A</v>
      </c>
      <c r="AD835" s="65" t="str">
        <f>IFERROR(VLOOKUP($F835,Catalogos!$A:$B,2,0),"VII")</f>
        <v>VII</v>
      </c>
      <c r="AE835" s="10" t="e">
        <f>VLOOKUP(Y835,Catalogos!$F$30:$I$57,4,0)</f>
        <v>#N/A</v>
      </c>
    </row>
    <row r="836" spans="16:31" x14ac:dyDescent="0.25">
      <c r="P836" s="13" t="str">
        <f t="shared" si="95"/>
        <v/>
      </c>
      <c r="Q836" s="14">
        <f t="shared" si="96"/>
        <v>0</v>
      </c>
      <c r="R836" s="20">
        <f t="shared" si="97"/>
        <v>0</v>
      </c>
      <c r="S836" s="20">
        <f t="shared" si="98"/>
        <v>0</v>
      </c>
      <c r="T836" s="20" t="s">
        <v>128</v>
      </c>
      <c r="Y836" s="20" t="e">
        <f t="shared" si="99"/>
        <v>#N/A</v>
      </c>
      <c r="Z836" s="20" t="e">
        <f t="shared" si="100"/>
        <v>#N/A</v>
      </c>
      <c r="AA836" s="20" t="str">
        <f t="shared" si="101"/>
        <v>VII</v>
      </c>
      <c r="AB836" s="64" t="e">
        <f>VLOOKUP(MIN(IFERROR(VLOOKUP(U836,Catalogos!$F:$G,2,0),200),IFERROR(VLOOKUP(V836,Catalogos!$F:$G,2,0),200),IFERROR(VLOOKUP(W836,Catalogos!$F:$G,2,0),200),IFERROR(VLOOKUP(X836,Catalogos!$F:$G,2,0),200)),Catalogos!$G$30:$H$57,2,0)</f>
        <v>#N/A</v>
      </c>
      <c r="AC836" s="65" t="e">
        <f>VLOOKUP($F836,Catalogos!$A:$C,3,0)</f>
        <v>#N/A</v>
      </c>
      <c r="AD836" s="65" t="str">
        <f>IFERROR(VLOOKUP($F836,Catalogos!$A:$B,2,0),"VII")</f>
        <v>VII</v>
      </c>
      <c r="AE836" s="10" t="e">
        <f>VLOOKUP(Y836,Catalogos!$F$30:$I$57,4,0)</f>
        <v>#N/A</v>
      </c>
    </row>
    <row r="837" spans="16:31" x14ac:dyDescent="0.25">
      <c r="P837" s="13" t="str">
        <f t="shared" si="95"/>
        <v/>
      </c>
      <c r="Q837" s="14">
        <f t="shared" si="96"/>
        <v>0</v>
      </c>
      <c r="R837" s="20">
        <f t="shared" si="97"/>
        <v>0</v>
      </c>
      <c r="S837" s="20">
        <f t="shared" si="98"/>
        <v>0</v>
      </c>
      <c r="T837" s="20" t="s">
        <v>128</v>
      </c>
      <c r="Y837" s="20" t="e">
        <f t="shared" si="99"/>
        <v>#N/A</v>
      </c>
      <c r="Z837" s="20" t="e">
        <f t="shared" si="100"/>
        <v>#N/A</v>
      </c>
      <c r="AA837" s="20" t="str">
        <f t="shared" si="101"/>
        <v>VII</v>
      </c>
      <c r="AB837" s="64" t="e">
        <f>VLOOKUP(MIN(IFERROR(VLOOKUP(U837,Catalogos!$F:$G,2,0),200),IFERROR(VLOOKUP(V837,Catalogos!$F:$G,2,0),200),IFERROR(VLOOKUP(W837,Catalogos!$F:$G,2,0),200),IFERROR(VLOOKUP(X837,Catalogos!$F:$G,2,0),200)),Catalogos!$G$30:$H$57,2,0)</f>
        <v>#N/A</v>
      </c>
      <c r="AC837" s="65" t="e">
        <f>VLOOKUP($F837,Catalogos!$A:$C,3,0)</f>
        <v>#N/A</v>
      </c>
      <c r="AD837" s="65" t="str">
        <f>IFERROR(VLOOKUP($F837,Catalogos!$A:$B,2,0),"VII")</f>
        <v>VII</v>
      </c>
      <c r="AE837" s="10" t="e">
        <f>VLOOKUP(Y837,Catalogos!$F$30:$I$57,4,0)</f>
        <v>#N/A</v>
      </c>
    </row>
    <row r="838" spans="16:31" x14ac:dyDescent="0.25">
      <c r="P838" s="13" t="str">
        <f t="shared" si="95"/>
        <v/>
      </c>
      <c r="Q838" s="14">
        <f t="shared" si="96"/>
        <v>0</v>
      </c>
      <c r="R838" s="20">
        <f t="shared" si="97"/>
        <v>0</v>
      </c>
      <c r="S838" s="20">
        <f t="shared" si="98"/>
        <v>0</v>
      </c>
      <c r="T838" s="20" t="s">
        <v>128</v>
      </c>
      <c r="Y838" s="20" t="e">
        <f t="shared" si="99"/>
        <v>#N/A</v>
      </c>
      <c r="Z838" s="20" t="e">
        <f t="shared" si="100"/>
        <v>#N/A</v>
      </c>
      <c r="AA838" s="20" t="str">
        <f t="shared" si="101"/>
        <v>VII</v>
      </c>
      <c r="AB838" s="64" t="e">
        <f>VLOOKUP(MIN(IFERROR(VLOOKUP(U838,Catalogos!$F:$G,2,0),200),IFERROR(VLOOKUP(V838,Catalogos!$F:$G,2,0),200),IFERROR(VLOOKUP(W838,Catalogos!$F:$G,2,0),200),IFERROR(VLOOKUP(X838,Catalogos!$F:$G,2,0),200)),Catalogos!$G$30:$H$57,2,0)</f>
        <v>#N/A</v>
      </c>
      <c r="AC838" s="65" t="e">
        <f>VLOOKUP($F838,Catalogos!$A:$C,3,0)</f>
        <v>#N/A</v>
      </c>
      <c r="AD838" s="65" t="str">
        <f>IFERROR(VLOOKUP($F838,Catalogos!$A:$B,2,0),"VII")</f>
        <v>VII</v>
      </c>
      <c r="AE838" s="10" t="e">
        <f>VLOOKUP(Y838,Catalogos!$F$30:$I$57,4,0)</f>
        <v>#N/A</v>
      </c>
    </row>
    <row r="839" spans="16:31" x14ac:dyDescent="0.25">
      <c r="P839" s="13" t="str">
        <f t="shared" si="95"/>
        <v/>
      </c>
      <c r="Q839" s="14">
        <f t="shared" si="96"/>
        <v>0</v>
      </c>
      <c r="R839" s="20">
        <f t="shared" si="97"/>
        <v>0</v>
      </c>
      <c r="S839" s="20">
        <f t="shared" si="98"/>
        <v>0</v>
      </c>
      <c r="T839" s="20" t="s">
        <v>128</v>
      </c>
      <c r="Y839" s="20" t="e">
        <f t="shared" si="99"/>
        <v>#N/A</v>
      </c>
      <c r="Z839" s="20" t="e">
        <f t="shared" si="100"/>
        <v>#N/A</v>
      </c>
      <c r="AA839" s="20" t="str">
        <f t="shared" si="101"/>
        <v>VII</v>
      </c>
      <c r="AB839" s="64" t="e">
        <f>VLOOKUP(MIN(IFERROR(VLOOKUP(U839,Catalogos!$F:$G,2,0),200),IFERROR(VLOOKUP(V839,Catalogos!$F:$G,2,0),200),IFERROR(VLOOKUP(W839,Catalogos!$F:$G,2,0),200),IFERROR(VLOOKUP(X839,Catalogos!$F:$G,2,0),200)),Catalogos!$G$30:$H$57,2,0)</f>
        <v>#N/A</v>
      </c>
      <c r="AC839" s="65" t="e">
        <f>VLOOKUP($F839,Catalogos!$A:$C,3,0)</f>
        <v>#N/A</v>
      </c>
      <c r="AD839" s="65" t="str">
        <f>IFERROR(VLOOKUP($F839,Catalogos!$A:$B,2,0),"VII")</f>
        <v>VII</v>
      </c>
      <c r="AE839" s="10" t="e">
        <f>VLOOKUP(Y839,Catalogos!$F$30:$I$57,4,0)</f>
        <v>#N/A</v>
      </c>
    </row>
    <row r="840" spans="16:31" x14ac:dyDescent="0.25">
      <c r="P840" s="13" t="str">
        <f t="shared" si="95"/>
        <v/>
      </c>
      <c r="Q840" s="14">
        <f t="shared" si="96"/>
        <v>0</v>
      </c>
      <c r="R840" s="20">
        <f t="shared" si="97"/>
        <v>0</v>
      </c>
      <c r="S840" s="20">
        <f t="shared" si="98"/>
        <v>0</v>
      </c>
      <c r="T840" s="20" t="s">
        <v>128</v>
      </c>
      <c r="Y840" s="20" t="e">
        <f t="shared" si="99"/>
        <v>#N/A</v>
      </c>
      <c r="Z840" s="20" t="e">
        <f t="shared" si="100"/>
        <v>#N/A</v>
      </c>
      <c r="AA840" s="20" t="str">
        <f t="shared" si="101"/>
        <v>VII</v>
      </c>
      <c r="AB840" s="64" t="e">
        <f>VLOOKUP(MIN(IFERROR(VLOOKUP(U840,Catalogos!$F:$G,2,0),200),IFERROR(VLOOKUP(V840,Catalogos!$F:$G,2,0),200),IFERROR(VLOOKUP(W840,Catalogos!$F:$G,2,0),200),IFERROR(VLOOKUP(X840,Catalogos!$F:$G,2,0),200)),Catalogos!$G$30:$H$57,2,0)</f>
        <v>#N/A</v>
      </c>
      <c r="AC840" s="65" t="e">
        <f>VLOOKUP($F840,Catalogos!$A:$C,3,0)</f>
        <v>#N/A</v>
      </c>
      <c r="AD840" s="65" t="str">
        <f>IFERROR(VLOOKUP($F840,Catalogos!$A:$B,2,0),"VII")</f>
        <v>VII</v>
      </c>
      <c r="AE840" s="10" t="e">
        <f>VLOOKUP(Y840,Catalogos!$F$30:$I$57,4,0)</f>
        <v>#N/A</v>
      </c>
    </row>
    <row r="841" spans="16:31" x14ac:dyDescent="0.25">
      <c r="P841" s="13" t="str">
        <f t="shared" si="95"/>
        <v/>
      </c>
      <c r="Q841" s="14">
        <f t="shared" si="96"/>
        <v>0</v>
      </c>
      <c r="R841" s="20">
        <f t="shared" si="97"/>
        <v>0</v>
      </c>
      <c r="S841" s="20">
        <f t="shared" si="98"/>
        <v>0</v>
      </c>
      <c r="T841" s="20" t="s">
        <v>128</v>
      </c>
      <c r="Y841" s="20" t="e">
        <f t="shared" si="99"/>
        <v>#N/A</v>
      </c>
      <c r="Z841" s="20" t="e">
        <f t="shared" si="100"/>
        <v>#N/A</v>
      </c>
      <c r="AA841" s="20" t="str">
        <f t="shared" si="101"/>
        <v>VII</v>
      </c>
      <c r="AB841" s="64" t="e">
        <f>VLOOKUP(MIN(IFERROR(VLOOKUP(U841,Catalogos!$F:$G,2,0),200),IFERROR(VLOOKUP(V841,Catalogos!$F:$G,2,0),200),IFERROR(VLOOKUP(W841,Catalogos!$F:$G,2,0),200),IFERROR(VLOOKUP(X841,Catalogos!$F:$G,2,0),200)),Catalogos!$G$30:$H$57,2,0)</f>
        <v>#N/A</v>
      </c>
      <c r="AC841" s="65" t="e">
        <f>VLOOKUP($F841,Catalogos!$A:$C,3,0)</f>
        <v>#N/A</v>
      </c>
      <c r="AD841" s="65" t="str">
        <f>IFERROR(VLOOKUP($F841,Catalogos!$A:$B,2,0),"VII")</f>
        <v>VII</v>
      </c>
      <c r="AE841" s="10" t="e">
        <f>VLOOKUP(Y841,Catalogos!$F$30:$I$57,4,0)</f>
        <v>#N/A</v>
      </c>
    </row>
    <row r="842" spans="16:31" x14ac:dyDescent="0.25">
      <c r="P842" s="13" t="str">
        <f t="shared" si="95"/>
        <v/>
      </c>
      <c r="Q842" s="14">
        <f t="shared" si="96"/>
        <v>0</v>
      </c>
      <c r="R842" s="20">
        <f t="shared" si="97"/>
        <v>0</v>
      </c>
      <c r="S842" s="20">
        <f t="shared" si="98"/>
        <v>0</v>
      </c>
      <c r="T842" s="20" t="s">
        <v>128</v>
      </c>
      <c r="Y842" s="20" t="e">
        <f t="shared" si="99"/>
        <v>#N/A</v>
      </c>
      <c r="Z842" s="20" t="e">
        <f t="shared" si="100"/>
        <v>#N/A</v>
      </c>
      <c r="AA842" s="20" t="str">
        <f t="shared" si="101"/>
        <v>VII</v>
      </c>
      <c r="AB842" s="64" t="e">
        <f>VLOOKUP(MIN(IFERROR(VLOOKUP(U842,Catalogos!$F:$G,2,0),200),IFERROR(VLOOKUP(V842,Catalogos!$F:$G,2,0),200),IFERROR(VLOOKUP(W842,Catalogos!$F:$G,2,0),200),IFERROR(VLOOKUP(X842,Catalogos!$F:$G,2,0),200)),Catalogos!$G$30:$H$57,2,0)</f>
        <v>#N/A</v>
      </c>
      <c r="AC842" s="65" t="e">
        <f>VLOOKUP($F842,Catalogos!$A:$C,3,0)</f>
        <v>#N/A</v>
      </c>
      <c r="AD842" s="65" t="str">
        <f>IFERROR(VLOOKUP($F842,Catalogos!$A:$B,2,0),"VII")</f>
        <v>VII</v>
      </c>
      <c r="AE842" s="10" t="e">
        <f>VLOOKUP(Y842,Catalogos!$F$30:$I$57,4,0)</f>
        <v>#N/A</v>
      </c>
    </row>
    <row r="843" spans="16:31" x14ac:dyDescent="0.25">
      <c r="P843" s="13" t="str">
        <f t="shared" si="95"/>
        <v/>
      </c>
      <c r="Q843" s="14">
        <f t="shared" si="96"/>
        <v>0</v>
      </c>
      <c r="R843" s="20">
        <f t="shared" si="97"/>
        <v>0</v>
      </c>
      <c r="S843" s="20">
        <f t="shared" si="98"/>
        <v>0</v>
      </c>
      <c r="T843" s="20" t="s">
        <v>128</v>
      </c>
      <c r="Y843" s="20" t="e">
        <f t="shared" si="99"/>
        <v>#N/A</v>
      </c>
      <c r="Z843" s="20" t="e">
        <f t="shared" si="100"/>
        <v>#N/A</v>
      </c>
      <c r="AA843" s="20" t="str">
        <f t="shared" si="101"/>
        <v>VII</v>
      </c>
      <c r="AB843" s="64" t="e">
        <f>VLOOKUP(MIN(IFERROR(VLOOKUP(U843,Catalogos!$F:$G,2,0),200),IFERROR(VLOOKUP(V843,Catalogos!$F:$G,2,0),200),IFERROR(VLOOKUP(W843,Catalogos!$F:$G,2,0),200),IFERROR(VLOOKUP(X843,Catalogos!$F:$G,2,0),200)),Catalogos!$G$30:$H$57,2,0)</f>
        <v>#N/A</v>
      </c>
      <c r="AC843" s="65" t="e">
        <f>VLOOKUP($F843,Catalogos!$A:$C,3,0)</f>
        <v>#N/A</v>
      </c>
      <c r="AD843" s="65" t="str">
        <f>IFERROR(VLOOKUP($F843,Catalogos!$A:$B,2,0),"VII")</f>
        <v>VII</v>
      </c>
      <c r="AE843" s="10" t="e">
        <f>VLOOKUP(Y843,Catalogos!$F$30:$I$57,4,0)</f>
        <v>#N/A</v>
      </c>
    </row>
    <row r="844" spans="16:31" x14ac:dyDescent="0.25">
      <c r="P844" s="13" t="str">
        <f t="shared" si="95"/>
        <v/>
      </c>
      <c r="Q844" s="14">
        <f t="shared" si="96"/>
        <v>0</v>
      </c>
      <c r="R844" s="20">
        <f t="shared" si="97"/>
        <v>0</v>
      </c>
      <c r="S844" s="20">
        <f t="shared" si="98"/>
        <v>0</v>
      </c>
      <c r="T844" s="20" t="s">
        <v>128</v>
      </c>
      <c r="Y844" s="20" t="e">
        <f t="shared" si="99"/>
        <v>#N/A</v>
      </c>
      <c r="Z844" s="20" t="e">
        <f t="shared" si="100"/>
        <v>#N/A</v>
      </c>
      <c r="AA844" s="20" t="str">
        <f t="shared" si="101"/>
        <v>VII</v>
      </c>
      <c r="AB844" s="64" t="e">
        <f>VLOOKUP(MIN(IFERROR(VLOOKUP(U844,Catalogos!$F:$G,2,0),200),IFERROR(VLOOKUP(V844,Catalogos!$F:$G,2,0),200),IFERROR(VLOOKUP(W844,Catalogos!$F:$G,2,0),200),IFERROR(VLOOKUP(X844,Catalogos!$F:$G,2,0),200)),Catalogos!$G$30:$H$57,2,0)</f>
        <v>#N/A</v>
      </c>
      <c r="AC844" s="65" t="e">
        <f>VLOOKUP($F844,Catalogos!$A:$C,3,0)</f>
        <v>#N/A</v>
      </c>
      <c r="AD844" s="65" t="str">
        <f>IFERROR(VLOOKUP($F844,Catalogos!$A:$B,2,0),"VII")</f>
        <v>VII</v>
      </c>
      <c r="AE844" s="10" t="e">
        <f>VLOOKUP(Y844,Catalogos!$F$30:$I$57,4,0)</f>
        <v>#N/A</v>
      </c>
    </row>
    <row r="845" spans="16:31" x14ac:dyDescent="0.25">
      <c r="P845" s="13" t="str">
        <f t="shared" si="95"/>
        <v/>
      </c>
      <c r="Q845" s="14">
        <f t="shared" si="96"/>
        <v>0</v>
      </c>
      <c r="R845" s="20">
        <f t="shared" si="97"/>
        <v>0</v>
      </c>
      <c r="S845" s="20">
        <f t="shared" si="98"/>
        <v>0</v>
      </c>
      <c r="T845" s="20" t="s">
        <v>128</v>
      </c>
      <c r="Y845" s="20" t="e">
        <f t="shared" si="99"/>
        <v>#N/A</v>
      </c>
      <c r="Z845" s="20" t="e">
        <f t="shared" si="100"/>
        <v>#N/A</v>
      </c>
      <c r="AA845" s="20" t="str">
        <f t="shared" si="101"/>
        <v>VII</v>
      </c>
      <c r="AB845" s="64" t="e">
        <f>VLOOKUP(MIN(IFERROR(VLOOKUP(U845,Catalogos!$F:$G,2,0),200),IFERROR(VLOOKUP(V845,Catalogos!$F:$G,2,0),200),IFERROR(VLOOKUP(W845,Catalogos!$F:$G,2,0),200),IFERROR(VLOOKUP(X845,Catalogos!$F:$G,2,0),200)),Catalogos!$G$30:$H$57,2,0)</f>
        <v>#N/A</v>
      </c>
      <c r="AC845" s="65" t="e">
        <f>VLOOKUP($F845,Catalogos!$A:$C,3,0)</f>
        <v>#N/A</v>
      </c>
      <c r="AD845" s="65" t="str">
        <f>IFERROR(VLOOKUP($F845,Catalogos!$A:$B,2,0),"VII")</f>
        <v>VII</v>
      </c>
      <c r="AE845" s="10" t="e">
        <f>VLOOKUP(Y845,Catalogos!$F$30:$I$57,4,0)</f>
        <v>#N/A</v>
      </c>
    </row>
    <row r="846" spans="16:31" x14ac:dyDescent="0.25">
      <c r="P846" s="13" t="str">
        <f t="shared" si="95"/>
        <v/>
      </c>
      <c r="Q846" s="14">
        <f t="shared" si="96"/>
        <v>0</v>
      </c>
      <c r="R846" s="20">
        <f t="shared" si="97"/>
        <v>0</v>
      </c>
      <c r="S846" s="20">
        <f t="shared" si="98"/>
        <v>0</v>
      </c>
      <c r="T846" s="20" t="s">
        <v>128</v>
      </c>
      <c r="Y846" s="20" t="e">
        <f t="shared" si="99"/>
        <v>#N/A</v>
      </c>
      <c r="Z846" s="20" t="e">
        <f t="shared" si="100"/>
        <v>#N/A</v>
      </c>
      <c r="AA846" s="20" t="str">
        <f t="shared" si="101"/>
        <v>VII</v>
      </c>
      <c r="AB846" s="64" t="e">
        <f>VLOOKUP(MIN(IFERROR(VLOOKUP(U846,Catalogos!$F:$G,2,0),200),IFERROR(VLOOKUP(V846,Catalogos!$F:$G,2,0),200),IFERROR(VLOOKUP(W846,Catalogos!$F:$G,2,0),200),IFERROR(VLOOKUP(X846,Catalogos!$F:$G,2,0),200)),Catalogos!$G$30:$H$57,2,0)</f>
        <v>#N/A</v>
      </c>
      <c r="AC846" s="65" t="e">
        <f>VLOOKUP($F846,Catalogos!$A:$C,3,0)</f>
        <v>#N/A</v>
      </c>
      <c r="AD846" s="65" t="str">
        <f>IFERROR(VLOOKUP($F846,Catalogos!$A:$B,2,0),"VII")</f>
        <v>VII</v>
      </c>
      <c r="AE846" s="10" t="e">
        <f>VLOOKUP(Y846,Catalogos!$F$30:$I$57,4,0)</f>
        <v>#N/A</v>
      </c>
    </row>
    <row r="847" spans="16:31" x14ac:dyDescent="0.25">
      <c r="P847" s="13" t="str">
        <f t="shared" si="95"/>
        <v/>
      </c>
      <c r="Q847" s="14">
        <f t="shared" si="96"/>
        <v>0</v>
      </c>
      <c r="R847" s="20">
        <f t="shared" si="97"/>
        <v>0</v>
      </c>
      <c r="S847" s="20">
        <f t="shared" si="98"/>
        <v>0</v>
      </c>
      <c r="T847" s="20" t="s">
        <v>128</v>
      </c>
      <c r="Y847" s="20" t="e">
        <f t="shared" si="99"/>
        <v>#N/A</v>
      </c>
      <c r="Z847" s="20" t="e">
        <f t="shared" si="100"/>
        <v>#N/A</v>
      </c>
      <c r="AA847" s="20" t="str">
        <f t="shared" si="101"/>
        <v>VII</v>
      </c>
      <c r="AB847" s="64" t="e">
        <f>VLOOKUP(MIN(IFERROR(VLOOKUP(U847,Catalogos!$F:$G,2,0),200),IFERROR(VLOOKUP(V847,Catalogos!$F:$G,2,0),200),IFERROR(VLOOKUP(W847,Catalogos!$F:$G,2,0),200),IFERROR(VLOOKUP(X847,Catalogos!$F:$G,2,0),200)),Catalogos!$G$30:$H$57,2,0)</f>
        <v>#N/A</v>
      </c>
      <c r="AC847" s="65" t="e">
        <f>VLOOKUP($F847,Catalogos!$A:$C,3,0)</f>
        <v>#N/A</v>
      </c>
      <c r="AD847" s="65" t="str">
        <f>IFERROR(VLOOKUP($F847,Catalogos!$A:$B,2,0),"VII")</f>
        <v>VII</v>
      </c>
      <c r="AE847" s="10" t="e">
        <f>VLOOKUP(Y847,Catalogos!$F$30:$I$57,4,0)</f>
        <v>#N/A</v>
      </c>
    </row>
    <row r="848" spans="16:31" x14ac:dyDescent="0.25">
      <c r="P848" s="13" t="str">
        <f t="shared" si="95"/>
        <v/>
      </c>
      <c r="Q848" s="14">
        <f t="shared" si="96"/>
        <v>0</v>
      </c>
      <c r="R848" s="20">
        <f t="shared" si="97"/>
        <v>0</v>
      </c>
      <c r="S848" s="20">
        <f t="shared" si="98"/>
        <v>0</v>
      </c>
      <c r="T848" s="20" t="s">
        <v>128</v>
      </c>
      <c r="Y848" s="20" t="e">
        <f t="shared" si="99"/>
        <v>#N/A</v>
      </c>
      <c r="Z848" s="20" t="e">
        <f t="shared" si="100"/>
        <v>#N/A</v>
      </c>
      <c r="AA848" s="20" t="str">
        <f t="shared" si="101"/>
        <v>VII</v>
      </c>
      <c r="AB848" s="64" t="e">
        <f>VLOOKUP(MIN(IFERROR(VLOOKUP(U848,Catalogos!$F:$G,2,0),200),IFERROR(VLOOKUP(V848,Catalogos!$F:$G,2,0),200),IFERROR(VLOOKUP(W848,Catalogos!$F:$G,2,0),200),IFERROR(VLOOKUP(X848,Catalogos!$F:$G,2,0),200)),Catalogos!$G$30:$H$57,2,0)</f>
        <v>#N/A</v>
      </c>
      <c r="AC848" s="65" t="e">
        <f>VLOOKUP($F848,Catalogos!$A:$C,3,0)</f>
        <v>#N/A</v>
      </c>
      <c r="AD848" s="65" t="str">
        <f>IFERROR(VLOOKUP($F848,Catalogos!$A:$B,2,0),"VII")</f>
        <v>VII</v>
      </c>
      <c r="AE848" s="10" t="e">
        <f>VLOOKUP(Y848,Catalogos!$F$30:$I$57,4,0)</f>
        <v>#N/A</v>
      </c>
    </row>
    <row r="849" spans="16:31" x14ac:dyDescent="0.25">
      <c r="P849" s="13" t="str">
        <f t="shared" si="95"/>
        <v/>
      </c>
      <c r="Q849" s="14">
        <f t="shared" si="96"/>
        <v>0</v>
      </c>
      <c r="R849" s="20">
        <f t="shared" si="97"/>
        <v>0</v>
      </c>
      <c r="S849" s="20">
        <f t="shared" si="98"/>
        <v>0</v>
      </c>
      <c r="T849" s="20" t="s">
        <v>128</v>
      </c>
      <c r="Y849" s="20" t="e">
        <f t="shared" si="99"/>
        <v>#N/A</v>
      </c>
      <c r="Z849" s="20" t="e">
        <f t="shared" si="100"/>
        <v>#N/A</v>
      </c>
      <c r="AA849" s="20" t="str">
        <f t="shared" si="101"/>
        <v>VII</v>
      </c>
      <c r="AB849" s="64" t="e">
        <f>VLOOKUP(MIN(IFERROR(VLOOKUP(U849,Catalogos!$F:$G,2,0),200),IFERROR(VLOOKUP(V849,Catalogos!$F:$G,2,0),200),IFERROR(VLOOKUP(W849,Catalogos!$F:$G,2,0),200),IFERROR(VLOOKUP(X849,Catalogos!$F:$G,2,0),200)),Catalogos!$G$30:$H$57,2,0)</f>
        <v>#N/A</v>
      </c>
      <c r="AC849" s="65" t="e">
        <f>VLOOKUP($F849,Catalogos!$A:$C,3,0)</f>
        <v>#N/A</v>
      </c>
      <c r="AD849" s="65" t="str">
        <f>IFERROR(VLOOKUP($F849,Catalogos!$A:$B,2,0),"VII")</f>
        <v>VII</v>
      </c>
      <c r="AE849" s="10" t="e">
        <f>VLOOKUP(Y849,Catalogos!$F$30:$I$57,4,0)</f>
        <v>#N/A</v>
      </c>
    </row>
    <row r="850" spans="16:31" x14ac:dyDescent="0.25">
      <c r="P850" s="13" t="str">
        <f t="shared" si="95"/>
        <v/>
      </c>
      <c r="Q850" s="14">
        <f t="shared" si="96"/>
        <v>0</v>
      </c>
      <c r="R850" s="20">
        <f t="shared" si="97"/>
        <v>0</v>
      </c>
      <c r="S850" s="20">
        <f t="shared" si="98"/>
        <v>0</v>
      </c>
      <c r="T850" s="20" t="s">
        <v>128</v>
      </c>
      <c r="Y850" s="20" t="e">
        <f t="shared" si="99"/>
        <v>#N/A</v>
      </c>
      <c r="Z850" s="20" t="e">
        <f t="shared" si="100"/>
        <v>#N/A</v>
      </c>
      <c r="AA850" s="20" t="str">
        <f t="shared" si="101"/>
        <v>VII</v>
      </c>
      <c r="AB850" s="64" t="e">
        <f>VLOOKUP(MIN(IFERROR(VLOOKUP(U850,Catalogos!$F:$G,2,0),200),IFERROR(VLOOKUP(V850,Catalogos!$F:$G,2,0),200),IFERROR(VLOOKUP(W850,Catalogos!$F:$G,2,0),200),IFERROR(VLOOKUP(X850,Catalogos!$F:$G,2,0),200)),Catalogos!$G$30:$H$57,2,0)</f>
        <v>#N/A</v>
      </c>
      <c r="AC850" s="65" t="e">
        <f>VLOOKUP($F850,Catalogos!$A:$C,3,0)</f>
        <v>#N/A</v>
      </c>
      <c r="AD850" s="65" t="str">
        <f>IFERROR(VLOOKUP($F850,Catalogos!$A:$B,2,0),"VII")</f>
        <v>VII</v>
      </c>
      <c r="AE850" s="10" t="e">
        <f>VLOOKUP(Y850,Catalogos!$F$30:$I$57,4,0)</f>
        <v>#N/A</v>
      </c>
    </row>
    <row r="851" spans="16:31" x14ac:dyDescent="0.25">
      <c r="P851" s="13" t="str">
        <f t="shared" si="95"/>
        <v/>
      </c>
      <c r="Q851" s="14">
        <f t="shared" si="96"/>
        <v>0</v>
      </c>
      <c r="R851" s="20">
        <f t="shared" si="97"/>
        <v>0</v>
      </c>
      <c r="S851" s="20">
        <f t="shared" si="98"/>
        <v>0</v>
      </c>
      <c r="T851" s="20" t="s">
        <v>128</v>
      </c>
      <c r="Y851" s="20" t="e">
        <f t="shared" si="99"/>
        <v>#N/A</v>
      </c>
      <c r="Z851" s="20" t="e">
        <f t="shared" si="100"/>
        <v>#N/A</v>
      </c>
      <c r="AA851" s="20" t="str">
        <f t="shared" si="101"/>
        <v>VII</v>
      </c>
      <c r="AB851" s="64" t="e">
        <f>VLOOKUP(MIN(IFERROR(VLOOKUP(U851,Catalogos!$F:$G,2,0),200),IFERROR(VLOOKUP(V851,Catalogos!$F:$G,2,0),200),IFERROR(VLOOKUP(W851,Catalogos!$F:$G,2,0),200),IFERROR(VLOOKUP(X851,Catalogos!$F:$G,2,0),200)),Catalogos!$G$30:$H$57,2,0)</f>
        <v>#N/A</v>
      </c>
      <c r="AC851" s="65" t="e">
        <f>VLOOKUP($F851,Catalogos!$A:$C,3,0)</f>
        <v>#N/A</v>
      </c>
      <c r="AD851" s="65" t="str">
        <f>IFERROR(VLOOKUP($F851,Catalogos!$A:$B,2,0),"VII")</f>
        <v>VII</v>
      </c>
      <c r="AE851" s="10" t="e">
        <f>VLOOKUP(Y851,Catalogos!$F$30:$I$57,4,0)</f>
        <v>#N/A</v>
      </c>
    </row>
    <row r="852" spans="16:31" x14ac:dyDescent="0.25">
      <c r="P852" s="13" t="str">
        <f t="shared" si="95"/>
        <v/>
      </c>
      <c r="Q852" s="14">
        <f t="shared" si="96"/>
        <v>0</v>
      </c>
      <c r="R852" s="20">
        <f t="shared" si="97"/>
        <v>0</v>
      </c>
      <c r="S852" s="20">
        <f t="shared" si="98"/>
        <v>0</v>
      </c>
      <c r="T852" s="20" t="s">
        <v>128</v>
      </c>
      <c r="Y852" s="20" t="e">
        <f t="shared" si="99"/>
        <v>#N/A</v>
      </c>
      <c r="Z852" s="20" t="e">
        <f t="shared" si="100"/>
        <v>#N/A</v>
      </c>
      <c r="AA852" s="20" t="str">
        <f t="shared" si="101"/>
        <v>VII</v>
      </c>
      <c r="AB852" s="64" t="e">
        <f>VLOOKUP(MIN(IFERROR(VLOOKUP(U852,Catalogos!$F:$G,2,0),200),IFERROR(VLOOKUP(V852,Catalogos!$F:$G,2,0),200),IFERROR(VLOOKUP(W852,Catalogos!$F:$G,2,0),200),IFERROR(VLOOKUP(X852,Catalogos!$F:$G,2,0),200)),Catalogos!$G$30:$H$57,2,0)</f>
        <v>#N/A</v>
      </c>
      <c r="AC852" s="65" t="e">
        <f>VLOOKUP($F852,Catalogos!$A:$C,3,0)</f>
        <v>#N/A</v>
      </c>
      <c r="AD852" s="65" t="str">
        <f>IFERROR(VLOOKUP($F852,Catalogos!$A:$B,2,0),"VII")</f>
        <v>VII</v>
      </c>
      <c r="AE852" s="10" t="e">
        <f>VLOOKUP(Y852,Catalogos!$F$30:$I$57,4,0)</f>
        <v>#N/A</v>
      </c>
    </row>
    <row r="853" spans="16:31" x14ac:dyDescent="0.25">
      <c r="P853" s="13" t="str">
        <f t="shared" si="95"/>
        <v/>
      </c>
      <c r="Q853" s="14">
        <f t="shared" si="96"/>
        <v>0</v>
      </c>
      <c r="R853" s="20">
        <f t="shared" si="97"/>
        <v>0</v>
      </c>
      <c r="S853" s="20">
        <f t="shared" si="98"/>
        <v>0</v>
      </c>
      <c r="T853" s="20" t="s">
        <v>128</v>
      </c>
      <c r="Y853" s="20" t="e">
        <f t="shared" si="99"/>
        <v>#N/A</v>
      </c>
      <c r="Z853" s="20" t="e">
        <f t="shared" si="100"/>
        <v>#N/A</v>
      </c>
      <c r="AA853" s="20" t="str">
        <f t="shared" si="101"/>
        <v>VII</v>
      </c>
      <c r="AB853" s="64" t="e">
        <f>VLOOKUP(MIN(IFERROR(VLOOKUP(U853,Catalogos!$F:$G,2,0),200),IFERROR(VLOOKUP(V853,Catalogos!$F:$G,2,0),200),IFERROR(VLOOKUP(W853,Catalogos!$F:$G,2,0),200),IFERROR(VLOOKUP(X853,Catalogos!$F:$G,2,0),200)),Catalogos!$G$30:$H$57,2,0)</f>
        <v>#N/A</v>
      </c>
      <c r="AC853" s="65" t="e">
        <f>VLOOKUP($F853,Catalogos!$A:$C,3,0)</f>
        <v>#N/A</v>
      </c>
      <c r="AD853" s="65" t="str">
        <f>IFERROR(VLOOKUP($F853,Catalogos!$A:$B,2,0),"VII")</f>
        <v>VII</v>
      </c>
      <c r="AE853" s="10" t="e">
        <f>VLOOKUP(Y853,Catalogos!$F$30:$I$57,4,0)</f>
        <v>#N/A</v>
      </c>
    </row>
    <row r="854" spans="16:31" x14ac:dyDescent="0.25">
      <c r="P854" s="13" t="str">
        <f t="shared" si="95"/>
        <v/>
      </c>
      <c r="Q854" s="14">
        <f t="shared" si="96"/>
        <v>0</v>
      </c>
      <c r="R854" s="20">
        <f t="shared" si="97"/>
        <v>0</v>
      </c>
      <c r="S854" s="20">
        <f t="shared" si="98"/>
        <v>0</v>
      </c>
      <c r="T854" s="20" t="s">
        <v>128</v>
      </c>
      <c r="Y854" s="20" t="e">
        <f t="shared" si="99"/>
        <v>#N/A</v>
      </c>
      <c r="Z854" s="20" t="e">
        <f t="shared" si="100"/>
        <v>#N/A</v>
      </c>
      <c r="AA854" s="20" t="str">
        <f t="shared" si="101"/>
        <v>VII</v>
      </c>
      <c r="AB854" s="64" t="e">
        <f>VLOOKUP(MIN(IFERROR(VLOOKUP(U854,Catalogos!$F:$G,2,0),200),IFERROR(VLOOKUP(V854,Catalogos!$F:$G,2,0),200),IFERROR(VLOOKUP(W854,Catalogos!$F:$G,2,0),200),IFERROR(VLOOKUP(X854,Catalogos!$F:$G,2,0),200)),Catalogos!$G$30:$H$57,2,0)</f>
        <v>#N/A</v>
      </c>
      <c r="AC854" s="65" t="e">
        <f>VLOOKUP($F854,Catalogos!$A:$C,3,0)</f>
        <v>#N/A</v>
      </c>
      <c r="AD854" s="65" t="str">
        <f>IFERROR(VLOOKUP($F854,Catalogos!$A:$B,2,0),"VII")</f>
        <v>VII</v>
      </c>
      <c r="AE854" s="10" t="e">
        <f>VLOOKUP(Y854,Catalogos!$F$30:$I$57,4,0)</f>
        <v>#N/A</v>
      </c>
    </row>
    <row r="855" spans="16:31" x14ac:dyDescent="0.25">
      <c r="P855" s="13" t="str">
        <f t="shared" si="95"/>
        <v/>
      </c>
      <c r="Q855" s="14">
        <f t="shared" si="96"/>
        <v>0</v>
      </c>
      <c r="R855" s="20">
        <f t="shared" si="97"/>
        <v>0</v>
      </c>
      <c r="S855" s="20">
        <f t="shared" si="98"/>
        <v>0</v>
      </c>
      <c r="T855" s="20" t="s">
        <v>128</v>
      </c>
      <c r="Y855" s="20" t="e">
        <f t="shared" si="99"/>
        <v>#N/A</v>
      </c>
      <c r="Z855" s="20" t="e">
        <f t="shared" si="100"/>
        <v>#N/A</v>
      </c>
      <c r="AA855" s="20" t="str">
        <f t="shared" si="101"/>
        <v>VII</v>
      </c>
      <c r="AB855" s="64" t="e">
        <f>VLOOKUP(MIN(IFERROR(VLOOKUP(U855,Catalogos!$F:$G,2,0),200),IFERROR(VLOOKUP(V855,Catalogos!$F:$G,2,0),200),IFERROR(VLOOKUP(W855,Catalogos!$F:$G,2,0),200),IFERROR(VLOOKUP(X855,Catalogos!$F:$G,2,0),200)),Catalogos!$G$30:$H$57,2,0)</f>
        <v>#N/A</v>
      </c>
      <c r="AC855" s="65" t="e">
        <f>VLOOKUP($F855,Catalogos!$A:$C,3,0)</f>
        <v>#N/A</v>
      </c>
      <c r="AD855" s="65" t="str">
        <f>IFERROR(VLOOKUP($F855,Catalogos!$A:$B,2,0),"VII")</f>
        <v>VII</v>
      </c>
      <c r="AE855" s="10" t="e">
        <f>VLOOKUP(Y855,Catalogos!$F$30:$I$57,4,0)</f>
        <v>#N/A</v>
      </c>
    </row>
    <row r="856" spans="16:31" x14ac:dyDescent="0.25">
      <c r="P856" s="13" t="str">
        <f t="shared" si="95"/>
        <v/>
      </c>
      <c r="Q856" s="14">
        <f t="shared" si="96"/>
        <v>0</v>
      </c>
      <c r="R856" s="20">
        <f t="shared" si="97"/>
        <v>0</v>
      </c>
      <c r="S856" s="20">
        <f t="shared" si="98"/>
        <v>0</v>
      </c>
      <c r="T856" s="20" t="s">
        <v>128</v>
      </c>
      <c r="Y856" s="20" t="e">
        <f t="shared" si="99"/>
        <v>#N/A</v>
      </c>
      <c r="Z856" s="20" t="e">
        <f t="shared" si="100"/>
        <v>#N/A</v>
      </c>
      <c r="AA856" s="20" t="str">
        <f t="shared" si="101"/>
        <v>VII</v>
      </c>
      <c r="AB856" s="64" t="e">
        <f>VLOOKUP(MIN(IFERROR(VLOOKUP(U856,Catalogos!$F:$G,2,0),200),IFERROR(VLOOKUP(V856,Catalogos!$F:$G,2,0),200),IFERROR(VLOOKUP(W856,Catalogos!$F:$G,2,0),200),IFERROR(VLOOKUP(X856,Catalogos!$F:$G,2,0),200)),Catalogos!$G$30:$H$57,2,0)</f>
        <v>#N/A</v>
      </c>
      <c r="AC856" s="65" t="e">
        <f>VLOOKUP($F856,Catalogos!$A:$C,3,0)</f>
        <v>#N/A</v>
      </c>
      <c r="AD856" s="65" t="str">
        <f>IFERROR(VLOOKUP($F856,Catalogos!$A:$B,2,0),"VII")</f>
        <v>VII</v>
      </c>
      <c r="AE856" s="10" t="e">
        <f>VLOOKUP(Y856,Catalogos!$F$30:$I$57,4,0)</f>
        <v>#N/A</v>
      </c>
    </row>
    <row r="857" spans="16:31" x14ac:dyDescent="0.25">
      <c r="P857" s="13" t="str">
        <f t="shared" si="95"/>
        <v/>
      </c>
      <c r="Q857" s="14">
        <f t="shared" si="96"/>
        <v>0</v>
      </c>
      <c r="R857" s="20">
        <f t="shared" si="97"/>
        <v>0</v>
      </c>
      <c r="S857" s="20">
        <f t="shared" si="98"/>
        <v>0</v>
      </c>
      <c r="T857" s="20" t="s">
        <v>128</v>
      </c>
      <c r="Y857" s="20" t="e">
        <f t="shared" si="99"/>
        <v>#N/A</v>
      </c>
      <c r="Z857" s="20" t="e">
        <f t="shared" si="100"/>
        <v>#N/A</v>
      </c>
      <c r="AA857" s="20" t="str">
        <f t="shared" si="101"/>
        <v>VII</v>
      </c>
      <c r="AB857" s="64" t="e">
        <f>VLOOKUP(MIN(IFERROR(VLOOKUP(U857,Catalogos!$F:$G,2,0),200),IFERROR(VLOOKUP(V857,Catalogos!$F:$G,2,0),200),IFERROR(VLOOKUP(W857,Catalogos!$F:$G,2,0),200),IFERROR(VLOOKUP(X857,Catalogos!$F:$G,2,0),200)),Catalogos!$G$30:$H$57,2,0)</f>
        <v>#N/A</v>
      </c>
      <c r="AC857" s="65" t="e">
        <f>VLOOKUP($F857,Catalogos!$A:$C,3,0)</f>
        <v>#N/A</v>
      </c>
      <c r="AD857" s="65" t="str">
        <f>IFERROR(VLOOKUP($F857,Catalogos!$A:$B,2,0),"VII")</f>
        <v>VII</v>
      </c>
      <c r="AE857" s="10" t="e">
        <f>VLOOKUP(Y857,Catalogos!$F$30:$I$57,4,0)</f>
        <v>#N/A</v>
      </c>
    </row>
    <row r="858" spans="16:31" x14ac:dyDescent="0.25">
      <c r="P858" s="13" t="str">
        <f t="shared" si="95"/>
        <v/>
      </c>
      <c r="Q858" s="14">
        <f t="shared" si="96"/>
        <v>0</v>
      </c>
      <c r="R858" s="20">
        <f t="shared" si="97"/>
        <v>0</v>
      </c>
      <c r="S858" s="20">
        <f t="shared" si="98"/>
        <v>0</v>
      </c>
      <c r="T858" s="20" t="s">
        <v>128</v>
      </c>
      <c r="Y858" s="20" t="e">
        <f t="shared" si="99"/>
        <v>#N/A</v>
      </c>
      <c r="Z858" s="20" t="e">
        <f t="shared" si="100"/>
        <v>#N/A</v>
      </c>
      <c r="AA858" s="20" t="str">
        <f t="shared" si="101"/>
        <v>VII</v>
      </c>
      <c r="AB858" s="64" t="e">
        <f>VLOOKUP(MIN(IFERROR(VLOOKUP(U858,Catalogos!$F:$G,2,0),200),IFERROR(VLOOKUP(V858,Catalogos!$F:$G,2,0),200),IFERROR(VLOOKUP(W858,Catalogos!$F:$G,2,0),200),IFERROR(VLOOKUP(X858,Catalogos!$F:$G,2,0),200)),Catalogos!$G$30:$H$57,2,0)</f>
        <v>#N/A</v>
      </c>
      <c r="AC858" s="65" t="e">
        <f>VLOOKUP($F858,Catalogos!$A:$C,3,0)</f>
        <v>#N/A</v>
      </c>
      <c r="AD858" s="65" t="str">
        <f>IFERROR(VLOOKUP($F858,Catalogos!$A:$B,2,0),"VII")</f>
        <v>VII</v>
      </c>
      <c r="AE858" s="10" t="e">
        <f>VLOOKUP(Y858,Catalogos!$F$30:$I$57,4,0)</f>
        <v>#N/A</v>
      </c>
    </row>
    <row r="859" spans="16:31" x14ac:dyDescent="0.25">
      <c r="P859" s="13" t="str">
        <f t="shared" si="95"/>
        <v/>
      </c>
      <c r="Q859" s="14">
        <f t="shared" si="96"/>
        <v>0</v>
      </c>
      <c r="R859" s="20">
        <f t="shared" si="97"/>
        <v>0</v>
      </c>
      <c r="S859" s="20">
        <f t="shared" si="98"/>
        <v>0</v>
      </c>
      <c r="T859" s="20" t="s">
        <v>128</v>
      </c>
      <c r="Y859" s="20" t="e">
        <f t="shared" si="99"/>
        <v>#N/A</v>
      </c>
      <c r="Z859" s="20" t="e">
        <f t="shared" si="100"/>
        <v>#N/A</v>
      </c>
      <c r="AA859" s="20" t="str">
        <f t="shared" si="101"/>
        <v>VII</v>
      </c>
      <c r="AB859" s="64" t="e">
        <f>VLOOKUP(MIN(IFERROR(VLOOKUP(U859,Catalogos!$F:$G,2,0),200),IFERROR(VLOOKUP(V859,Catalogos!$F:$G,2,0),200),IFERROR(VLOOKUP(W859,Catalogos!$F:$G,2,0),200),IFERROR(VLOOKUP(X859,Catalogos!$F:$G,2,0),200)),Catalogos!$G$30:$H$57,2,0)</f>
        <v>#N/A</v>
      </c>
      <c r="AC859" s="65" t="e">
        <f>VLOOKUP($F859,Catalogos!$A:$C,3,0)</f>
        <v>#N/A</v>
      </c>
      <c r="AD859" s="65" t="str">
        <f>IFERROR(VLOOKUP($F859,Catalogos!$A:$B,2,0),"VII")</f>
        <v>VII</v>
      </c>
      <c r="AE859" s="10" t="e">
        <f>VLOOKUP(Y859,Catalogos!$F$30:$I$57,4,0)</f>
        <v>#N/A</v>
      </c>
    </row>
    <row r="860" spans="16:31" x14ac:dyDescent="0.25">
      <c r="P860" s="13" t="str">
        <f t="shared" si="95"/>
        <v/>
      </c>
      <c r="Q860" s="14">
        <f t="shared" si="96"/>
        <v>0</v>
      </c>
      <c r="R860" s="20">
        <f t="shared" si="97"/>
        <v>0</v>
      </c>
      <c r="S860" s="20">
        <f t="shared" si="98"/>
        <v>0</v>
      </c>
      <c r="T860" s="20" t="s">
        <v>128</v>
      </c>
      <c r="Y860" s="20" t="e">
        <f t="shared" si="99"/>
        <v>#N/A</v>
      </c>
      <c r="Z860" s="20" t="e">
        <f t="shared" si="100"/>
        <v>#N/A</v>
      </c>
      <c r="AA860" s="20" t="str">
        <f t="shared" si="101"/>
        <v>VII</v>
      </c>
      <c r="AB860" s="64" t="e">
        <f>VLOOKUP(MIN(IFERROR(VLOOKUP(U860,Catalogos!$F:$G,2,0),200),IFERROR(VLOOKUP(V860,Catalogos!$F:$G,2,0),200),IFERROR(VLOOKUP(W860,Catalogos!$F:$G,2,0),200),IFERROR(VLOOKUP(X860,Catalogos!$F:$G,2,0),200)),Catalogos!$G$30:$H$57,2,0)</f>
        <v>#N/A</v>
      </c>
      <c r="AC860" s="65" t="e">
        <f>VLOOKUP($F860,Catalogos!$A:$C,3,0)</f>
        <v>#N/A</v>
      </c>
      <c r="AD860" s="65" t="str">
        <f>IFERROR(VLOOKUP($F860,Catalogos!$A:$B,2,0),"VII")</f>
        <v>VII</v>
      </c>
      <c r="AE860" s="10" t="e">
        <f>VLOOKUP(Y860,Catalogos!$F$30:$I$57,4,0)</f>
        <v>#N/A</v>
      </c>
    </row>
    <row r="861" spans="16:31" x14ac:dyDescent="0.25">
      <c r="P861" s="13" t="str">
        <f t="shared" si="95"/>
        <v/>
      </c>
      <c r="Q861" s="14">
        <f t="shared" si="96"/>
        <v>0</v>
      </c>
      <c r="R861" s="20">
        <f t="shared" si="97"/>
        <v>0</v>
      </c>
      <c r="S861" s="20">
        <f t="shared" si="98"/>
        <v>0</v>
      </c>
      <c r="T861" s="20" t="s">
        <v>128</v>
      </c>
      <c r="Y861" s="20" t="e">
        <f t="shared" si="99"/>
        <v>#N/A</v>
      </c>
      <c r="Z861" s="20" t="e">
        <f t="shared" si="100"/>
        <v>#N/A</v>
      </c>
      <c r="AA861" s="20" t="str">
        <f t="shared" si="101"/>
        <v>VII</v>
      </c>
      <c r="AB861" s="64" t="e">
        <f>VLOOKUP(MIN(IFERROR(VLOOKUP(U861,Catalogos!$F:$G,2,0),200),IFERROR(VLOOKUP(V861,Catalogos!$F:$G,2,0),200),IFERROR(VLOOKUP(W861,Catalogos!$F:$G,2,0),200),IFERROR(VLOOKUP(X861,Catalogos!$F:$G,2,0),200)),Catalogos!$G$30:$H$57,2,0)</f>
        <v>#N/A</v>
      </c>
      <c r="AC861" s="65" t="e">
        <f>VLOOKUP($F861,Catalogos!$A:$C,3,0)</f>
        <v>#N/A</v>
      </c>
      <c r="AD861" s="65" t="str">
        <f>IFERROR(VLOOKUP($F861,Catalogos!$A:$B,2,0),"VII")</f>
        <v>VII</v>
      </c>
      <c r="AE861" s="10" t="e">
        <f>VLOOKUP(Y861,Catalogos!$F$30:$I$57,4,0)</f>
        <v>#N/A</v>
      </c>
    </row>
    <row r="862" spans="16:31" x14ac:dyDescent="0.25">
      <c r="P862" s="13" t="str">
        <f t="shared" si="95"/>
        <v/>
      </c>
      <c r="Q862" s="14">
        <f t="shared" si="96"/>
        <v>0</v>
      </c>
      <c r="R862" s="20">
        <f t="shared" si="97"/>
        <v>0</v>
      </c>
      <c r="S862" s="20">
        <f t="shared" si="98"/>
        <v>0</v>
      </c>
      <c r="T862" s="20" t="s">
        <v>128</v>
      </c>
      <c r="Y862" s="20" t="e">
        <f t="shared" si="99"/>
        <v>#N/A</v>
      </c>
      <c r="Z862" s="20" t="e">
        <f t="shared" si="100"/>
        <v>#N/A</v>
      </c>
      <c r="AA862" s="20" t="str">
        <f t="shared" si="101"/>
        <v>VII</v>
      </c>
      <c r="AB862" s="64" t="e">
        <f>VLOOKUP(MIN(IFERROR(VLOOKUP(U862,Catalogos!$F:$G,2,0),200),IFERROR(VLOOKUP(V862,Catalogos!$F:$G,2,0),200),IFERROR(VLOOKUP(W862,Catalogos!$F:$G,2,0),200),IFERROR(VLOOKUP(X862,Catalogos!$F:$G,2,0),200)),Catalogos!$G$30:$H$57,2,0)</f>
        <v>#N/A</v>
      </c>
      <c r="AC862" s="65" t="e">
        <f>VLOOKUP($F862,Catalogos!$A:$C,3,0)</f>
        <v>#N/A</v>
      </c>
      <c r="AD862" s="65" t="str">
        <f>IFERROR(VLOOKUP($F862,Catalogos!$A:$B,2,0),"VII")</f>
        <v>VII</v>
      </c>
      <c r="AE862" s="10" t="e">
        <f>VLOOKUP(Y862,Catalogos!$F$30:$I$57,4,0)</f>
        <v>#N/A</v>
      </c>
    </row>
    <row r="863" spans="16:31" x14ac:dyDescent="0.25">
      <c r="P863" s="13" t="str">
        <f t="shared" si="95"/>
        <v/>
      </c>
      <c r="Q863" s="14">
        <f t="shared" si="96"/>
        <v>0</v>
      </c>
      <c r="R863" s="20">
        <f t="shared" si="97"/>
        <v>0</v>
      </c>
      <c r="S863" s="20">
        <f t="shared" si="98"/>
        <v>0</v>
      </c>
      <c r="T863" s="20" t="s">
        <v>128</v>
      </c>
      <c r="Y863" s="20" t="e">
        <f t="shared" si="99"/>
        <v>#N/A</v>
      </c>
      <c r="Z863" s="20" t="e">
        <f t="shared" si="100"/>
        <v>#N/A</v>
      </c>
      <c r="AA863" s="20" t="str">
        <f t="shared" si="101"/>
        <v>VII</v>
      </c>
      <c r="AB863" s="64" t="e">
        <f>VLOOKUP(MIN(IFERROR(VLOOKUP(U863,Catalogos!$F:$G,2,0),200),IFERROR(VLOOKUP(V863,Catalogos!$F:$G,2,0),200),IFERROR(VLOOKUP(W863,Catalogos!$F:$G,2,0),200),IFERROR(VLOOKUP(X863,Catalogos!$F:$G,2,0),200)),Catalogos!$G$30:$H$57,2,0)</f>
        <v>#N/A</v>
      </c>
      <c r="AC863" s="65" t="e">
        <f>VLOOKUP($F863,Catalogos!$A:$C,3,0)</f>
        <v>#N/A</v>
      </c>
      <c r="AD863" s="65" t="str">
        <f>IFERROR(VLOOKUP($F863,Catalogos!$A:$B,2,0),"VII")</f>
        <v>VII</v>
      </c>
      <c r="AE863" s="10" t="e">
        <f>VLOOKUP(Y863,Catalogos!$F$30:$I$57,4,0)</f>
        <v>#N/A</v>
      </c>
    </row>
    <row r="864" spans="16:31" x14ac:dyDescent="0.25">
      <c r="P864" s="13" t="str">
        <f t="shared" si="95"/>
        <v/>
      </c>
      <c r="Q864" s="14">
        <f t="shared" si="96"/>
        <v>0</v>
      </c>
      <c r="R864" s="20">
        <f t="shared" si="97"/>
        <v>0</v>
      </c>
      <c r="S864" s="20">
        <f t="shared" si="98"/>
        <v>0</v>
      </c>
      <c r="T864" s="20" t="s">
        <v>128</v>
      </c>
      <c r="Y864" s="20" t="e">
        <f t="shared" si="99"/>
        <v>#N/A</v>
      </c>
      <c r="Z864" s="20" t="e">
        <f t="shared" si="100"/>
        <v>#N/A</v>
      </c>
      <c r="AA864" s="20" t="str">
        <f t="shared" si="101"/>
        <v>VII</v>
      </c>
      <c r="AB864" s="64" t="e">
        <f>VLOOKUP(MIN(IFERROR(VLOOKUP(U864,Catalogos!$F:$G,2,0),200),IFERROR(VLOOKUP(V864,Catalogos!$F:$G,2,0),200),IFERROR(VLOOKUP(W864,Catalogos!$F:$G,2,0),200),IFERROR(VLOOKUP(X864,Catalogos!$F:$G,2,0),200)),Catalogos!$G$30:$H$57,2,0)</f>
        <v>#N/A</v>
      </c>
      <c r="AC864" s="65" t="e">
        <f>VLOOKUP($F864,Catalogos!$A:$C,3,0)</f>
        <v>#N/A</v>
      </c>
      <c r="AD864" s="65" t="str">
        <f>IFERROR(VLOOKUP($F864,Catalogos!$A:$B,2,0),"VII")</f>
        <v>VII</v>
      </c>
      <c r="AE864" s="10" t="e">
        <f>VLOOKUP(Y864,Catalogos!$F$30:$I$57,4,0)</f>
        <v>#N/A</v>
      </c>
    </row>
    <row r="865" spans="16:31" x14ac:dyDescent="0.25">
      <c r="P865" s="13" t="str">
        <f t="shared" si="95"/>
        <v/>
      </c>
      <c r="Q865" s="14">
        <f t="shared" si="96"/>
        <v>0</v>
      </c>
      <c r="R865" s="20">
        <f t="shared" si="97"/>
        <v>0</v>
      </c>
      <c r="S865" s="20">
        <f t="shared" si="98"/>
        <v>0</v>
      </c>
      <c r="T865" s="20" t="s">
        <v>128</v>
      </c>
      <c r="Y865" s="20" t="e">
        <f t="shared" si="99"/>
        <v>#N/A</v>
      </c>
      <c r="Z865" s="20" t="e">
        <f t="shared" si="100"/>
        <v>#N/A</v>
      </c>
      <c r="AA865" s="20" t="str">
        <f t="shared" si="101"/>
        <v>VII</v>
      </c>
      <c r="AB865" s="64" t="e">
        <f>VLOOKUP(MIN(IFERROR(VLOOKUP(U865,Catalogos!$F:$G,2,0),200),IFERROR(VLOOKUP(V865,Catalogos!$F:$G,2,0),200),IFERROR(VLOOKUP(W865,Catalogos!$F:$G,2,0),200),IFERROR(VLOOKUP(X865,Catalogos!$F:$G,2,0),200)),Catalogos!$G$30:$H$57,2,0)</f>
        <v>#N/A</v>
      </c>
      <c r="AC865" s="65" t="e">
        <f>VLOOKUP($F865,Catalogos!$A:$C,3,0)</f>
        <v>#N/A</v>
      </c>
      <c r="AD865" s="65" t="str">
        <f>IFERROR(VLOOKUP($F865,Catalogos!$A:$B,2,0),"VII")</f>
        <v>VII</v>
      </c>
      <c r="AE865" s="10" t="e">
        <f>VLOOKUP(Y865,Catalogos!$F$30:$I$57,4,0)</f>
        <v>#N/A</v>
      </c>
    </row>
    <row r="866" spans="16:31" x14ac:dyDescent="0.25">
      <c r="P866" s="13" t="str">
        <f t="shared" ref="P866:P929" si="102">E866&amp;F866&amp;G866</f>
        <v/>
      </c>
      <c r="Q866" s="14">
        <f t="shared" ref="Q866:Q929" si="103">+H866*D866</f>
        <v>0</v>
      </c>
      <c r="R866" s="20">
        <f t="shared" ref="R866:R929" si="104">+K866-A866</f>
        <v>0</v>
      </c>
      <c r="S866" s="20">
        <f t="shared" ref="S866:S929" si="105">+J866-A866</f>
        <v>0</v>
      </c>
      <c r="T866" s="20" t="s">
        <v>128</v>
      </c>
      <c r="Y866" s="20" t="e">
        <f t="shared" si="99"/>
        <v>#N/A</v>
      </c>
      <c r="Z866" s="20" t="e">
        <f t="shared" si="100"/>
        <v>#N/A</v>
      </c>
      <c r="AA866" s="20" t="str">
        <f t="shared" si="101"/>
        <v>VII</v>
      </c>
      <c r="AB866" s="64" t="e">
        <f>VLOOKUP(MIN(IFERROR(VLOOKUP(U866,Catalogos!$F:$G,2,0),200),IFERROR(VLOOKUP(V866,Catalogos!$F:$G,2,0),200),IFERROR(VLOOKUP(W866,Catalogos!$F:$G,2,0),200),IFERROR(VLOOKUP(X866,Catalogos!$F:$G,2,0),200)),Catalogos!$G$30:$H$57,2,0)</f>
        <v>#N/A</v>
      </c>
      <c r="AC866" s="65" t="e">
        <f>VLOOKUP($F866,Catalogos!$A:$C,3,0)</f>
        <v>#N/A</v>
      </c>
      <c r="AD866" s="65" t="str">
        <f>IFERROR(VLOOKUP($F866,Catalogos!$A:$B,2,0),"VII")</f>
        <v>VII</v>
      </c>
      <c r="AE866" s="10" t="e">
        <f>VLOOKUP(Y866,Catalogos!$F$30:$I$57,4,0)</f>
        <v>#N/A</v>
      </c>
    </row>
    <row r="867" spans="16:31" x14ac:dyDescent="0.25">
      <c r="P867" s="13" t="str">
        <f t="shared" si="102"/>
        <v/>
      </c>
      <c r="Q867" s="14">
        <f t="shared" si="103"/>
        <v>0</v>
      </c>
      <c r="R867" s="20">
        <f t="shared" si="104"/>
        <v>0</v>
      </c>
      <c r="S867" s="20">
        <f t="shared" si="105"/>
        <v>0</v>
      </c>
      <c r="T867" s="20" t="s">
        <v>128</v>
      </c>
      <c r="Y867" s="20" t="e">
        <f t="shared" si="99"/>
        <v>#N/A</v>
      </c>
      <c r="Z867" s="20" t="e">
        <f t="shared" si="100"/>
        <v>#N/A</v>
      </c>
      <c r="AA867" s="20" t="str">
        <f t="shared" si="101"/>
        <v>VII</v>
      </c>
      <c r="AB867" s="64" t="e">
        <f>VLOOKUP(MIN(IFERROR(VLOOKUP(U867,Catalogos!$F:$G,2,0),200),IFERROR(VLOOKUP(V867,Catalogos!$F:$G,2,0),200),IFERROR(VLOOKUP(W867,Catalogos!$F:$G,2,0),200),IFERROR(VLOOKUP(X867,Catalogos!$F:$G,2,0),200)),Catalogos!$G$30:$H$57,2,0)</f>
        <v>#N/A</v>
      </c>
      <c r="AC867" s="65" t="e">
        <f>VLOOKUP($F867,Catalogos!$A:$C,3,0)</f>
        <v>#N/A</v>
      </c>
      <c r="AD867" s="65" t="str">
        <f>IFERROR(VLOOKUP($F867,Catalogos!$A:$B,2,0),"VII")</f>
        <v>VII</v>
      </c>
      <c r="AE867" s="10" t="e">
        <f>VLOOKUP(Y867,Catalogos!$F$30:$I$57,4,0)</f>
        <v>#N/A</v>
      </c>
    </row>
    <row r="868" spans="16:31" x14ac:dyDescent="0.25">
      <c r="P868" s="13" t="str">
        <f t="shared" si="102"/>
        <v/>
      </c>
      <c r="Q868" s="14">
        <f t="shared" si="103"/>
        <v>0</v>
      </c>
      <c r="R868" s="20">
        <f t="shared" si="104"/>
        <v>0</v>
      </c>
      <c r="S868" s="20">
        <f t="shared" si="105"/>
        <v>0</v>
      </c>
      <c r="T868" s="20" t="s">
        <v>128</v>
      </c>
      <c r="Y868" s="20" t="e">
        <f t="shared" si="99"/>
        <v>#N/A</v>
      </c>
      <c r="Z868" s="20" t="e">
        <f t="shared" si="100"/>
        <v>#N/A</v>
      </c>
      <c r="AA868" s="20" t="str">
        <f t="shared" si="101"/>
        <v>VII</v>
      </c>
      <c r="AB868" s="64" t="e">
        <f>VLOOKUP(MIN(IFERROR(VLOOKUP(U868,Catalogos!$F:$G,2,0),200),IFERROR(VLOOKUP(V868,Catalogos!$F:$G,2,0),200),IFERROR(VLOOKUP(W868,Catalogos!$F:$G,2,0),200),IFERROR(VLOOKUP(X868,Catalogos!$F:$G,2,0),200)),Catalogos!$G$30:$H$57,2,0)</f>
        <v>#N/A</v>
      </c>
      <c r="AC868" s="65" t="e">
        <f>VLOOKUP($F868,Catalogos!$A:$C,3,0)</f>
        <v>#N/A</v>
      </c>
      <c r="AD868" s="65" t="str">
        <f>IFERROR(VLOOKUP($F868,Catalogos!$A:$B,2,0),"VII")</f>
        <v>VII</v>
      </c>
      <c r="AE868" s="10" t="e">
        <f>VLOOKUP(Y868,Catalogos!$F$30:$I$57,4,0)</f>
        <v>#N/A</v>
      </c>
    </row>
    <row r="869" spans="16:31" x14ac:dyDescent="0.25">
      <c r="P869" s="13" t="str">
        <f t="shared" si="102"/>
        <v/>
      </c>
      <c r="Q869" s="14">
        <f t="shared" si="103"/>
        <v>0</v>
      </c>
      <c r="R869" s="20">
        <f t="shared" si="104"/>
        <v>0</v>
      </c>
      <c r="S869" s="20">
        <f t="shared" si="105"/>
        <v>0</v>
      </c>
      <c r="T869" s="20" t="s">
        <v>128</v>
      </c>
      <c r="Y869" s="20" t="e">
        <f t="shared" si="99"/>
        <v>#N/A</v>
      </c>
      <c r="Z869" s="20" t="e">
        <f t="shared" si="100"/>
        <v>#N/A</v>
      </c>
      <c r="AA869" s="20" t="str">
        <f t="shared" si="101"/>
        <v>VII</v>
      </c>
      <c r="AB869" s="64" t="e">
        <f>VLOOKUP(MIN(IFERROR(VLOOKUP(U869,Catalogos!$F:$G,2,0),200),IFERROR(VLOOKUP(V869,Catalogos!$F:$G,2,0),200),IFERROR(VLOOKUP(W869,Catalogos!$F:$G,2,0),200),IFERROR(VLOOKUP(X869,Catalogos!$F:$G,2,0),200)),Catalogos!$G$30:$H$57,2,0)</f>
        <v>#N/A</v>
      </c>
      <c r="AC869" s="65" t="e">
        <f>VLOOKUP($F869,Catalogos!$A:$C,3,0)</f>
        <v>#N/A</v>
      </c>
      <c r="AD869" s="65" t="str">
        <f>IFERROR(VLOOKUP($F869,Catalogos!$A:$B,2,0),"VII")</f>
        <v>VII</v>
      </c>
      <c r="AE869" s="10" t="e">
        <f>VLOOKUP(Y869,Catalogos!$F$30:$I$57,4,0)</f>
        <v>#N/A</v>
      </c>
    </row>
    <row r="870" spans="16:31" x14ac:dyDescent="0.25">
      <c r="P870" s="13" t="str">
        <f t="shared" si="102"/>
        <v/>
      </c>
      <c r="Q870" s="14">
        <f t="shared" si="103"/>
        <v>0</v>
      </c>
      <c r="R870" s="20">
        <f t="shared" si="104"/>
        <v>0</v>
      </c>
      <c r="S870" s="20">
        <f t="shared" si="105"/>
        <v>0</v>
      </c>
      <c r="T870" s="20" t="s">
        <v>128</v>
      </c>
      <c r="Y870" s="20" t="e">
        <f t="shared" si="99"/>
        <v>#N/A</v>
      </c>
      <c r="Z870" s="20" t="e">
        <f t="shared" si="100"/>
        <v>#N/A</v>
      </c>
      <c r="AA870" s="20" t="str">
        <f t="shared" si="101"/>
        <v>VII</v>
      </c>
      <c r="AB870" s="64" t="e">
        <f>VLOOKUP(MIN(IFERROR(VLOOKUP(U870,Catalogos!$F:$G,2,0),200),IFERROR(VLOOKUP(V870,Catalogos!$F:$G,2,0),200),IFERROR(VLOOKUP(W870,Catalogos!$F:$G,2,0),200),IFERROR(VLOOKUP(X870,Catalogos!$F:$G,2,0),200)),Catalogos!$G$30:$H$57,2,0)</f>
        <v>#N/A</v>
      </c>
      <c r="AC870" s="65" t="e">
        <f>VLOOKUP($F870,Catalogos!$A:$C,3,0)</f>
        <v>#N/A</v>
      </c>
      <c r="AD870" s="65" t="str">
        <f>IFERROR(VLOOKUP($F870,Catalogos!$A:$B,2,0),"VII")</f>
        <v>VII</v>
      </c>
      <c r="AE870" s="10" t="e">
        <f>VLOOKUP(Y870,Catalogos!$F$30:$I$57,4,0)</f>
        <v>#N/A</v>
      </c>
    </row>
    <row r="871" spans="16:31" x14ac:dyDescent="0.25">
      <c r="P871" s="13" t="str">
        <f t="shared" si="102"/>
        <v/>
      </c>
      <c r="Q871" s="14">
        <f t="shared" si="103"/>
        <v>0</v>
      </c>
      <c r="R871" s="20">
        <f t="shared" si="104"/>
        <v>0</v>
      </c>
      <c r="S871" s="20">
        <f t="shared" si="105"/>
        <v>0</v>
      </c>
      <c r="T871" s="20" t="s">
        <v>128</v>
      </c>
      <c r="Y871" s="20" t="e">
        <f t="shared" si="99"/>
        <v>#N/A</v>
      </c>
      <c r="Z871" s="20" t="e">
        <f t="shared" si="100"/>
        <v>#N/A</v>
      </c>
      <c r="AA871" s="20" t="str">
        <f t="shared" si="101"/>
        <v>VII</v>
      </c>
      <c r="AB871" s="64" t="e">
        <f>VLOOKUP(MIN(IFERROR(VLOOKUP(U871,Catalogos!$F:$G,2,0),200),IFERROR(VLOOKUP(V871,Catalogos!$F:$G,2,0),200),IFERROR(VLOOKUP(W871,Catalogos!$F:$G,2,0),200),IFERROR(VLOOKUP(X871,Catalogos!$F:$G,2,0),200)),Catalogos!$G$30:$H$57,2,0)</f>
        <v>#N/A</v>
      </c>
      <c r="AC871" s="65" t="e">
        <f>VLOOKUP($F871,Catalogos!$A:$C,3,0)</f>
        <v>#N/A</v>
      </c>
      <c r="AD871" s="65" t="str">
        <f>IFERROR(VLOOKUP($F871,Catalogos!$A:$B,2,0),"VII")</f>
        <v>VII</v>
      </c>
      <c r="AE871" s="10" t="e">
        <f>VLOOKUP(Y871,Catalogos!$F$30:$I$57,4,0)</f>
        <v>#N/A</v>
      </c>
    </row>
    <row r="872" spans="16:31" x14ac:dyDescent="0.25">
      <c r="P872" s="13" t="str">
        <f t="shared" si="102"/>
        <v/>
      </c>
      <c r="Q872" s="14">
        <f t="shared" si="103"/>
        <v>0</v>
      </c>
      <c r="R872" s="20">
        <f t="shared" si="104"/>
        <v>0</v>
      </c>
      <c r="S872" s="20">
        <f t="shared" si="105"/>
        <v>0</v>
      </c>
      <c r="T872" s="20" t="s">
        <v>128</v>
      </c>
      <c r="Y872" s="20" t="e">
        <f t="shared" si="99"/>
        <v>#N/A</v>
      </c>
      <c r="Z872" s="20" t="e">
        <f t="shared" si="100"/>
        <v>#N/A</v>
      </c>
      <c r="AA872" s="20" t="str">
        <f t="shared" si="101"/>
        <v>VII</v>
      </c>
      <c r="AB872" s="64" t="e">
        <f>VLOOKUP(MIN(IFERROR(VLOOKUP(U872,Catalogos!$F:$G,2,0),200),IFERROR(VLOOKUP(V872,Catalogos!$F:$G,2,0),200),IFERROR(VLOOKUP(W872,Catalogos!$F:$G,2,0),200),IFERROR(VLOOKUP(X872,Catalogos!$F:$G,2,0),200)),Catalogos!$G$30:$H$57,2,0)</f>
        <v>#N/A</v>
      </c>
      <c r="AC872" s="65" t="e">
        <f>VLOOKUP($F872,Catalogos!$A:$C,3,0)</f>
        <v>#N/A</v>
      </c>
      <c r="AD872" s="65" t="str">
        <f>IFERROR(VLOOKUP($F872,Catalogos!$A:$B,2,0),"VII")</f>
        <v>VII</v>
      </c>
      <c r="AE872" s="10" t="e">
        <f>VLOOKUP(Y872,Catalogos!$F$30:$I$57,4,0)</f>
        <v>#N/A</v>
      </c>
    </row>
    <row r="873" spans="16:31" x14ac:dyDescent="0.25">
      <c r="P873" s="13" t="str">
        <f t="shared" si="102"/>
        <v/>
      </c>
      <c r="Q873" s="14">
        <f t="shared" si="103"/>
        <v>0</v>
      </c>
      <c r="R873" s="20">
        <f t="shared" si="104"/>
        <v>0</v>
      </c>
      <c r="S873" s="20">
        <f t="shared" si="105"/>
        <v>0</v>
      </c>
      <c r="T873" s="20" t="s">
        <v>128</v>
      </c>
      <c r="Y873" s="20" t="e">
        <f t="shared" si="99"/>
        <v>#N/A</v>
      </c>
      <c r="Z873" s="20" t="e">
        <f t="shared" si="100"/>
        <v>#N/A</v>
      </c>
      <c r="AA873" s="20" t="str">
        <f t="shared" si="101"/>
        <v>VII</v>
      </c>
      <c r="AB873" s="64" t="e">
        <f>VLOOKUP(MIN(IFERROR(VLOOKUP(U873,Catalogos!$F:$G,2,0),200),IFERROR(VLOOKUP(V873,Catalogos!$F:$G,2,0),200),IFERROR(VLOOKUP(W873,Catalogos!$F:$G,2,0),200),IFERROR(VLOOKUP(X873,Catalogos!$F:$G,2,0),200)),Catalogos!$G$30:$H$57,2,0)</f>
        <v>#N/A</v>
      </c>
      <c r="AC873" s="65" t="e">
        <f>VLOOKUP($F873,Catalogos!$A:$C,3,0)</f>
        <v>#N/A</v>
      </c>
      <c r="AD873" s="65" t="str">
        <f>IFERROR(VLOOKUP($F873,Catalogos!$A:$B,2,0),"VII")</f>
        <v>VII</v>
      </c>
      <c r="AE873" s="10" t="e">
        <f>VLOOKUP(Y873,Catalogos!$F$30:$I$57,4,0)</f>
        <v>#N/A</v>
      </c>
    </row>
    <row r="874" spans="16:31" x14ac:dyDescent="0.25">
      <c r="P874" s="13" t="str">
        <f t="shared" si="102"/>
        <v/>
      </c>
      <c r="Q874" s="14">
        <f t="shared" si="103"/>
        <v>0</v>
      </c>
      <c r="R874" s="20">
        <f t="shared" si="104"/>
        <v>0</v>
      </c>
      <c r="S874" s="20">
        <f t="shared" si="105"/>
        <v>0</v>
      </c>
      <c r="T874" s="20" t="s">
        <v>128</v>
      </c>
      <c r="Y874" s="20" t="e">
        <f t="shared" si="99"/>
        <v>#N/A</v>
      </c>
      <c r="Z874" s="20" t="e">
        <f t="shared" si="100"/>
        <v>#N/A</v>
      </c>
      <c r="AA874" s="20" t="str">
        <f t="shared" si="101"/>
        <v>VII</v>
      </c>
      <c r="AB874" s="64" t="e">
        <f>VLOOKUP(MIN(IFERROR(VLOOKUP(U874,Catalogos!$F:$G,2,0),200),IFERROR(VLOOKUP(V874,Catalogos!$F:$G,2,0),200),IFERROR(VLOOKUP(W874,Catalogos!$F:$G,2,0),200),IFERROR(VLOOKUP(X874,Catalogos!$F:$G,2,0),200)),Catalogos!$G$30:$H$57,2,0)</f>
        <v>#N/A</v>
      </c>
      <c r="AC874" s="65" t="e">
        <f>VLOOKUP($F874,Catalogos!$A:$C,3,0)</f>
        <v>#N/A</v>
      </c>
      <c r="AD874" s="65" t="str">
        <f>IFERROR(VLOOKUP($F874,Catalogos!$A:$B,2,0),"VII")</f>
        <v>VII</v>
      </c>
      <c r="AE874" s="10" t="e">
        <f>VLOOKUP(Y874,Catalogos!$F$30:$I$57,4,0)</f>
        <v>#N/A</v>
      </c>
    </row>
    <row r="875" spans="16:31" x14ac:dyDescent="0.25">
      <c r="P875" s="13" t="str">
        <f t="shared" si="102"/>
        <v/>
      </c>
      <c r="Q875" s="14">
        <f t="shared" si="103"/>
        <v>0</v>
      </c>
      <c r="R875" s="20">
        <f t="shared" si="104"/>
        <v>0</v>
      </c>
      <c r="S875" s="20">
        <f t="shared" si="105"/>
        <v>0</v>
      </c>
      <c r="T875" s="20" t="s">
        <v>128</v>
      </c>
      <c r="Y875" s="20" t="e">
        <f t="shared" si="99"/>
        <v>#N/A</v>
      </c>
      <c r="Z875" s="20" t="e">
        <f t="shared" si="100"/>
        <v>#N/A</v>
      </c>
      <c r="AA875" s="20" t="str">
        <f t="shared" si="101"/>
        <v>VII</v>
      </c>
      <c r="AB875" s="64" t="e">
        <f>VLOOKUP(MIN(IFERROR(VLOOKUP(U875,Catalogos!$F:$G,2,0),200),IFERROR(VLOOKUP(V875,Catalogos!$F:$G,2,0),200),IFERROR(VLOOKUP(W875,Catalogos!$F:$G,2,0),200),IFERROR(VLOOKUP(X875,Catalogos!$F:$G,2,0),200)),Catalogos!$G$30:$H$57,2,0)</f>
        <v>#N/A</v>
      </c>
      <c r="AC875" s="65" t="e">
        <f>VLOOKUP($F875,Catalogos!$A:$C,3,0)</f>
        <v>#N/A</v>
      </c>
      <c r="AD875" s="65" t="str">
        <f>IFERROR(VLOOKUP($F875,Catalogos!$A:$B,2,0),"VII")</f>
        <v>VII</v>
      </c>
      <c r="AE875" s="10" t="e">
        <f>VLOOKUP(Y875,Catalogos!$F$30:$I$57,4,0)</f>
        <v>#N/A</v>
      </c>
    </row>
    <row r="876" spans="16:31" x14ac:dyDescent="0.25">
      <c r="P876" s="13" t="str">
        <f t="shared" si="102"/>
        <v/>
      </c>
      <c r="Q876" s="14">
        <f t="shared" si="103"/>
        <v>0</v>
      </c>
      <c r="R876" s="20">
        <f t="shared" si="104"/>
        <v>0</v>
      </c>
      <c r="S876" s="20">
        <f t="shared" si="105"/>
        <v>0</v>
      </c>
      <c r="T876" s="20" t="s">
        <v>128</v>
      </c>
      <c r="Y876" s="20" t="e">
        <f t="shared" si="99"/>
        <v>#N/A</v>
      </c>
      <c r="Z876" s="20" t="e">
        <f t="shared" si="100"/>
        <v>#N/A</v>
      </c>
      <c r="AA876" s="20" t="str">
        <f t="shared" si="101"/>
        <v>VII</v>
      </c>
      <c r="AB876" s="64" t="e">
        <f>VLOOKUP(MIN(IFERROR(VLOOKUP(U876,Catalogos!$F:$G,2,0),200),IFERROR(VLOOKUP(V876,Catalogos!$F:$G,2,0),200),IFERROR(VLOOKUP(W876,Catalogos!$F:$G,2,0),200),IFERROR(VLOOKUP(X876,Catalogos!$F:$G,2,0),200)),Catalogos!$G$30:$H$57,2,0)</f>
        <v>#N/A</v>
      </c>
      <c r="AC876" s="65" t="e">
        <f>VLOOKUP($F876,Catalogos!$A:$C,3,0)</f>
        <v>#N/A</v>
      </c>
      <c r="AD876" s="65" t="str">
        <f>IFERROR(VLOOKUP($F876,Catalogos!$A:$B,2,0),"VII")</f>
        <v>VII</v>
      </c>
      <c r="AE876" s="10" t="e">
        <f>VLOOKUP(Y876,Catalogos!$F$30:$I$57,4,0)</f>
        <v>#N/A</v>
      </c>
    </row>
    <row r="877" spans="16:31" x14ac:dyDescent="0.25">
      <c r="P877" s="13" t="str">
        <f t="shared" si="102"/>
        <v/>
      </c>
      <c r="Q877" s="14">
        <f t="shared" si="103"/>
        <v>0</v>
      </c>
      <c r="R877" s="20">
        <f t="shared" si="104"/>
        <v>0</v>
      </c>
      <c r="S877" s="20">
        <f t="shared" si="105"/>
        <v>0</v>
      </c>
      <c r="T877" s="20" t="s">
        <v>128</v>
      </c>
      <c r="Y877" s="20" t="e">
        <f t="shared" si="99"/>
        <v>#N/A</v>
      </c>
      <c r="Z877" s="20" t="e">
        <f t="shared" si="100"/>
        <v>#N/A</v>
      </c>
      <c r="AA877" s="20" t="str">
        <f t="shared" si="101"/>
        <v>VII</v>
      </c>
      <c r="AB877" s="64" t="e">
        <f>VLOOKUP(MIN(IFERROR(VLOOKUP(U877,Catalogos!$F:$G,2,0),200),IFERROR(VLOOKUP(V877,Catalogos!$F:$G,2,0),200),IFERROR(VLOOKUP(W877,Catalogos!$F:$G,2,0),200),IFERROR(VLOOKUP(X877,Catalogos!$F:$G,2,0),200)),Catalogos!$G$30:$H$57,2,0)</f>
        <v>#N/A</v>
      </c>
      <c r="AC877" s="65" t="e">
        <f>VLOOKUP($F877,Catalogos!$A:$C,3,0)</f>
        <v>#N/A</v>
      </c>
      <c r="AD877" s="65" t="str">
        <f>IFERROR(VLOOKUP($F877,Catalogos!$A:$B,2,0),"VII")</f>
        <v>VII</v>
      </c>
      <c r="AE877" s="10" t="e">
        <f>VLOOKUP(Y877,Catalogos!$F$30:$I$57,4,0)</f>
        <v>#N/A</v>
      </c>
    </row>
    <row r="878" spans="16:31" x14ac:dyDescent="0.25">
      <c r="P878" s="13" t="str">
        <f t="shared" si="102"/>
        <v/>
      </c>
      <c r="Q878" s="14">
        <f t="shared" si="103"/>
        <v>0</v>
      </c>
      <c r="R878" s="20">
        <f t="shared" si="104"/>
        <v>0</v>
      </c>
      <c r="S878" s="20">
        <f t="shared" si="105"/>
        <v>0</v>
      </c>
      <c r="T878" s="20" t="s">
        <v>128</v>
      </c>
      <c r="Y878" s="20" t="e">
        <f t="shared" si="99"/>
        <v>#N/A</v>
      </c>
      <c r="Z878" s="20" t="e">
        <f t="shared" si="100"/>
        <v>#N/A</v>
      </c>
      <c r="AA878" s="20" t="str">
        <f t="shared" si="101"/>
        <v>VII</v>
      </c>
      <c r="AB878" s="64" t="e">
        <f>VLOOKUP(MIN(IFERROR(VLOOKUP(U878,Catalogos!$F:$G,2,0),200),IFERROR(VLOOKUP(V878,Catalogos!$F:$G,2,0),200),IFERROR(VLOOKUP(W878,Catalogos!$F:$G,2,0),200),IFERROR(VLOOKUP(X878,Catalogos!$F:$G,2,0),200)),Catalogos!$G$30:$H$57,2,0)</f>
        <v>#N/A</v>
      </c>
      <c r="AC878" s="65" t="e">
        <f>VLOOKUP($F878,Catalogos!$A:$C,3,0)</f>
        <v>#N/A</v>
      </c>
      <c r="AD878" s="65" t="str">
        <f>IFERROR(VLOOKUP($F878,Catalogos!$A:$B,2,0),"VII")</f>
        <v>VII</v>
      </c>
      <c r="AE878" s="10" t="e">
        <f>VLOOKUP(Y878,Catalogos!$F$30:$I$57,4,0)</f>
        <v>#N/A</v>
      </c>
    </row>
    <row r="879" spans="16:31" x14ac:dyDescent="0.25">
      <c r="P879" s="13" t="str">
        <f t="shared" si="102"/>
        <v/>
      </c>
      <c r="Q879" s="14">
        <f t="shared" si="103"/>
        <v>0</v>
      </c>
      <c r="R879" s="20">
        <f t="shared" si="104"/>
        <v>0</v>
      </c>
      <c r="S879" s="20">
        <f t="shared" si="105"/>
        <v>0</v>
      </c>
      <c r="T879" s="20" t="s">
        <v>128</v>
      </c>
      <c r="Y879" s="20" t="e">
        <f t="shared" ref="Y879:Y942" si="106">IF(N879="",AB879,N879)</f>
        <v>#N/A</v>
      </c>
      <c r="Z879" s="20" t="e">
        <f t="shared" ref="Z879:Z942" si="107">IF(O879="",AC879,O879)</f>
        <v>#N/A</v>
      </c>
      <c r="AA879" s="20" t="str">
        <f t="shared" ref="AA879:AA942" si="108">+IF(M879="",AD879,M879)</f>
        <v>VII</v>
      </c>
      <c r="AB879" s="64" t="e">
        <f>VLOOKUP(MIN(IFERROR(VLOOKUP(U879,Catalogos!$F:$G,2,0),200),IFERROR(VLOOKUP(V879,Catalogos!$F:$G,2,0),200),IFERROR(VLOOKUP(W879,Catalogos!$F:$G,2,0),200),IFERROR(VLOOKUP(X879,Catalogos!$F:$G,2,0),200)),Catalogos!$G$30:$H$57,2,0)</f>
        <v>#N/A</v>
      </c>
      <c r="AC879" s="65" t="e">
        <f>VLOOKUP($F879,Catalogos!$A:$C,3,0)</f>
        <v>#N/A</v>
      </c>
      <c r="AD879" s="65" t="str">
        <f>IFERROR(VLOOKUP($F879,Catalogos!$A:$B,2,0),"VII")</f>
        <v>VII</v>
      </c>
      <c r="AE879" s="10" t="e">
        <f>VLOOKUP(Y879,Catalogos!$F$30:$I$57,4,0)</f>
        <v>#N/A</v>
      </c>
    </row>
    <row r="880" spans="16:31" x14ac:dyDescent="0.25">
      <c r="P880" s="13" t="str">
        <f t="shared" si="102"/>
        <v/>
      </c>
      <c r="Q880" s="14">
        <f t="shared" si="103"/>
        <v>0</v>
      </c>
      <c r="R880" s="20">
        <f t="shared" si="104"/>
        <v>0</v>
      </c>
      <c r="S880" s="20">
        <f t="shared" si="105"/>
        <v>0</v>
      </c>
      <c r="T880" s="20" t="s">
        <v>128</v>
      </c>
      <c r="Y880" s="20" t="e">
        <f t="shared" si="106"/>
        <v>#N/A</v>
      </c>
      <c r="Z880" s="20" t="e">
        <f t="shared" si="107"/>
        <v>#N/A</v>
      </c>
      <c r="AA880" s="20" t="str">
        <f t="shared" si="108"/>
        <v>VII</v>
      </c>
      <c r="AB880" s="64" t="e">
        <f>VLOOKUP(MIN(IFERROR(VLOOKUP(U880,Catalogos!$F:$G,2,0),200),IFERROR(VLOOKUP(V880,Catalogos!$F:$G,2,0),200),IFERROR(VLOOKUP(W880,Catalogos!$F:$G,2,0),200),IFERROR(VLOOKUP(X880,Catalogos!$F:$G,2,0),200)),Catalogos!$G$30:$H$57,2,0)</f>
        <v>#N/A</v>
      </c>
      <c r="AC880" s="65" t="e">
        <f>VLOOKUP($F880,Catalogos!$A:$C,3,0)</f>
        <v>#N/A</v>
      </c>
      <c r="AD880" s="65" t="str">
        <f>IFERROR(VLOOKUP($F880,Catalogos!$A:$B,2,0),"VII")</f>
        <v>VII</v>
      </c>
      <c r="AE880" s="10" t="e">
        <f>VLOOKUP(Y880,Catalogos!$F$30:$I$57,4,0)</f>
        <v>#N/A</v>
      </c>
    </row>
    <row r="881" spans="16:31" x14ac:dyDescent="0.25">
      <c r="P881" s="13" t="str">
        <f t="shared" si="102"/>
        <v/>
      </c>
      <c r="Q881" s="14">
        <f t="shared" si="103"/>
        <v>0</v>
      </c>
      <c r="R881" s="20">
        <f t="shared" si="104"/>
        <v>0</v>
      </c>
      <c r="S881" s="20">
        <f t="shared" si="105"/>
        <v>0</v>
      </c>
      <c r="T881" s="20" t="s">
        <v>128</v>
      </c>
      <c r="Y881" s="20" t="e">
        <f t="shared" si="106"/>
        <v>#N/A</v>
      </c>
      <c r="Z881" s="20" t="e">
        <f t="shared" si="107"/>
        <v>#N/A</v>
      </c>
      <c r="AA881" s="20" t="str">
        <f t="shared" si="108"/>
        <v>VII</v>
      </c>
      <c r="AB881" s="64" t="e">
        <f>VLOOKUP(MIN(IFERROR(VLOOKUP(U881,Catalogos!$F:$G,2,0),200),IFERROR(VLOOKUP(V881,Catalogos!$F:$G,2,0),200),IFERROR(VLOOKUP(W881,Catalogos!$F:$G,2,0),200),IFERROR(VLOOKUP(X881,Catalogos!$F:$G,2,0),200)),Catalogos!$G$30:$H$57,2,0)</f>
        <v>#N/A</v>
      </c>
      <c r="AC881" s="65" t="e">
        <f>VLOOKUP($F881,Catalogos!$A:$C,3,0)</f>
        <v>#N/A</v>
      </c>
      <c r="AD881" s="65" t="str">
        <f>IFERROR(VLOOKUP($F881,Catalogos!$A:$B,2,0),"VII")</f>
        <v>VII</v>
      </c>
      <c r="AE881" s="10" t="e">
        <f>VLOOKUP(Y881,Catalogos!$F$30:$I$57,4,0)</f>
        <v>#N/A</v>
      </c>
    </row>
    <row r="882" spans="16:31" x14ac:dyDescent="0.25">
      <c r="P882" s="13" t="str">
        <f t="shared" si="102"/>
        <v/>
      </c>
      <c r="Q882" s="14">
        <f t="shared" si="103"/>
        <v>0</v>
      </c>
      <c r="R882" s="20">
        <f t="shared" si="104"/>
        <v>0</v>
      </c>
      <c r="S882" s="20">
        <f t="shared" si="105"/>
        <v>0</v>
      </c>
      <c r="T882" s="20" t="s">
        <v>128</v>
      </c>
      <c r="Y882" s="20" t="e">
        <f t="shared" si="106"/>
        <v>#N/A</v>
      </c>
      <c r="Z882" s="20" t="e">
        <f t="shared" si="107"/>
        <v>#N/A</v>
      </c>
      <c r="AA882" s="20" t="str">
        <f t="shared" si="108"/>
        <v>VII</v>
      </c>
      <c r="AB882" s="64" t="e">
        <f>VLOOKUP(MIN(IFERROR(VLOOKUP(U882,Catalogos!$F:$G,2,0),200),IFERROR(VLOOKUP(V882,Catalogos!$F:$G,2,0),200),IFERROR(VLOOKUP(W882,Catalogos!$F:$G,2,0),200),IFERROR(VLOOKUP(X882,Catalogos!$F:$G,2,0),200)),Catalogos!$G$30:$H$57,2,0)</f>
        <v>#N/A</v>
      </c>
      <c r="AC882" s="65" t="e">
        <f>VLOOKUP($F882,Catalogos!$A:$C,3,0)</f>
        <v>#N/A</v>
      </c>
      <c r="AD882" s="65" t="str">
        <f>IFERROR(VLOOKUP($F882,Catalogos!$A:$B,2,0),"VII")</f>
        <v>VII</v>
      </c>
      <c r="AE882" s="10" t="e">
        <f>VLOOKUP(Y882,Catalogos!$F$30:$I$57,4,0)</f>
        <v>#N/A</v>
      </c>
    </row>
    <row r="883" spans="16:31" x14ac:dyDescent="0.25">
      <c r="P883" s="13" t="str">
        <f t="shared" si="102"/>
        <v/>
      </c>
      <c r="Q883" s="14">
        <f t="shared" si="103"/>
        <v>0</v>
      </c>
      <c r="R883" s="20">
        <f t="shared" si="104"/>
        <v>0</v>
      </c>
      <c r="S883" s="20">
        <f t="shared" si="105"/>
        <v>0</v>
      </c>
      <c r="T883" s="20" t="s">
        <v>128</v>
      </c>
      <c r="Y883" s="20" t="e">
        <f t="shared" si="106"/>
        <v>#N/A</v>
      </c>
      <c r="Z883" s="20" t="e">
        <f t="shared" si="107"/>
        <v>#N/A</v>
      </c>
      <c r="AA883" s="20" t="str">
        <f t="shared" si="108"/>
        <v>VII</v>
      </c>
      <c r="AB883" s="64" t="e">
        <f>VLOOKUP(MIN(IFERROR(VLOOKUP(U883,Catalogos!$F:$G,2,0),200),IFERROR(VLOOKUP(V883,Catalogos!$F:$G,2,0),200),IFERROR(VLOOKUP(W883,Catalogos!$F:$G,2,0),200),IFERROR(VLOOKUP(X883,Catalogos!$F:$G,2,0),200)),Catalogos!$G$30:$H$57,2,0)</f>
        <v>#N/A</v>
      </c>
      <c r="AC883" s="65" t="e">
        <f>VLOOKUP($F883,Catalogos!$A:$C,3,0)</f>
        <v>#N/A</v>
      </c>
      <c r="AD883" s="65" t="str">
        <f>IFERROR(VLOOKUP($F883,Catalogos!$A:$B,2,0),"VII")</f>
        <v>VII</v>
      </c>
      <c r="AE883" s="10" t="e">
        <f>VLOOKUP(Y883,Catalogos!$F$30:$I$57,4,0)</f>
        <v>#N/A</v>
      </c>
    </row>
    <row r="884" spans="16:31" x14ac:dyDescent="0.25">
      <c r="P884" s="13" t="str">
        <f t="shared" si="102"/>
        <v/>
      </c>
      <c r="Q884" s="14">
        <f t="shared" si="103"/>
        <v>0</v>
      </c>
      <c r="R884" s="20">
        <f t="shared" si="104"/>
        <v>0</v>
      </c>
      <c r="S884" s="20">
        <f t="shared" si="105"/>
        <v>0</v>
      </c>
      <c r="T884" s="20" t="s">
        <v>128</v>
      </c>
      <c r="Y884" s="20" t="e">
        <f t="shared" si="106"/>
        <v>#N/A</v>
      </c>
      <c r="Z884" s="20" t="e">
        <f t="shared" si="107"/>
        <v>#N/A</v>
      </c>
      <c r="AA884" s="20" t="str">
        <f t="shared" si="108"/>
        <v>VII</v>
      </c>
      <c r="AB884" s="64" t="e">
        <f>VLOOKUP(MIN(IFERROR(VLOOKUP(U884,Catalogos!$F:$G,2,0),200),IFERROR(VLOOKUP(V884,Catalogos!$F:$G,2,0),200),IFERROR(VLOOKUP(W884,Catalogos!$F:$G,2,0),200),IFERROR(VLOOKUP(X884,Catalogos!$F:$G,2,0),200)),Catalogos!$G$30:$H$57,2,0)</f>
        <v>#N/A</v>
      </c>
      <c r="AC884" s="65" t="e">
        <f>VLOOKUP($F884,Catalogos!$A:$C,3,0)</f>
        <v>#N/A</v>
      </c>
      <c r="AD884" s="65" t="str">
        <f>IFERROR(VLOOKUP($F884,Catalogos!$A:$B,2,0),"VII")</f>
        <v>VII</v>
      </c>
      <c r="AE884" s="10" t="e">
        <f>VLOOKUP(Y884,Catalogos!$F$30:$I$57,4,0)</f>
        <v>#N/A</v>
      </c>
    </row>
    <row r="885" spans="16:31" x14ac:dyDescent="0.25">
      <c r="P885" s="13" t="str">
        <f t="shared" si="102"/>
        <v/>
      </c>
      <c r="Q885" s="14">
        <f t="shared" si="103"/>
        <v>0</v>
      </c>
      <c r="R885" s="20">
        <f t="shared" si="104"/>
        <v>0</v>
      </c>
      <c r="S885" s="20">
        <f t="shared" si="105"/>
        <v>0</v>
      </c>
      <c r="T885" s="20" t="s">
        <v>128</v>
      </c>
      <c r="Y885" s="20" t="e">
        <f t="shared" si="106"/>
        <v>#N/A</v>
      </c>
      <c r="Z885" s="20" t="e">
        <f t="shared" si="107"/>
        <v>#N/A</v>
      </c>
      <c r="AA885" s="20" t="str">
        <f t="shared" si="108"/>
        <v>VII</v>
      </c>
      <c r="AB885" s="64" t="e">
        <f>VLOOKUP(MIN(IFERROR(VLOOKUP(U885,Catalogos!$F:$G,2,0),200),IFERROR(VLOOKUP(V885,Catalogos!$F:$G,2,0),200),IFERROR(VLOOKUP(W885,Catalogos!$F:$G,2,0),200),IFERROR(VLOOKUP(X885,Catalogos!$F:$G,2,0),200)),Catalogos!$G$30:$H$57,2,0)</f>
        <v>#N/A</v>
      </c>
      <c r="AC885" s="65" t="e">
        <f>VLOOKUP($F885,Catalogos!$A:$C,3,0)</f>
        <v>#N/A</v>
      </c>
      <c r="AD885" s="65" t="str">
        <f>IFERROR(VLOOKUP($F885,Catalogos!$A:$B,2,0),"VII")</f>
        <v>VII</v>
      </c>
      <c r="AE885" s="10" t="e">
        <f>VLOOKUP(Y885,Catalogos!$F$30:$I$57,4,0)</f>
        <v>#N/A</v>
      </c>
    </row>
    <row r="886" spans="16:31" x14ac:dyDescent="0.25">
      <c r="P886" s="13" t="str">
        <f t="shared" si="102"/>
        <v/>
      </c>
      <c r="Q886" s="14">
        <f t="shared" si="103"/>
        <v>0</v>
      </c>
      <c r="R886" s="20">
        <f t="shared" si="104"/>
        <v>0</v>
      </c>
      <c r="S886" s="20">
        <f t="shared" si="105"/>
        <v>0</v>
      </c>
      <c r="T886" s="20" t="s">
        <v>128</v>
      </c>
      <c r="Y886" s="20" t="e">
        <f t="shared" si="106"/>
        <v>#N/A</v>
      </c>
      <c r="Z886" s="20" t="e">
        <f t="shared" si="107"/>
        <v>#N/A</v>
      </c>
      <c r="AA886" s="20" t="str">
        <f t="shared" si="108"/>
        <v>VII</v>
      </c>
      <c r="AB886" s="64" t="e">
        <f>VLOOKUP(MIN(IFERROR(VLOOKUP(U886,Catalogos!$F:$G,2,0),200),IFERROR(VLOOKUP(V886,Catalogos!$F:$G,2,0),200),IFERROR(VLOOKUP(W886,Catalogos!$F:$G,2,0),200),IFERROR(VLOOKUP(X886,Catalogos!$F:$G,2,0),200)),Catalogos!$G$30:$H$57,2,0)</f>
        <v>#N/A</v>
      </c>
      <c r="AC886" s="65" t="e">
        <f>VLOOKUP($F886,Catalogos!$A:$C,3,0)</f>
        <v>#N/A</v>
      </c>
      <c r="AD886" s="65" t="str">
        <f>IFERROR(VLOOKUP($F886,Catalogos!$A:$B,2,0),"VII")</f>
        <v>VII</v>
      </c>
      <c r="AE886" s="10" t="e">
        <f>VLOOKUP(Y886,Catalogos!$F$30:$I$57,4,0)</f>
        <v>#N/A</v>
      </c>
    </row>
    <row r="887" spans="16:31" x14ac:dyDescent="0.25">
      <c r="P887" s="13" t="str">
        <f t="shared" si="102"/>
        <v/>
      </c>
      <c r="Q887" s="14">
        <f t="shared" si="103"/>
        <v>0</v>
      </c>
      <c r="R887" s="20">
        <f t="shared" si="104"/>
        <v>0</v>
      </c>
      <c r="S887" s="20">
        <f t="shared" si="105"/>
        <v>0</v>
      </c>
      <c r="T887" s="20" t="s">
        <v>128</v>
      </c>
      <c r="Y887" s="20" t="e">
        <f t="shared" si="106"/>
        <v>#N/A</v>
      </c>
      <c r="Z887" s="20" t="e">
        <f t="shared" si="107"/>
        <v>#N/A</v>
      </c>
      <c r="AA887" s="20" t="str">
        <f t="shared" si="108"/>
        <v>VII</v>
      </c>
      <c r="AB887" s="64" t="e">
        <f>VLOOKUP(MIN(IFERROR(VLOOKUP(U887,Catalogos!$F:$G,2,0),200),IFERROR(VLOOKUP(V887,Catalogos!$F:$G,2,0),200),IFERROR(VLOOKUP(W887,Catalogos!$F:$G,2,0),200),IFERROR(VLOOKUP(X887,Catalogos!$F:$G,2,0),200)),Catalogos!$G$30:$H$57,2,0)</f>
        <v>#N/A</v>
      </c>
      <c r="AC887" s="65" t="e">
        <f>VLOOKUP($F887,Catalogos!$A:$C,3,0)</f>
        <v>#N/A</v>
      </c>
      <c r="AD887" s="65" t="str">
        <f>IFERROR(VLOOKUP($F887,Catalogos!$A:$B,2,0),"VII")</f>
        <v>VII</v>
      </c>
      <c r="AE887" s="10" t="e">
        <f>VLOOKUP(Y887,Catalogos!$F$30:$I$57,4,0)</f>
        <v>#N/A</v>
      </c>
    </row>
    <row r="888" spans="16:31" x14ac:dyDescent="0.25">
      <c r="P888" s="13" t="str">
        <f t="shared" si="102"/>
        <v/>
      </c>
      <c r="Q888" s="14">
        <f t="shared" si="103"/>
        <v>0</v>
      </c>
      <c r="R888" s="20">
        <f t="shared" si="104"/>
        <v>0</v>
      </c>
      <c r="S888" s="20">
        <f t="shared" si="105"/>
        <v>0</v>
      </c>
      <c r="T888" s="20" t="s">
        <v>128</v>
      </c>
      <c r="Y888" s="20" t="e">
        <f t="shared" si="106"/>
        <v>#N/A</v>
      </c>
      <c r="Z888" s="20" t="e">
        <f t="shared" si="107"/>
        <v>#N/A</v>
      </c>
      <c r="AA888" s="20" t="str">
        <f t="shared" si="108"/>
        <v>VII</v>
      </c>
      <c r="AB888" s="64" t="e">
        <f>VLOOKUP(MIN(IFERROR(VLOOKUP(U888,Catalogos!$F:$G,2,0),200),IFERROR(VLOOKUP(V888,Catalogos!$F:$G,2,0),200),IFERROR(VLOOKUP(W888,Catalogos!$F:$G,2,0),200),IFERROR(VLOOKUP(X888,Catalogos!$F:$G,2,0),200)),Catalogos!$G$30:$H$57,2,0)</f>
        <v>#N/A</v>
      </c>
      <c r="AC888" s="65" t="e">
        <f>VLOOKUP($F888,Catalogos!$A:$C,3,0)</f>
        <v>#N/A</v>
      </c>
      <c r="AD888" s="65" t="str">
        <f>IFERROR(VLOOKUP($F888,Catalogos!$A:$B,2,0),"VII")</f>
        <v>VII</v>
      </c>
      <c r="AE888" s="10" t="e">
        <f>VLOOKUP(Y888,Catalogos!$F$30:$I$57,4,0)</f>
        <v>#N/A</v>
      </c>
    </row>
    <row r="889" spans="16:31" x14ac:dyDescent="0.25">
      <c r="P889" s="13" t="str">
        <f t="shared" si="102"/>
        <v/>
      </c>
      <c r="Q889" s="14">
        <f t="shared" si="103"/>
        <v>0</v>
      </c>
      <c r="R889" s="20">
        <f t="shared" si="104"/>
        <v>0</v>
      </c>
      <c r="S889" s="20">
        <f t="shared" si="105"/>
        <v>0</v>
      </c>
      <c r="T889" s="20" t="s">
        <v>128</v>
      </c>
      <c r="Y889" s="20" t="e">
        <f t="shared" si="106"/>
        <v>#N/A</v>
      </c>
      <c r="Z889" s="20" t="e">
        <f t="shared" si="107"/>
        <v>#N/A</v>
      </c>
      <c r="AA889" s="20" t="str">
        <f t="shared" si="108"/>
        <v>VII</v>
      </c>
      <c r="AB889" s="64" t="e">
        <f>VLOOKUP(MIN(IFERROR(VLOOKUP(U889,Catalogos!$F:$G,2,0),200),IFERROR(VLOOKUP(V889,Catalogos!$F:$G,2,0),200),IFERROR(VLOOKUP(W889,Catalogos!$F:$G,2,0),200),IFERROR(VLOOKUP(X889,Catalogos!$F:$G,2,0),200)),Catalogos!$G$30:$H$57,2,0)</f>
        <v>#N/A</v>
      </c>
      <c r="AC889" s="65" t="e">
        <f>VLOOKUP($F889,Catalogos!$A:$C,3,0)</f>
        <v>#N/A</v>
      </c>
      <c r="AD889" s="65" t="str">
        <f>IFERROR(VLOOKUP($F889,Catalogos!$A:$B,2,0),"VII")</f>
        <v>VII</v>
      </c>
      <c r="AE889" s="10" t="e">
        <f>VLOOKUP(Y889,Catalogos!$F$30:$I$57,4,0)</f>
        <v>#N/A</v>
      </c>
    </row>
    <row r="890" spans="16:31" x14ac:dyDescent="0.25">
      <c r="P890" s="13" t="str">
        <f t="shared" si="102"/>
        <v/>
      </c>
      <c r="Q890" s="14">
        <f t="shared" si="103"/>
        <v>0</v>
      </c>
      <c r="R890" s="20">
        <f t="shared" si="104"/>
        <v>0</v>
      </c>
      <c r="S890" s="20">
        <f t="shared" si="105"/>
        <v>0</v>
      </c>
      <c r="T890" s="20" t="s">
        <v>128</v>
      </c>
      <c r="Y890" s="20" t="e">
        <f t="shared" si="106"/>
        <v>#N/A</v>
      </c>
      <c r="Z890" s="20" t="e">
        <f t="shared" si="107"/>
        <v>#N/A</v>
      </c>
      <c r="AA890" s="20" t="str">
        <f t="shared" si="108"/>
        <v>VII</v>
      </c>
      <c r="AB890" s="64" t="e">
        <f>VLOOKUP(MIN(IFERROR(VLOOKUP(U890,Catalogos!$F:$G,2,0),200),IFERROR(VLOOKUP(V890,Catalogos!$F:$G,2,0),200),IFERROR(VLOOKUP(W890,Catalogos!$F:$G,2,0),200),IFERROR(VLOOKUP(X890,Catalogos!$F:$G,2,0),200)),Catalogos!$G$30:$H$57,2,0)</f>
        <v>#N/A</v>
      </c>
      <c r="AC890" s="65" t="e">
        <f>VLOOKUP($F890,Catalogos!$A:$C,3,0)</f>
        <v>#N/A</v>
      </c>
      <c r="AD890" s="65" t="str">
        <f>IFERROR(VLOOKUP($F890,Catalogos!$A:$B,2,0),"VII")</f>
        <v>VII</v>
      </c>
      <c r="AE890" s="10" t="e">
        <f>VLOOKUP(Y890,Catalogos!$F$30:$I$57,4,0)</f>
        <v>#N/A</v>
      </c>
    </row>
    <row r="891" spans="16:31" x14ac:dyDescent="0.25">
      <c r="P891" s="13" t="str">
        <f t="shared" si="102"/>
        <v/>
      </c>
      <c r="Q891" s="14">
        <f t="shared" si="103"/>
        <v>0</v>
      </c>
      <c r="R891" s="20">
        <f t="shared" si="104"/>
        <v>0</v>
      </c>
      <c r="S891" s="20">
        <f t="shared" si="105"/>
        <v>0</v>
      </c>
      <c r="T891" s="20" t="s">
        <v>128</v>
      </c>
      <c r="Y891" s="20" t="e">
        <f t="shared" si="106"/>
        <v>#N/A</v>
      </c>
      <c r="Z891" s="20" t="e">
        <f t="shared" si="107"/>
        <v>#N/A</v>
      </c>
      <c r="AA891" s="20" t="str">
        <f t="shared" si="108"/>
        <v>VII</v>
      </c>
      <c r="AB891" s="64" t="e">
        <f>VLOOKUP(MIN(IFERROR(VLOOKUP(U891,Catalogos!$F:$G,2,0),200),IFERROR(VLOOKUP(V891,Catalogos!$F:$G,2,0),200),IFERROR(VLOOKUP(W891,Catalogos!$F:$G,2,0),200),IFERROR(VLOOKUP(X891,Catalogos!$F:$G,2,0),200)),Catalogos!$G$30:$H$57,2,0)</f>
        <v>#N/A</v>
      </c>
      <c r="AC891" s="65" t="e">
        <f>VLOOKUP($F891,Catalogos!$A:$C,3,0)</f>
        <v>#N/A</v>
      </c>
      <c r="AD891" s="65" t="str">
        <f>IFERROR(VLOOKUP($F891,Catalogos!$A:$B,2,0),"VII")</f>
        <v>VII</v>
      </c>
      <c r="AE891" s="10" t="e">
        <f>VLOOKUP(Y891,Catalogos!$F$30:$I$57,4,0)</f>
        <v>#N/A</v>
      </c>
    </row>
    <row r="892" spans="16:31" x14ac:dyDescent="0.25">
      <c r="P892" s="13" t="str">
        <f t="shared" si="102"/>
        <v/>
      </c>
      <c r="Q892" s="14">
        <f t="shared" si="103"/>
        <v>0</v>
      </c>
      <c r="R892" s="20">
        <f t="shared" si="104"/>
        <v>0</v>
      </c>
      <c r="S892" s="20">
        <f t="shared" si="105"/>
        <v>0</v>
      </c>
      <c r="T892" s="20" t="s">
        <v>128</v>
      </c>
      <c r="Y892" s="20" t="e">
        <f t="shared" si="106"/>
        <v>#N/A</v>
      </c>
      <c r="Z892" s="20" t="e">
        <f t="shared" si="107"/>
        <v>#N/A</v>
      </c>
      <c r="AA892" s="20" t="str">
        <f t="shared" si="108"/>
        <v>VII</v>
      </c>
      <c r="AB892" s="64" t="e">
        <f>VLOOKUP(MIN(IFERROR(VLOOKUP(U892,Catalogos!$F:$G,2,0),200),IFERROR(VLOOKUP(V892,Catalogos!$F:$G,2,0),200),IFERROR(VLOOKUP(W892,Catalogos!$F:$G,2,0),200),IFERROR(VLOOKUP(X892,Catalogos!$F:$G,2,0),200)),Catalogos!$G$30:$H$57,2,0)</f>
        <v>#N/A</v>
      </c>
      <c r="AC892" s="65" t="e">
        <f>VLOOKUP($F892,Catalogos!$A:$C,3,0)</f>
        <v>#N/A</v>
      </c>
      <c r="AD892" s="65" t="str">
        <f>IFERROR(VLOOKUP($F892,Catalogos!$A:$B,2,0),"VII")</f>
        <v>VII</v>
      </c>
      <c r="AE892" s="10" t="e">
        <f>VLOOKUP(Y892,Catalogos!$F$30:$I$57,4,0)</f>
        <v>#N/A</v>
      </c>
    </row>
    <row r="893" spans="16:31" x14ac:dyDescent="0.25">
      <c r="P893" s="13" t="str">
        <f t="shared" si="102"/>
        <v/>
      </c>
      <c r="Q893" s="14">
        <f t="shared" si="103"/>
        <v>0</v>
      </c>
      <c r="R893" s="20">
        <f t="shared" si="104"/>
        <v>0</v>
      </c>
      <c r="S893" s="20">
        <f t="shared" si="105"/>
        <v>0</v>
      </c>
      <c r="T893" s="20" t="s">
        <v>128</v>
      </c>
      <c r="Y893" s="20" t="e">
        <f t="shared" si="106"/>
        <v>#N/A</v>
      </c>
      <c r="Z893" s="20" t="e">
        <f t="shared" si="107"/>
        <v>#N/A</v>
      </c>
      <c r="AA893" s="20" t="str">
        <f t="shared" si="108"/>
        <v>VII</v>
      </c>
      <c r="AB893" s="64" t="e">
        <f>VLOOKUP(MIN(IFERROR(VLOOKUP(U893,Catalogos!$F:$G,2,0),200),IFERROR(VLOOKUP(V893,Catalogos!$F:$G,2,0),200),IFERROR(VLOOKUP(W893,Catalogos!$F:$G,2,0),200),IFERROR(VLOOKUP(X893,Catalogos!$F:$G,2,0),200)),Catalogos!$G$30:$H$57,2,0)</f>
        <v>#N/A</v>
      </c>
      <c r="AC893" s="65" t="e">
        <f>VLOOKUP($F893,Catalogos!$A:$C,3,0)</f>
        <v>#N/A</v>
      </c>
      <c r="AD893" s="65" t="str">
        <f>IFERROR(VLOOKUP($F893,Catalogos!$A:$B,2,0),"VII")</f>
        <v>VII</v>
      </c>
      <c r="AE893" s="10" t="e">
        <f>VLOOKUP(Y893,Catalogos!$F$30:$I$57,4,0)</f>
        <v>#N/A</v>
      </c>
    </row>
    <row r="894" spans="16:31" x14ac:dyDescent="0.25">
      <c r="P894" s="13" t="str">
        <f t="shared" si="102"/>
        <v/>
      </c>
      <c r="Q894" s="14">
        <f t="shared" si="103"/>
        <v>0</v>
      </c>
      <c r="R894" s="20">
        <f t="shared" si="104"/>
        <v>0</v>
      </c>
      <c r="S894" s="20">
        <f t="shared" si="105"/>
        <v>0</v>
      </c>
      <c r="T894" s="20" t="s">
        <v>128</v>
      </c>
      <c r="Y894" s="20" t="e">
        <f t="shared" si="106"/>
        <v>#N/A</v>
      </c>
      <c r="Z894" s="20" t="e">
        <f t="shared" si="107"/>
        <v>#N/A</v>
      </c>
      <c r="AA894" s="20" t="str">
        <f t="shared" si="108"/>
        <v>VII</v>
      </c>
      <c r="AB894" s="64" t="e">
        <f>VLOOKUP(MIN(IFERROR(VLOOKUP(U894,Catalogos!$F:$G,2,0),200),IFERROR(VLOOKUP(V894,Catalogos!$F:$G,2,0),200),IFERROR(VLOOKUP(W894,Catalogos!$F:$G,2,0),200),IFERROR(VLOOKUP(X894,Catalogos!$F:$G,2,0),200)),Catalogos!$G$30:$H$57,2,0)</f>
        <v>#N/A</v>
      </c>
      <c r="AC894" s="65" t="e">
        <f>VLOOKUP($F894,Catalogos!$A:$C,3,0)</f>
        <v>#N/A</v>
      </c>
      <c r="AD894" s="65" t="str">
        <f>IFERROR(VLOOKUP($F894,Catalogos!$A:$B,2,0),"VII")</f>
        <v>VII</v>
      </c>
      <c r="AE894" s="10" t="e">
        <f>VLOOKUP(Y894,Catalogos!$F$30:$I$57,4,0)</f>
        <v>#N/A</v>
      </c>
    </row>
    <row r="895" spans="16:31" x14ac:dyDescent="0.25">
      <c r="P895" s="13" t="str">
        <f t="shared" si="102"/>
        <v/>
      </c>
      <c r="Q895" s="14">
        <f t="shared" si="103"/>
        <v>0</v>
      </c>
      <c r="R895" s="20">
        <f t="shared" si="104"/>
        <v>0</v>
      </c>
      <c r="S895" s="20">
        <f t="shared" si="105"/>
        <v>0</v>
      </c>
      <c r="T895" s="20" t="s">
        <v>128</v>
      </c>
      <c r="Y895" s="20" t="e">
        <f t="shared" si="106"/>
        <v>#N/A</v>
      </c>
      <c r="Z895" s="20" t="e">
        <f t="shared" si="107"/>
        <v>#N/A</v>
      </c>
      <c r="AA895" s="20" t="str">
        <f t="shared" si="108"/>
        <v>VII</v>
      </c>
      <c r="AB895" s="64" t="e">
        <f>VLOOKUP(MIN(IFERROR(VLOOKUP(U895,Catalogos!$F:$G,2,0),200),IFERROR(VLOOKUP(V895,Catalogos!$F:$G,2,0),200),IFERROR(VLOOKUP(W895,Catalogos!$F:$G,2,0),200),IFERROR(VLOOKUP(X895,Catalogos!$F:$G,2,0),200)),Catalogos!$G$30:$H$57,2,0)</f>
        <v>#N/A</v>
      </c>
      <c r="AC895" s="65" t="e">
        <f>VLOOKUP($F895,Catalogos!$A:$C,3,0)</f>
        <v>#N/A</v>
      </c>
      <c r="AD895" s="65" t="str">
        <f>IFERROR(VLOOKUP($F895,Catalogos!$A:$B,2,0),"VII")</f>
        <v>VII</v>
      </c>
      <c r="AE895" s="10" t="e">
        <f>VLOOKUP(Y895,Catalogos!$F$30:$I$57,4,0)</f>
        <v>#N/A</v>
      </c>
    </row>
    <row r="896" spans="16:31" x14ac:dyDescent="0.25">
      <c r="P896" s="13" t="str">
        <f t="shared" si="102"/>
        <v/>
      </c>
      <c r="Q896" s="14">
        <f t="shared" si="103"/>
        <v>0</v>
      </c>
      <c r="R896" s="20">
        <f t="shared" si="104"/>
        <v>0</v>
      </c>
      <c r="S896" s="20">
        <f t="shared" si="105"/>
        <v>0</v>
      </c>
      <c r="T896" s="20" t="s">
        <v>128</v>
      </c>
      <c r="Y896" s="20" t="e">
        <f t="shared" si="106"/>
        <v>#N/A</v>
      </c>
      <c r="Z896" s="20" t="e">
        <f t="shared" si="107"/>
        <v>#N/A</v>
      </c>
      <c r="AA896" s="20" t="str">
        <f t="shared" si="108"/>
        <v>VII</v>
      </c>
      <c r="AB896" s="64" t="e">
        <f>VLOOKUP(MIN(IFERROR(VLOOKUP(U896,Catalogos!$F:$G,2,0),200),IFERROR(VLOOKUP(V896,Catalogos!$F:$G,2,0),200),IFERROR(VLOOKUP(W896,Catalogos!$F:$G,2,0),200),IFERROR(VLOOKUP(X896,Catalogos!$F:$G,2,0),200)),Catalogos!$G$30:$H$57,2,0)</f>
        <v>#N/A</v>
      </c>
      <c r="AC896" s="65" t="e">
        <f>VLOOKUP($F896,Catalogos!$A:$C,3,0)</f>
        <v>#N/A</v>
      </c>
      <c r="AD896" s="65" t="str">
        <f>IFERROR(VLOOKUP($F896,Catalogos!$A:$B,2,0),"VII")</f>
        <v>VII</v>
      </c>
      <c r="AE896" s="10" t="e">
        <f>VLOOKUP(Y896,Catalogos!$F$30:$I$57,4,0)</f>
        <v>#N/A</v>
      </c>
    </row>
    <row r="897" spans="16:31" x14ac:dyDescent="0.25">
      <c r="P897" s="13" t="str">
        <f t="shared" si="102"/>
        <v/>
      </c>
      <c r="Q897" s="14">
        <f t="shared" si="103"/>
        <v>0</v>
      </c>
      <c r="R897" s="20">
        <f t="shared" si="104"/>
        <v>0</v>
      </c>
      <c r="S897" s="20">
        <f t="shared" si="105"/>
        <v>0</v>
      </c>
      <c r="T897" s="20" t="s">
        <v>128</v>
      </c>
      <c r="Y897" s="20" t="e">
        <f t="shared" si="106"/>
        <v>#N/A</v>
      </c>
      <c r="Z897" s="20" t="e">
        <f t="shared" si="107"/>
        <v>#N/A</v>
      </c>
      <c r="AA897" s="20" t="str">
        <f t="shared" si="108"/>
        <v>VII</v>
      </c>
      <c r="AB897" s="64" t="e">
        <f>VLOOKUP(MIN(IFERROR(VLOOKUP(U897,Catalogos!$F:$G,2,0),200),IFERROR(VLOOKUP(V897,Catalogos!$F:$G,2,0),200),IFERROR(VLOOKUP(W897,Catalogos!$F:$G,2,0),200),IFERROR(VLOOKUP(X897,Catalogos!$F:$G,2,0),200)),Catalogos!$G$30:$H$57,2,0)</f>
        <v>#N/A</v>
      </c>
      <c r="AC897" s="65" t="e">
        <f>VLOOKUP($F897,Catalogos!$A:$C,3,0)</f>
        <v>#N/A</v>
      </c>
      <c r="AD897" s="65" t="str">
        <f>IFERROR(VLOOKUP($F897,Catalogos!$A:$B,2,0),"VII")</f>
        <v>VII</v>
      </c>
      <c r="AE897" s="10" t="e">
        <f>VLOOKUP(Y897,Catalogos!$F$30:$I$57,4,0)</f>
        <v>#N/A</v>
      </c>
    </row>
    <row r="898" spans="16:31" x14ac:dyDescent="0.25">
      <c r="P898" s="13" t="str">
        <f t="shared" si="102"/>
        <v/>
      </c>
      <c r="Q898" s="14">
        <f t="shared" si="103"/>
        <v>0</v>
      </c>
      <c r="R898" s="20">
        <f t="shared" si="104"/>
        <v>0</v>
      </c>
      <c r="S898" s="20">
        <f t="shared" si="105"/>
        <v>0</v>
      </c>
      <c r="T898" s="20" t="s">
        <v>128</v>
      </c>
      <c r="Y898" s="20" t="e">
        <f t="shared" si="106"/>
        <v>#N/A</v>
      </c>
      <c r="Z898" s="20" t="e">
        <f t="shared" si="107"/>
        <v>#N/A</v>
      </c>
      <c r="AA898" s="20" t="str">
        <f t="shared" si="108"/>
        <v>VII</v>
      </c>
      <c r="AB898" s="64" t="e">
        <f>VLOOKUP(MIN(IFERROR(VLOOKUP(U898,Catalogos!$F:$G,2,0),200),IFERROR(VLOOKUP(V898,Catalogos!$F:$G,2,0),200),IFERROR(VLOOKUP(W898,Catalogos!$F:$G,2,0),200),IFERROR(VLOOKUP(X898,Catalogos!$F:$G,2,0),200)),Catalogos!$G$30:$H$57,2,0)</f>
        <v>#N/A</v>
      </c>
      <c r="AC898" s="65" t="e">
        <f>VLOOKUP($F898,Catalogos!$A:$C,3,0)</f>
        <v>#N/A</v>
      </c>
      <c r="AD898" s="65" t="str">
        <f>IFERROR(VLOOKUP($F898,Catalogos!$A:$B,2,0),"VII")</f>
        <v>VII</v>
      </c>
      <c r="AE898" s="10" t="e">
        <f>VLOOKUP(Y898,Catalogos!$F$30:$I$57,4,0)</f>
        <v>#N/A</v>
      </c>
    </row>
    <row r="899" spans="16:31" x14ac:dyDescent="0.25">
      <c r="P899" s="13" t="str">
        <f t="shared" si="102"/>
        <v/>
      </c>
      <c r="Q899" s="14">
        <f t="shared" si="103"/>
        <v>0</v>
      </c>
      <c r="R899" s="20">
        <f t="shared" si="104"/>
        <v>0</v>
      </c>
      <c r="S899" s="20">
        <f t="shared" si="105"/>
        <v>0</v>
      </c>
      <c r="T899" s="20" t="s">
        <v>128</v>
      </c>
      <c r="Y899" s="20" t="e">
        <f t="shared" si="106"/>
        <v>#N/A</v>
      </c>
      <c r="Z899" s="20" t="e">
        <f t="shared" si="107"/>
        <v>#N/A</v>
      </c>
      <c r="AA899" s="20" t="str">
        <f t="shared" si="108"/>
        <v>VII</v>
      </c>
      <c r="AB899" s="64" t="e">
        <f>VLOOKUP(MIN(IFERROR(VLOOKUP(U899,Catalogos!$F:$G,2,0),200),IFERROR(VLOOKUP(V899,Catalogos!$F:$G,2,0),200),IFERROR(VLOOKUP(W899,Catalogos!$F:$G,2,0),200),IFERROR(VLOOKUP(X899,Catalogos!$F:$G,2,0),200)),Catalogos!$G$30:$H$57,2,0)</f>
        <v>#N/A</v>
      </c>
      <c r="AC899" s="65" t="e">
        <f>VLOOKUP($F899,Catalogos!$A:$C,3,0)</f>
        <v>#N/A</v>
      </c>
      <c r="AD899" s="65" t="str">
        <f>IFERROR(VLOOKUP($F899,Catalogos!$A:$B,2,0),"VII")</f>
        <v>VII</v>
      </c>
      <c r="AE899" s="10" t="e">
        <f>VLOOKUP(Y899,Catalogos!$F$30:$I$57,4,0)</f>
        <v>#N/A</v>
      </c>
    </row>
    <row r="900" spans="16:31" x14ac:dyDescent="0.25">
      <c r="P900" s="13" t="str">
        <f t="shared" si="102"/>
        <v/>
      </c>
      <c r="Q900" s="14">
        <f t="shared" si="103"/>
        <v>0</v>
      </c>
      <c r="R900" s="20">
        <f t="shared" si="104"/>
        <v>0</v>
      </c>
      <c r="S900" s="20">
        <f t="shared" si="105"/>
        <v>0</v>
      </c>
      <c r="T900" s="20" t="s">
        <v>128</v>
      </c>
      <c r="Y900" s="20" t="e">
        <f t="shared" si="106"/>
        <v>#N/A</v>
      </c>
      <c r="Z900" s="20" t="e">
        <f t="shared" si="107"/>
        <v>#N/A</v>
      </c>
      <c r="AA900" s="20" t="str">
        <f t="shared" si="108"/>
        <v>VII</v>
      </c>
      <c r="AB900" s="64" t="e">
        <f>VLOOKUP(MIN(IFERROR(VLOOKUP(U900,Catalogos!$F:$G,2,0),200),IFERROR(VLOOKUP(V900,Catalogos!$F:$G,2,0),200),IFERROR(VLOOKUP(W900,Catalogos!$F:$G,2,0),200),IFERROR(VLOOKUP(X900,Catalogos!$F:$G,2,0),200)),Catalogos!$G$30:$H$57,2,0)</f>
        <v>#N/A</v>
      </c>
      <c r="AC900" s="65" t="e">
        <f>VLOOKUP($F900,Catalogos!$A:$C,3,0)</f>
        <v>#N/A</v>
      </c>
      <c r="AD900" s="65" t="str">
        <f>IFERROR(VLOOKUP($F900,Catalogos!$A:$B,2,0),"VII")</f>
        <v>VII</v>
      </c>
      <c r="AE900" s="10" t="e">
        <f>VLOOKUP(Y900,Catalogos!$F$30:$I$57,4,0)</f>
        <v>#N/A</v>
      </c>
    </row>
    <row r="901" spans="16:31" x14ac:dyDescent="0.25">
      <c r="P901" s="13" t="str">
        <f t="shared" si="102"/>
        <v/>
      </c>
      <c r="Q901" s="14">
        <f t="shared" si="103"/>
        <v>0</v>
      </c>
      <c r="R901" s="20">
        <f t="shared" si="104"/>
        <v>0</v>
      </c>
      <c r="S901" s="20">
        <f t="shared" si="105"/>
        <v>0</v>
      </c>
      <c r="T901" s="20" t="s">
        <v>128</v>
      </c>
      <c r="Y901" s="20" t="e">
        <f t="shared" si="106"/>
        <v>#N/A</v>
      </c>
      <c r="Z901" s="20" t="e">
        <f t="shared" si="107"/>
        <v>#N/A</v>
      </c>
      <c r="AA901" s="20" t="str">
        <f t="shared" si="108"/>
        <v>VII</v>
      </c>
      <c r="AB901" s="64" t="e">
        <f>VLOOKUP(MIN(IFERROR(VLOOKUP(U901,Catalogos!$F:$G,2,0),200),IFERROR(VLOOKUP(V901,Catalogos!$F:$G,2,0),200),IFERROR(VLOOKUP(W901,Catalogos!$F:$G,2,0),200),IFERROR(VLOOKUP(X901,Catalogos!$F:$G,2,0),200)),Catalogos!$G$30:$H$57,2,0)</f>
        <v>#N/A</v>
      </c>
      <c r="AC901" s="65" t="e">
        <f>VLOOKUP($F901,Catalogos!$A:$C,3,0)</f>
        <v>#N/A</v>
      </c>
      <c r="AD901" s="65" t="str">
        <f>IFERROR(VLOOKUP($F901,Catalogos!$A:$B,2,0),"VII")</f>
        <v>VII</v>
      </c>
      <c r="AE901" s="10" t="e">
        <f>VLOOKUP(Y901,Catalogos!$F$30:$I$57,4,0)</f>
        <v>#N/A</v>
      </c>
    </row>
    <row r="902" spans="16:31" x14ac:dyDescent="0.25">
      <c r="P902" s="13" t="str">
        <f t="shared" si="102"/>
        <v/>
      </c>
      <c r="Q902" s="14">
        <f t="shared" si="103"/>
        <v>0</v>
      </c>
      <c r="R902" s="20">
        <f t="shared" si="104"/>
        <v>0</v>
      </c>
      <c r="S902" s="20">
        <f t="shared" si="105"/>
        <v>0</v>
      </c>
      <c r="T902" s="20" t="s">
        <v>128</v>
      </c>
      <c r="Y902" s="20" t="e">
        <f t="shared" si="106"/>
        <v>#N/A</v>
      </c>
      <c r="Z902" s="20" t="e">
        <f t="shared" si="107"/>
        <v>#N/A</v>
      </c>
      <c r="AA902" s="20" t="str">
        <f t="shared" si="108"/>
        <v>VII</v>
      </c>
      <c r="AB902" s="64" t="e">
        <f>VLOOKUP(MIN(IFERROR(VLOOKUP(U902,Catalogos!$F:$G,2,0),200),IFERROR(VLOOKUP(V902,Catalogos!$F:$G,2,0),200),IFERROR(VLOOKUP(W902,Catalogos!$F:$G,2,0),200),IFERROR(VLOOKUP(X902,Catalogos!$F:$G,2,0),200)),Catalogos!$G$30:$H$57,2,0)</f>
        <v>#N/A</v>
      </c>
      <c r="AC902" s="65" t="e">
        <f>VLOOKUP($F902,Catalogos!$A:$C,3,0)</f>
        <v>#N/A</v>
      </c>
      <c r="AD902" s="65" t="str">
        <f>IFERROR(VLOOKUP($F902,Catalogos!$A:$B,2,0),"VII")</f>
        <v>VII</v>
      </c>
      <c r="AE902" s="10" t="e">
        <f>VLOOKUP(Y902,Catalogos!$F$30:$I$57,4,0)</f>
        <v>#N/A</v>
      </c>
    </row>
    <row r="903" spans="16:31" x14ac:dyDescent="0.25">
      <c r="P903" s="13" t="str">
        <f t="shared" si="102"/>
        <v/>
      </c>
      <c r="Q903" s="14">
        <f t="shared" si="103"/>
        <v>0</v>
      </c>
      <c r="R903" s="20">
        <f t="shared" si="104"/>
        <v>0</v>
      </c>
      <c r="S903" s="20">
        <f t="shared" si="105"/>
        <v>0</v>
      </c>
      <c r="T903" s="20" t="s">
        <v>128</v>
      </c>
      <c r="Y903" s="20" t="e">
        <f t="shared" si="106"/>
        <v>#N/A</v>
      </c>
      <c r="Z903" s="20" t="e">
        <f t="shared" si="107"/>
        <v>#N/A</v>
      </c>
      <c r="AA903" s="20" t="str">
        <f t="shared" si="108"/>
        <v>VII</v>
      </c>
      <c r="AB903" s="64" t="e">
        <f>VLOOKUP(MIN(IFERROR(VLOOKUP(U903,Catalogos!$F:$G,2,0),200),IFERROR(VLOOKUP(V903,Catalogos!$F:$G,2,0),200),IFERROR(VLOOKUP(W903,Catalogos!$F:$G,2,0),200),IFERROR(VLOOKUP(X903,Catalogos!$F:$G,2,0),200)),Catalogos!$G$30:$H$57,2,0)</f>
        <v>#N/A</v>
      </c>
      <c r="AC903" s="65" t="e">
        <f>VLOOKUP($F903,Catalogos!$A:$C,3,0)</f>
        <v>#N/A</v>
      </c>
      <c r="AD903" s="65" t="str">
        <f>IFERROR(VLOOKUP($F903,Catalogos!$A:$B,2,0),"VII")</f>
        <v>VII</v>
      </c>
      <c r="AE903" s="10" t="e">
        <f>VLOOKUP(Y903,Catalogos!$F$30:$I$57,4,0)</f>
        <v>#N/A</v>
      </c>
    </row>
    <row r="904" spans="16:31" x14ac:dyDescent="0.25">
      <c r="P904" s="13" t="str">
        <f t="shared" si="102"/>
        <v/>
      </c>
      <c r="Q904" s="14">
        <f t="shared" si="103"/>
        <v>0</v>
      </c>
      <c r="R904" s="20">
        <f t="shared" si="104"/>
        <v>0</v>
      </c>
      <c r="S904" s="20">
        <f t="shared" si="105"/>
        <v>0</v>
      </c>
      <c r="T904" s="20" t="s">
        <v>128</v>
      </c>
      <c r="Y904" s="20" t="e">
        <f t="shared" si="106"/>
        <v>#N/A</v>
      </c>
      <c r="Z904" s="20" t="e">
        <f t="shared" si="107"/>
        <v>#N/A</v>
      </c>
      <c r="AA904" s="20" t="str">
        <f t="shared" si="108"/>
        <v>VII</v>
      </c>
      <c r="AB904" s="64" t="e">
        <f>VLOOKUP(MIN(IFERROR(VLOOKUP(U904,Catalogos!$F:$G,2,0),200),IFERROR(VLOOKUP(V904,Catalogos!$F:$G,2,0),200),IFERROR(VLOOKUP(W904,Catalogos!$F:$G,2,0),200),IFERROR(VLOOKUP(X904,Catalogos!$F:$G,2,0),200)),Catalogos!$G$30:$H$57,2,0)</f>
        <v>#N/A</v>
      </c>
      <c r="AC904" s="65" t="e">
        <f>VLOOKUP($F904,Catalogos!$A:$C,3,0)</f>
        <v>#N/A</v>
      </c>
      <c r="AD904" s="65" t="str">
        <f>IFERROR(VLOOKUP($F904,Catalogos!$A:$B,2,0),"VII")</f>
        <v>VII</v>
      </c>
      <c r="AE904" s="10" t="e">
        <f>VLOOKUP(Y904,Catalogos!$F$30:$I$57,4,0)</f>
        <v>#N/A</v>
      </c>
    </row>
    <row r="905" spans="16:31" x14ac:dyDescent="0.25">
      <c r="P905" s="13" t="str">
        <f t="shared" si="102"/>
        <v/>
      </c>
      <c r="Q905" s="14">
        <f t="shared" si="103"/>
        <v>0</v>
      </c>
      <c r="R905" s="20">
        <f t="shared" si="104"/>
        <v>0</v>
      </c>
      <c r="S905" s="20">
        <f t="shared" si="105"/>
        <v>0</v>
      </c>
      <c r="T905" s="20" t="s">
        <v>128</v>
      </c>
      <c r="Y905" s="20" t="e">
        <f t="shared" si="106"/>
        <v>#N/A</v>
      </c>
      <c r="Z905" s="20" t="e">
        <f t="shared" si="107"/>
        <v>#N/A</v>
      </c>
      <c r="AA905" s="20" t="str">
        <f t="shared" si="108"/>
        <v>VII</v>
      </c>
      <c r="AB905" s="64" t="e">
        <f>VLOOKUP(MIN(IFERROR(VLOOKUP(U905,Catalogos!$F:$G,2,0),200),IFERROR(VLOOKUP(V905,Catalogos!$F:$G,2,0),200),IFERROR(VLOOKUP(W905,Catalogos!$F:$G,2,0),200),IFERROR(VLOOKUP(X905,Catalogos!$F:$G,2,0),200)),Catalogos!$G$30:$H$57,2,0)</f>
        <v>#N/A</v>
      </c>
      <c r="AC905" s="65" t="e">
        <f>VLOOKUP($F905,Catalogos!$A:$C,3,0)</f>
        <v>#N/A</v>
      </c>
      <c r="AD905" s="65" t="str">
        <f>IFERROR(VLOOKUP($F905,Catalogos!$A:$B,2,0),"VII")</f>
        <v>VII</v>
      </c>
      <c r="AE905" s="10" t="e">
        <f>VLOOKUP(Y905,Catalogos!$F$30:$I$57,4,0)</f>
        <v>#N/A</v>
      </c>
    </row>
    <row r="906" spans="16:31" x14ac:dyDescent="0.25">
      <c r="P906" s="13" t="str">
        <f t="shared" si="102"/>
        <v/>
      </c>
      <c r="Q906" s="14">
        <f t="shared" si="103"/>
        <v>0</v>
      </c>
      <c r="R906" s="20">
        <f t="shared" si="104"/>
        <v>0</v>
      </c>
      <c r="S906" s="20">
        <f t="shared" si="105"/>
        <v>0</v>
      </c>
      <c r="T906" s="20" t="s">
        <v>128</v>
      </c>
      <c r="Y906" s="20" t="e">
        <f t="shared" si="106"/>
        <v>#N/A</v>
      </c>
      <c r="Z906" s="20" t="e">
        <f t="shared" si="107"/>
        <v>#N/A</v>
      </c>
      <c r="AA906" s="20" t="str">
        <f t="shared" si="108"/>
        <v>VII</v>
      </c>
      <c r="AB906" s="64" t="e">
        <f>VLOOKUP(MIN(IFERROR(VLOOKUP(U906,Catalogos!$F:$G,2,0),200),IFERROR(VLOOKUP(V906,Catalogos!$F:$G,2,0),200),IFERROR(VLOOKUP(W906,Catalogos!$F:$G,2,0),200),IFERROR(VLOOKUP(X906,Catalogos!$F:$G,2,0),200)),Catalogos!$G$30:$H$57,2,0)</f>
        <v>#N/A</v>
      </c>
      <c r="AC906" s="65" t="e">
        <f>VLOOKUP($F906,Catalogos!$A:$C,3,0)</f>
        <v>#N/A</v>
      </c>
      <c r="AD906" s="65" t="str">
        <f>IFERROR(VLOOKUP($F906,Catalogos!$A:$B,2,0),"VII")</f>
        <v>VII</v>
      </c>
      <c r="AE906" s="10" t="e">
        <f>VLOOKUP(Y906,Catalogos!$F$30:$I$57,4,0)</f>
        <v>#N/A</v>
      </c>
    </row>
    <row r="907" spans="16:31" x14ac:dyDescent="0.25">
      <c r="P907" s="13" t="str">
        <f t="shared" si="102"/>
        <v/>
      </c>
      <c r="Q907" s="14">
        <f t="shared" si="103"/>
        <v>0</v>
      </c>
      <c r="R907" s="20">
        <f t="shared" si="104"/>
        <v>0</v>
      </c>
      <c r="S907" s="20">
        <f t="shared" si="105"/>
        <v>0</v>
      </c>
      <c r="T907" s="20" t="s">
        <v>128</v>
      </c>
      <c r="Y907" s="20" t="e">
        <f t="shared" si="106"/>
        <v>#N/A</v>
      </c>
      <c r="Z907" s="20" t="e">
        <f t="shared" si="107"/>
        <v>#N/A</v>
      </c>
      <c r="AA907" s="20" t="str">
        <f t="shared" si="108"/>
        <v>VII</v>
      </c>
      <c r="AB907" s="64" t="e">
        <f>VLOOKUP(MIN(IFERROR(VLOOKUP(U907,Catalogos!$F:$G,2,0),200),IFERROR(VLOOKUP(V907,Catalogos!$F:$G,2,0),200),IFERROR(VLOOKUP(W907,Catalogos!$F:$G,2,0),200),IFERROR(VLOOKUP(X907,Catalogos!$F:$G,2,0),200)),Catalogos!$G$30:$H$57,2,0)</f>
        <v>#N/A</v>
      </c>
      <c r="AC907" s="65" t="e">
        <f>VLOOKUP($F907,Catalogos!$A:$C,3,0)</f>
        <v>#N/A</v>
      </c>
      <c r="AD907" s="65" t="str">
        <f>IFERROR(VLOOKUP($F907,Catalogos!$A:$B,2,0),"VII")</f>
        <v>VII</v>
      </c>
      <c r="AE907" s="10" t="e">
        <f>VLOOKUP(Y907,Catalogos!$F$30:$I$57,4,0)</f>
        <v>#N/A</v>
      </c>
    </row>
    <row r="908" spans="16:31" x14ac:dyDescent="0.25">
      <c r="P908" s="13" t="str">
        <f t="shared" si="102"/>
        <v/>
      </c>
      <c r="Q908" s="14">
        <f t="shared" si="103"/>
        <v>0</v>
      </c>
      <c r="R908" s="20">
        <f t="shared" si="104"/>
        <v>0</v>
      </c>
      <c r="S908" s="20">
        <f t="shared" si="105"/>
        <v>0</v>
      </c>
      <c r="T908" s="20" t="s">
        <v>128</v>
      </c>
      <c r="Y908" s="20" t="e">
        <f t="shared" si="106"/>
        <v>#N/A</v>
      </c>
      <c r="Z908" s="20" t="e">
        <f t="shared" si="107"/>
        <v>#N/A</v>
      </c>
      <c r="AA908" s="20" t="str">
        <f t="shared" si="108"/>
        <v>VII</v>
      </c>
      <c r="AB908" s="64" t="e">
        <f>VLOOKUP(MIN(IFERROR(VLOOKUP(U908,Catalogos!$F:$G,2,0),200),IFERROR(VLOOKUP(V908,Catalogos!$F:$G,2,0),200),IFERROR(VLOOKUP(W908,Catalogos!$F:$G,2,0),200),IFERROR(VLOOKUP(X908,Catalogos!$F:$G,2,0),200)),Catalogos!$G$30:$H$57,2,0)</f>
        <v>#N/A</v>
      </c>
      <c r="AC908" s="65" t="e">
        <f>VLOOKUP($F908,Catalogos!$A:$C,3,0)</f>
        <v>#N/A</v>
      </c>
      <c r="AD908" s="65" t="str">
        <f>IFERROR(VLOOKUP($F908,Catalogos!$A:$B,2,0),"VII")</f>
        <v>VII</v>
      </c>
      <c r="AE908" s="10" t="e">
        <f>VLOOKUP(Y908,Catalogos!$F$30:$I$57,4,0)</f>
        <v>#N/A</v>
      </c>
    </row>
    <row r="909" spans="16:31" x14ac:dyDescent="0.25">
      <c r="P909" s="13" t="str">
        <f t="shared" si="102"/>
        <v/>
      </c>
      <c r="Q909" s="14">
        <f t="shared" si="103"/>
        <v>0</v>
      </c>
      <c r="R909" s="20">
        <f t="shared" si="104"/>
        <v>0</v>
      </c>
      <c r="S909" s="20">
        <f t="shared" si="105"/>
        <v>0</v>
      </c>
      <c r="T909" s="20" t="s">
        <v>128</v>
      </c>
      <c r="Y909" s="20" t="e">
        <f t="shared" si="106"/>
        <v>#N/A</v>
      </c>
      <c r="Z909" s="20" t="e">
        <f t="shared" si="107"/>
        <v>#N/A</v>
      </c>
      <c r="AA909" s="20" t="str">
        <f t="shared" si="108"/>
        <v>VII</v>
      </c>
      <c r="AB909" s="64" t="e">
        <f>VLOOKUP(MIN(IFERROR(VLOOKUP(U909,Catalogos!$F:$G,2,0),200),IFERROR(VLOOKUP(V909,Catalogos!$F:$G,2,0),200),IFERROR(VLOOKUP(W909,Catalogos!$F:$G,2,0),200),IFERROR(VLOOKUP(X909,Catalogos!$F:$G,2,0),200)),Catalogos!$G$30:$H$57,2,0)</f>
        <v>#N/A</v>
      </c>
      <c r="AC909" s="65" t="e">
        <f>VLOOKUP($F909,Catalogos!$A:$C,3,0)</f>
        <v>#N/A</v>
      </c>
      <c r="AD909" s="65" t="str">
        <f>IFERROR(VLOOKUP($F909,Catalogos!$A:$B,2,0),"VII")</f>
        <v>VII</v>
      </c>
      <c r="AE909" s="10" t="e">
        <f>VLOOKUP(Y909,Catalogos!$F$30:$I$57,4,0)</f>
        <v>#N/A</v>
      </c>
    </row>
    <row r="910" spans="16:31" x14ac:dyDescent="0.25">
      <c r="P910" s="13" t="str">
        <f t="shared" si="102"/>
        <v/>
      </c>
      <c r="Q910" s="14">
        <f t="shared" si="103"/>
        <v>0</v>
      </c>
      <c r="R910" s="20">
        <f t="shared" si="104"/>
        <v>0</v>
      </c>
      <c r="S910" s="20">
        <f t="shared" si="105"/>
        <v>0</v>
      </c>
      <c r="T910" s="20" t="s">
        <v>128</v>
      </c>
      <c r="Y910" s="20" t="e">
        <f t="shared" si="106"/>
        <v>#N/A</v>
      </c>
      <c r="Z910" s="20" t="e">
        <f t="shared" si="107"/>
        <v>#N/A</v>
      </c>
      <c r="AA910" s="20" t="str">
        <f t="shared" si="108"/>
        <v>VII</v>
      </c>
      <c r="AB910" s="64" t="e">
        <f>VLOOKUP(MIN(IFERROR(VLOOKUP(U910,Catalogos!$F:$G,2,0),200),IFERROR(VLOOKUP(V910,Catalogos!$F:$G,2,0),200),IFERROR(VLOOKUP(W910,Catalogos!$F:$G,2,0),200),IFERROR(VLOOKUP(X910,Catalogos!$F:$G,2,0),200)),Catalogos!$G$30:$H$57,2,0)</f>
        <v>#N/A</v>
      </c>
      <c r="AC910" s="65" t="e">
        <f>VLOOKUP($F910,Catalogos!$A:$C,3,0)</f>
        <v>#N/A</v>
      </c>
      <c r="AD910" s="65" t="str">
        <f>IFERROR(VLOOKUP($F910,Catalogos!$A:$B,2,0),"VII")</f>
        <v>VII</v>
      </c>
      <c r="AE910" s="10" t="e">
        <f>VLOOKUP(Y910,Catalogos!$F$30:$I$57,4,0)</f>
        <v>#N/A</v>
      </c>
    </row>
    <row r="911" spans="16:31" x14ac:dyDescent="0.25">
      <c r="P911" s="13" t="str">
        <f t="shared" si="102"/>
        <v/>
      </c>
      <c r="Q911" s="14">
        <f t="shared" si="103"/>
        <v>0</v>
      </c>
      <c r="R911" s="20">
        <f t="shared" si="104"/>
        <v>0</v>
      </c>
      <c r="S911" s="20">
        <f t="shared" si="105"/>
        <v>0</v>
      </c>
      <c r="T911" s="20" t="s">
        <v>128</v>
      </c>
      <c r="Y911" s="20" t="e">
        <f t="shared" si="106"/>
        <v>#N/A</v>
      </c>
      <c r="Z911" s="20" t="e">
        <f t="shared" si="107"/>
        <v>#N/A</v>
      </c>
      <c r="AA911" s="20" t="str">
        <f t="shared" si="108"/>
        <v>VII</v>
      </c>
      <c r="AB911" s="64" t="e">
        <f>VLOOKUP(MIN(IFERROR(VLOOKUP(U911,Catalogos!$F:$G,2,0),200),IFERROR(VLOOKUP(V911,Catalogos!$F:$G,2,0),200),IFERROR(VLOOKUP(W911,Catalogos!$F:$G,2,0),200),IFERROR(VLOOKUP(X911,Catalogos!$F:$G,2,0),200)),Catalogos!$G$30:$H$57,2,0)</f>
        <v>#N/A</v>
      </c>
      <c r="AC911" s="65" t="e">
        <f>VLOOKUP($F911,Catalogos!$A:$C,3,0)</f>
        <v>#N/A</v>
      </c>
      <c r="AD911" s="65" t="str">
        <f>IFERROR(VLOOKUP($F911,Catalogos!$A:$B,2,0),"VII")</f>
        <v>VII</v>
      </c>
      <c r="AE911" s="10" t="e">
        <f>VLOOKUP(Y911,Catalogos!$F$30:$I$57,4,0)</f>
        <v>#N/A</v>
      </c>
    </row>
    <row r="912" spans="16:31" x14ac:dyDescent="0.25">
      <c r="P912" s="13" t="str">
        <f t="shared" si="102"/>
        <v/>
      </c>
      <c r="Q912" s="14">
        <f t="shared" si="103"/>
        <v>0</v>
      </c>
      <c r="R912" s="20">
        <f t="shared" si="104"/>
        <v>0</v>
      </c>
      <c r="S912" s="20">
        <f t="shared" si="105"/>
        <v>0</v>
      </c>
      <c r="T912" s="20" t="s">
        <v>128</v>
      </c>
      <c r="Y912" s="20" t="e">
        <f t="shared" si="106"/>
        <v>#N/A</v>
      </c>
      <c r="Z912" s="20" t="e">
        <f t="shared" si="107"/>
        <v>#N/A</v>
      </c>
      <c r="AA912" s="20" t="str">
        <f t="shared" si="108"/>
        <v>VII</v>
      </c>
      <c r="AB912" s="64" t="e">
        <f>VLOOKUP(MIN(IFERROR(VLOOKUP(U912,Catalogos!$F:$G,2,0),200),IFERROR(VLOOKUP(V912,Catalogos!$F:$G,2,0),200),IFERROR(VLOOKUP(W912,Catalogos!$F:$G,2,0),200),IFERROR(VLOOKUP(X912,Catalogos!$F:$G,2,0),200)),Catalogos!$G$30:$H$57,2,0)</f>
        <v>#N/A</v>
      </c>
      <c r="AC912" s="65" t="e">
        <f>VLOOKUP($F912,Catalogos!$A:$C,3,0)</f>
        <v>#N/A</v>
      </c>
      <c r="AD912" s="65" t="str">
        <f>IFERROR(VLOOKUP($F912,Catalogos!$A:$B,2,0),"VII")</f>
        <v>VII</v>
      </c>
      <c r="AE912" s="10" t="e">
        <f>VLOOKUP(Y912,Catalogos!$F$30:$I$57,4,0)</f>
        <v>#N/A</v>
      </c>
    </row>
    <row r="913" spans="16:31" x14ac:dyDescent="0.25">
      <c r="P913" s="13" t="str">
        <f t="shared" si="102"/>
        <v/>
      </c>
      <c r="Q913" s="14">
        <f t="shared" si="103"/>
        <v>0</v>
      </c>
      <c r="R913" s="20">
        <f t="shared" si="104"/>
        <v>0</v>
      </c>
      <c r="S913" s="20">
        <f t="shared" si="105"/>
        <v>0</v>
      </c>
      <c r="T913" s="20" t="s">
        <v>128</v>
      </c>
      <c r="Y913" s="20" t="e">
        <f t="shared" si="106"/>
        <v>#N/A</v>
      </c>
      <c r="Z913" s="20" t="e">
        <f t="shared" si="107"/>
        <v>#N/A</v>
      </c>
      <c r="AA913" s="20" t="str">
        <f t="shared" si="108"/>
        <v>VII</v>
      </c>
      <c r="AB913" s="64" t="e">
        <f>VLOOKUP(MIN(IFERROR(VLOOKUP(U913,Catalogos!$F:$G,2,0),200),IFERROR(VLOOKUP(V913,Catalogos!$F:$G,2,0),200),IFERROR(VLOOKUP(W913,Catalogos!$F:$G,2,0),200),IFERROR(VLOOKUP(X913,Catalogos!$F:$G,2,0),200)),Catalogos!$G$30:$H$57,2,0)</f>
        <v>#N/A</v>
      </c>
      <c r="AC913" s="65" t="e">
        <f>VLOOKUP($F913,Catalogos!$A:$C,3,0)</f>
        <v>#N/A</v>
      </c>
      <c r="AD913" s="65" t="str">
        <f>IFERROR(VLOOKUP($F913,Catalogos!$A:$B,2,0),"VII")</f>
        <v>VII</v>
      </c>
      <c r="AE913" s="10" t="e">
        <f>VLOOKUP(Y913,Catalogos!$F$30:$I$57,4,0)</f>
        <v>#N/A</v>
      </c>
    </row>
    <row r="914" spans="16:31" x14ac:dyDescent="0.25">
      <c r="P914" s="13" t="str">
        <f t="shared" si="102"/>
        <v/>
      </c>
      <c r="Q914" s="14">
        <f t="shared" si="103"/>
        <v>0</v>
      </c>
      <c r="R914" s="20">
        <f t="shared" si="104"/>
        <v>0</v>
      </c>
      <c r="S914" s="20">
        <f t="shared" si="105"/>
        <v>0</v>
      </c>
      <c r="T914" s="20" t="s">
        <v>128</v>
      </c>
      <c r="Y914" s="20" t="e">
        <f t="shared" si="106"/>
        <v>#N/A</v>
      </c>
      <c r="Z914" s="20" t="e">
        <f t="shared" si="107"/>
        <v>#N/A</v>
      </c>
      <c r="AA914" s="20" t="str">
        <f t="shared" si="108"/>
        <v>VII</v>
      </c>
      <c r="AB914" s="64" t="e">
        <f>VLOOKUP(MIN(IFERROR(VLOOKUP(U914,Catalogos!$F:$G,2,0),200),IFERROR(VLOOKUP(V914,Catalogos!$F:$G,2,0),200),IFERROR(VLOOKUP(W914,Catalogos!$F:$G,2,0),200),IFERROR(VLOOKUP(X914,Catalogos!$F:$G,2,0),200)),Catalogos!$G$30:$H$57,2,0)</f>
        <v>#N/A</v>
      </c>
      <c r="AC914" s="65" t="e">
        <f>VLOOKUP($F914,Catalogos!$A:$C,3,0)</f>
        <v>#N/A</v>
      </c>
      <c r="AD914" s="65" t="str">
        <f>IFERROR(VLOOKUP($F914,Catalogos!$A:$B,2,0),"VII")</f>
        <v>VII</v>
      </c>
      <c r="AE914" s="10" t="e">
        <f>VLOOKUP(Y914,Catalogos!$F$30:$I$57,4,0)</f>
        <v>#N/A</v>
      </c>
    </row>
    <row r="915" spans="16:31" x14ac:dyDescent="0.25">
      <c r="P915" s="13" t="str">
        <f t="shared" si="102"/>
        <v/>
      </c>
      <c r="Q915" s="14">
        <f t="shared" si="103"/>
        <v>0</v>
      </c>
      <c r="R915" s="20">
        <f t="shared" si="104"/>
        <v>0</v>
      </c>
      <c r="S915" s="20">
        <f t="shared" si="105"/>
        <v>0</v>
      </c>
      <c r="T915" s="20" t="s">
        <v>128</v>
      </c>
      <c r="Y915" s="20" t="e">
        <f t="shared" si="106"/>
        <v>#N/A</v>
      </c>
      <c r="Z915" s="20" t="e">
        <f t="shared" si="107"/>
        <v>#N/A</v>
      </c>
      <c r="AA915" s="20" t="str">
        <f t="shared" si="108"/>
        <v>VII</v>
      </c>
      <c r="AB915" s="64" t="e">
        <f>VLOOKUP(MIN(IFERROR(VLOOKUP(U915,Catalogos!$F:$G,2,0),200),IFERROR(VLOOKUP(V915,Catalogos!$F:$G,2,0),200),IFERROR(VLOOKUP(W915,Catalogos!$F:$G,2,0),200),IFERROR(VLOOKUP(X915,Catalogos!$F:$G,2,0),200)),Catalogos!$G$30:$H$57,2,0)</f>
        <v>#N/A</v>
      </c>
      <c r="AC915" s="65" t="e">
        <f>VLOOKUP($F915,Catalogos!$A:$C,3,0)</f>
        <v>#N/A</v>
      </c>
      <c r="AD915" s="65" t="str">
        <f>IFERROR(VLOOKUP($F915,Catalogos!$A:$B,2,0),"VII")</f>
        <v>VII</v>
      </c>
      <c r="AE915" s="10" t="e">
        <f>VLOOKUP(Y915,Catalogos!$F$30:$I$57,4,0)</f>
        <v>#N/A</v>
      </c>
    </row>
    <row r="916" spans="16:31" x14ac:dyDescent="0.25">
      <c r="P916" s="13" t="str">
        <f t="shared" si="102"/>
        <v/>
      </c>
      <c r="Q916" s="14">
        <f t="shared" si="103"/>
        <v>0</v>
      </c>
      <c r="R916" s="20">
        <f t="shared" si="104"/>
        <v>0</v>
      </c>
      <c r="S916" s="20">
        <f t="shared" si="105"/>
        <v>0</v>
      </c>
      <c r="T916" s="20" t="s">
        <v>128</v>
      </c>
      <c r="Y916" s="20" t="e">
        <f t="shared" si="106"/>
        <v>#N/A</v>
      </c>
      <c r="Z916" s="20" t="e">
        <f t="shared" si="107"/>
        <v>#N/A</v>
      </c>
      <c r="AA916" s="20" t="str">
        <f t="shared" si="108"/>
        <v>VII</v>
      </c>
      <c r="AB916" s="64" t="e">
        <f>VLOOKUP(MIN(IFERROR(VLOOKUP(U916,Catalogos!$F:$G,2,0),200),IFERROR(VLOOKUP(V916,Catalogos!$F:$G,2,0),200),IFERROR(VLOOKUP(W916,Catalogos!$F:$G,2,0),200),IFERROR(VLOOKUP(X916,Catalogos!$F:$G,2,0),200)),Catalogos!$G$30:$H$57,2,0)</f>
        <v>#N/A</v>
      </c>
      <c r="AC916" s="65" t="e">
        <f>VLOOKUP($F916,Catalogos!$A:$C,3,0)</f>
        <v>#N/A</v>
      </c>
      <c r="AD916" s="65" t="str">
        <f>IFERROR(VLOOKUP($F916,Catalogos!$A:$B,2,0),"VII")</f>
        <v>VII</v>
      </c>
      <c r="AE916" s="10" t="e">
        <f>VLOOKUP(Y916,Catalogos!$F$30:$I$57,4,0)</f>
        <v>#N/A</v>
      </c>
    </row>
    <row r="917" spans="16:31" x14ac:dyDescent="0.25">
      <c r="P917" s="13" t="str">
        <f t="shared" si="102"/>
        <v/>
      </c>
      <c r="Q917" s="14">
        <f t="shared" si="103"/>
        <v>0</v>
      </c>
      <c r="R917" s="20">
        <f t="shared" si="104"/>
        <v>0</v>
      </c>
      <c r="S917" s="20">
        <f t="shared" si="105"/>
        <v>0</v>
      </c>
      <c r="T917" s="20" t="s">
        <v>128</v>
      </c>
      <c r="Y917" s="20" t="e">
        <f t="shared" si="106"/>
        <v>#N/A</v>
      </c>
      <c r="Z917" s="20" t="e">
        <f t="shared" si="107"/>
        <v>#N/A</v>
      </c>
      <c r="AA917" s="20" t="str">
        <f t="shared" si="108"/>
        <v>VII</v>
      </c>
      <c r="AB917" s="64" t="e">
        <f>VLOOKUP(MIN(IFERROR(VLOOKUP(U917,Catalogos!$F:$G,2,0),200),IFERROR(VLOOKUP(V917,Catalogos!$F:$G,2,0),200),IFERROR(VLOOKUP(W917,Catalogos!$F:$G,2,0),200),IFERROR(VLOOKUP(X917,Catalogos!$F:$G,2,0),200)),Catalogos!$G$30:$H$57,2,0)</f>
        <v>#N/A</v>
      </c>
      <c r="AC917" s="65" t="e">
        <f>VLOOKUP($F917,Catalogos!$A:$C,3,0)</f>
        <v>#N/A</v>
      </c>
      <c r="AD917" s="65" t="str">
        <f>IFERROR(VLOOKUP($F917,Catalogos!$A:$B,2,0),"VII")</f>
        <v>VII</v>
      </c>
      <c r="AE917" s="10" t="e">
        <f>VLOOKUP(Y917,Catalogos!$F$30:$I$57,4,0)</f>
        <v>#N/A</v>
      </c>
    </row>
    <row r="918" spans="16:31" x14ac:dyDescent="0.25">
      <c r="P918" s="13" t="str">
        <f t="shared" si="102"/>
        <v/>
      </c>
      <c r="Q918" s="14">
        <f t="shared" si="103"/>
        <v>0</v>
      </c>
      <c r="R918" s="20">
        <f t="shared" si="104"/>
        <v>0</v>
      </c>
      <c r="S918" s="20">
        <f t="shared" si="105"/>
        <v>0</v>
      </c>
      <c r="T918" s="20" t="s">
        <v>128</v>
      </c>
      <c r="Y918" s="20" t="e">
        <f t="shared" si="106"/>
        <v>#N/A</v>
      </c>
      <c r="Z918" s="20" t="e">
        <f t="shared" si="107"/>
        <v>#N/A</v>
      </c>
      <c r="AA918" s="20" t="str">
        <f t="shared" si="108"/>
        <v>VII</v>
      </c>
      <c r="AB918" s="64" t="e">
        <f>VLOOKUP(MIN(IFERROR(VLOOKUP(U918,Catalogos!$F:$G,2,0),200),IFERROR(VLOOKUP(V918,Catalogos!$F:$G,2,0),200),IFERROR(VLOOKUP(W918,Catalogos!$F:$G,2,0),200),IFERROR(VLOOKUP(X918,Catalogos!$F:$G,2,0),200)),Catalogos!$G$30:$H$57,2,0)</f>
        <v>#N/A</v>
      </c>
      <c r="AC918" s="65" t="e">
        <f>VLOOKUP($F918,Catalogos!$A:$C,3,0)</f>
        <v>#N/A</v>
      </c>
      <c r="AD918" s="65" t="str">
        <f>IFERROR(VLOOKUP($F918,Catalogos!$A:$B,2,0),"VII")</f>
        <v>VII</v>
      </c>
      <c r="AE918" s="10" t="e">
        <f>VLOOKUP(Y918,Catalogos!$F$30:$I$57,4,0)</f>
        <v>#N/A</v>
      </c>
    </row>
    <row r="919" spans="16:31" x14ac:dyDescent="0.25">
      <c r="P919" s="13" t="str">
        <f t="shared" si="102"/>
        <v/>
      </c>
      <c r="Q919" s="14">
        <f t="shared" si="103"/>
        <v>0</v>
      </c>
      <c r="R919" s="20">
        <f t="shared" si="104"/>
        <v>0</v>
      </c>
      <c r="S919" s="20">
        <f t="shared" si="105"/>
        <v>0</v>
      </c>
      <c r="T919" s="20" t="s">
        <v>128</v>
      </c>
      <c r="Y919" s="20" t="e">
        <f t="shared" si="106"/>
        <v>#N/A</v>
      </c>
      <c r="Z919" s="20" t="e">
        <f t="shared" si="107"/>
        <v>#N/A</v>
      </c>
      <c r="AA919" s="20" t="str">
        <f t="shared" si="108"/>
        <v>VII</v>
      </c>
      <c r="AB919" s="64" t="e">
        <f>VLOOKUP(MIN(IFERROR(VLOOKUP(U919,Catalogos!$F:$G,2,0),200),IFERROR(VLOOKUP(V919,Catalogos!$F:$G,2,0),200),IFERROR(VLOOKUP(W919,Catalogos!$F:$G,2,0),200),IFERROR(VLOOKUP(X919,Catalogos!$F:$G,2,0),200)),Catalogos!$G$30:$H$57,2,0)</f>
        <v>#N/A</v>
      </c>
      <c r="AC919" s="65" t="e">
        <f>VLOOKUP($F919,Catalogos!$A:$C,3,0)</f>
        <v>#N/A</v>
      </c>
      <c r="AD919" s="65" t="str">
        <f>IFERROR(VLOOKUP($F919,Catalogos!$A:$B,2,0),"VII")</f>
        <v>VII</v>
      </c>
      <c r="AE919" s="10" t="e">
        <f>VLOOKUP(Y919,Catalogos!$F$30:$I$57,4,0)</f>
        <v>#N/A</v>
      </c>
    </row>
    <row r="920" spans="16:31" x14ac:dyDescent="0.25">
      <c r="P920" s="13" t="str">
        <f t="shared" si="102"/>
        <v/>
      </c>
      <c r="Q920" s="14">
        <f t="shared" si="103"/>
        <v>0</v>
      </c>
      <c r="R920" s="20">
        <f t="shared" si="104"/>
        <v>0</v>
      </c>
      <c r="S920" s="20">
        <f t="shared" si="105"/>
        <v>0</v>
      </c>
      <c r="T920" s="20" t="s">
        <v>128</v>
      </c>
      <c r="Y920" s="20" t="e">
        <f t="shared" si="106"/>
        <v>#N/A</v>
      </c>
      <c r="Z920" s="20" t="e">
        <f t="shared" si="107"/>
        <v>#N/A</v>
      </c>
      <c r="AA920" s="20" t="str">
        <f t="shared" si="108"/>
        <v>VII</v>
      </c>
      <c r="AB920" s="64" t="e">
        <f>VLOOKUP(MIN(IFERROR(VLOOKUP(U920,Catalogos!$F:$G,2,0),200),IFERROR(VLOOKUP(V920,Catalogos!$F:$G,2,0),200),IFERROR(VLOOKUP(W920,Catalogos!$F:$G,2,0),200),IFERROR(VLOOKUP(X920,Catalogos!$F:$G,2,0),200)),Catalogos!$G$30:$H$57,2,0)</f>
        <v>#N/A</v>
      </c>
      <c r="AC920" s="65" t="e">
        <f>VLOOKUP($F920,Catalogos!$A:$C,3,0)</f>
        <v>#N/A</v>
      </c>
      <c r="AD920" s="65" t="str">
        <f>IFERROR(VLOOKUP($F920,Catalogos!$A:$B,2,0),"VII")</f>
        <v>VII</v>
      </c>
      <c r="AE920" s="10" t="e">
        <f>VLOOKUP(Y920,Catalogos!$F$30:$I$57,4,0)</f>
        <v>#N/A</v>
      </c>
    </row>
    <row r="921" spans="16:31" x14ac:dyDescent="0.25">
      <c r="P921" s="13" t="str">
        <f t="shared" si="102"/>
        <v/>
      </c>
      <c r="Q921" s="14">
        <f t="shared" si="103"/>
        <v>0</v>
      </c>
      <c r="R921" s="20">
        <f t="shared" si="104"/>
        <v>0</v>
      </c>
      <c r="S921" s="20">
        <f t="shared" si="105"/>
        <v>0</v>
      </c>
      <c r="T921" s="20" t="s">
        <v>128</v>
      </c>
      <c r="Y921" s="20" t="e">
        <f t="shared" si="106"/>
        <v>#N/A</v>
      </c>
      <c r="Z921" s="20" t="e">
        <f t="shared" si="107"/>
        <v>#N/A</v>
      </c>
      <c r="AA921" s="20" t="str">
        <f t="shared" si="108"/>
        <v>VII</v>
      </c>
      <c r="AB921" s="64" t="e">
        <f>VLOOKUP(MIN(IFERROR(VLOOKUP(U921,Catalogos!$F:$G,2,0),200),IFERROR(VLOOKUP(V921,Catalogos!$F:$G,2,0),200),IFERROR(VLOOKUP(W921,Catalogos!$F:$G,2,0),200),IFERROR(VLOOKUP(X921,Catalogos!$F:$G,2,0),200)),Catalogos!$G$30:$H$57,2,0)</f>
        <v>#N/A</v>
      </c>
      <c r="AC921" s="65" t="e">
        <f>VLOOKUP($F921,Catalogos!$A:$C,3,0)</f>
        <v>#N/A</v>
      </c>
      <c r="AD921" s="65" t="str">
        <f>IFERROR(VLOOKUP($F921,Catalogos!$A:$B,2,0),"VII")</f>
        <v>VII</v>
      </c>
      <c r="AE921" s="10" t="e">
        <f>VLOOKUP(Y921,Catalogos!$F$30:$I$57,4,0)</f>
        <v>#N/A</v>
      </c>
    </row>
    <row r="922" spans="16:31" x14ac:dyDescent="0.25">
      <c r="P922" s="13" t="str">
        <f t="shared" si="102"/>
        <v/>
      </c>
      <c r="Q922" s="14">
        <f t="shared" si="103"/>
        <v>0</v>
      </c>
      <c r="R922" s="20">
        <f t="shared" si="104"/>
        <v>0</v>
      </c>
      <c r="S922" s="20">
        <f t="shared" si="105"/>
        <v>0</v>
      </c>
      <c r="T922" s="20" t="s">
        <v>128</v>
      </c>
      <c r="Y922" s="20" t="e">
        <f t="shared" si="106"/>
        <v>#N/A</v>
      </c>
      <c r="Z922" s="20" t="e">
        <f t="shared" si="107"/>
        <v>#N/A</v>
      </c>
      <c r="AA922" s="20" t="str">
        <f t="shared" si="108"/>
        <v>VII</v>
      </c>
      <c r="AB922" s="64" t="e">
        <f>VLOOKUP(MIN(IFERROR(VLOOKUP(U922,Catalogos!$F:$G,2,0),200),IFERROR(VLOOKUP(V922,Catalogos!$F:$G,2,0),200),IFERROR(VLOOKUP(W922,Catalogos!$F:$G,2,0),200),IFERROR(VLOOKUP(X922,Catalogos!$F:$G,2,0),200)),Catalogos!$G$30:$H$57,2,0)</f>
        <v>#N/A</v>
      </c>
      <c r="AC922" s="65" t="e">
        <f>VLOOKUP($F922,Catalogos!$A:$C,3,0)</f>
        <v>#N/A</v>
      </c>
      <c r="AD922" s="65" t="str">
        <f>IFERROR(VLOOKUP($F922,Catalogos!$A:$B,2,0),"VII")</f>
        <v>VII</v>
      </c>
      <c r="AE922" s="10" t="e">
        <f>VLOOKUP(Y922,Catalogos!$F$30:$I$57,4,0)</f>
        <v>#N/A</v>
      </c>
    </row>
    <row r="923" spans="16:31" x14ac:dyDescent="0.25">
      <c r="P923" s="13" t="str">
        <f t="shared" si="102"/>
        <v/>
      </c>
      <c r="Q923" s="14">
        <f t="shared" si="103"/>
        <v>0</v>
      </c>
      <c r="R923" s="20">
        <f t="shared" si="104"/>
        <v>0</v>
      </c>
      <c r="S923" s="20">
        <f t="shared" si="105"/>
        <v>0</v>
      </c>
      <c r="T923" s="20" t="s">
        <v>128</v>
      </c>
      <c r="Y923" s="20" t="e">
        <f t="shared" si="106"/>
        <v>#N/A</v>
      </c>
      <c r="Z923" s="20" t="e">
        <f t="shared" si="107"/>
        <v>#N/A</v>
      </c>
      <c r="AA923" s="20" t="str">
        <f t="shared" si="108"/>
        <v>VII</v>
      </c>
      <c r="AB923" s="64" t="e">
        <f>VLOOKUP(MIN(IFERROR(VLOOKUP(U923,Catalogos!$F:$G,2,0),200),IFERROR(VLOOKUP(V923,Catalogos!$F:$G,2,0),200),IFERROR(VLOOKUP(W923,Catalogos!$F:$G,2,0),200),IFERROR(VLOOKUP(X923,Catalogos!$F:$G,2,0),200)),Catalogos!$G$30:$H$57,2,0)</f>
        <v>#N/A</v>
      </c>
      <c r="AC923" s="65" t="e">
        <f>VLOOKUP($F923,Catalogos!$A:$C,3,0)</f>
        <v>#N/A</v>
      </c>
      <c r="AD923" s="65" t="str">
        <f>IFERROR(VLOOKUP($F923,Catalogos!$A:$B,2,0),"VII")</f>
        <v>VII</v>
      </c>
      <c r="AE923" s="10" t="e">
        <f>VLOOKUP(Y923,Catalogos!$F$30:$I$57,4,0)</f>
        <v>#N/A</v>
      </c>
    </row>
    <row r="924" spans="16:31" x14ac:dyDescent="0.25">
      <c r="P924" s="13" t="str">
        <f t="shared" si="102"/>
        <v/>
      </c>
      <c r="Q924" s="14">
        <f t="shared" si="103"/>
        <v>0</v>
      </c>
      <c r="R924" s="20">
        <f t="shared" si="104"/>
        <v>0</v>
      </c>
      <c r="S924" s="20">
        <f t="shared" si="105"/>
        <v>0</v>
      </c>
      <c r="T924" s="20" t="s">
        <v>128</v>
      </c>
      <c r="Y924" s="20" t="e">
        <f t="shared" si="106"/>
        <v>#N/A</v>
      </c>
      <c r="Z924" s="20" t="e">
        <f t="shared" si="107"/>
        <v>#N/A</v>
      </c>
      <c r="AA924" s="20" t="str">
        <f t="shared" si="108"/>
        <v>VII</v>
      </c>
      <c r="AB924" s="64" t="e">
        <f>VLOOKUP(MIN(IFERROR(VLOOKUP(U924,Catalogos!$F:$G,2,0),200),IFERROR(VLOOKUP(V924,Catalogos!$F:$G,2,0),200),IFERROR(VLOOKUP(W924,Catalogos!$F:$G,2,0),200),IFERROR(VLOOKUP(X924,Catalogos!$F:$G,2,0),200)),Catalogos!$G$30:$H$57,2,0)</f>
        <v>#N/A</v>
      </c>
      <c r="AC924" s="65" t="e">
        <f>VLOOKUP($F924,Catalogos!$A:$C,3,0)</f>
        <v>#N/A</v>
      </c>
      <c r="AD924" s="65" t="str">
        <f>IFERROR(VLOOKUP($F924,Catalogos!$A:$B,2,0),"VII")</f>
        <v>VII</v>
      </c>
      <c r="AE924" s="10" t="e">
        <f>VLOOKUP(Y924,Catalogos!$F$30:$I$57,4,0)</f>
        <v>#N/A</v>
      </c>
    </row>
    <row r="925" spans="16:31" x14ac:dyDescent="0.25">
      <c r="P925" s="13" t="str">
        <f t="shared" si="102"/>
        <v/>
      </c>
      <c r="Q925" s="14">
        <f t="shared" si="103"/>
        <v>0</v>
      </c>
      <c r="R925" s="20">
        <f t="shared" si="104"/>
        <v>0</v>
      </c>
      <c r="S925" s="20">
        <f t="shared" si="105"/>
        <v>0</v>
      </c>
      <c r="T925" s="20" t="s">
        <v>128</v>
      </c>
      <c r="Y925" s="20" t="e">
        <f t="shared" si="106"/>
        <v>#N/A</v>
      </c>
      <c r="Z925" s="20" t="e">
        <f t="shared" si="107"/>
        <v>#N/A</v>
      </c>
      <c r="AA925" s="20" t="str">
        <f t="shared" si="108"/>
        <v>VII</v>
      </c>
      <c r="AB925" s="64" t="e">
        <f>VLOOKUP(MIN(IFERROR(VLOOKUP(U925,Catalogos!$F:$G,2,0),200),IFERROR(VLOOKUP(V925,Catalogos!$F:$G,2,0),200),IFERROR(VLOOKUP(W925,Catalogos!$F:$G,2,0),200),IFERROR(VLOOKUP(X925,Catalogos!$F:$G,2,0),200)),Catalogos!$G$30:$H$57,2,0)</f>
        <v>#N/A</v>
      </c>
      <c r="AC925" s="65" t="e">
        <f>VLOOKUP($F925,Catalogos!$A:$C,3,0)</f>
        <v>#N/A</v>
      </c>
      <c r="AD925" s="65" t="str">
        <f>IFERROR(VLOOKUP($F925,Catalogos!$A:$B,2,0),"VII")</f>
        <v>VII</v>
      </c>
      <c r="AE925" s="10" t="e">
        <f>VLOOKUP(Y925,Catalogos!$F$30:$I$57,4,0)</f>
        <v>#N/A</v>
      </c>
    </row>
    <row r="926" spans="16:31" x14ac:dyDescent="0.25">
      <c r="P926" s="13" t="str">
        <f t="shared" si="102"/>
        <v/>
      </c>
      <c r="Q926" s="14">
        <f t="shared" si="103"/>
        <v>0</v>
      </c>
      <c r="R926" s="20">
        <f t="shared" si="104"/>
        <v>0</v>
      </c>
      <c r="S926" s="20">
        <f t="shared" si="105"/>
        <v>0</v>
      </c>
      <c r="T926" s="20" t="s">
        <v>128</v>
      </c>
      <c r="Y926" s="20" t="e">
        <f t="shared" si="106"/>
        <v>#N/A</v>
      </c>
      <c r="Z926" s="20" t="e">
        <f t="shared" si="107"/>
        <v>#N/A</v>
      </c>
      <c r="AA926" s="20" t="str">
        <f t="shared" si="108"/>
        <v>VII</v>
      </c>
      <c r="AB926" s="64" t="e">
        <f>VLOOKUP(MIN(IFERROR(VLOOKUP(U926,Catalogos!$F:$G,2,0),200),IFERROR(VLOOKUP(V926,Catalogos!$F:$G,2,0),200),IFERROR(VLOOKUP(W926,Catalogos!$F:$G,2,0),200),IFERROR(VLOOKUP(X926,Catalogos!$F:$G,2,0),200)),Catalogos!$G$30:$H$57,2,0)</f>
        <v>#N/A</v>
      </c>
      <c r="AC926" s="65" t="e">
        <f>VLOOKUP($F926,Catalogos!$A:$C,3,0)</f>
        <v>#N/A</v>
      </c>
      <c r="AD926" s="65" t="str">
        <f>IFERROR(VLOOKUP($F926,Catalogos!$A:$B,2,0),"VII")</f>
        <v>VII</v>
      </c>
      <c r="AE926" s="10" t="e">
        <f>VLOOKUP(Y926,Catalogos!$F$30:$I$57,4,0)</f>
        <v>#N/A</v>
      </c>
    </row>
    <row r="927" spans="16:31" x14ac:dyDescent="0.25">
      <c r="P927" s="13" t="str">
        <f t="shared" si="102"/>
        <v/>
      </c>
      <c r="Q927" s="14">
        <f t="shared" si="103"/>
        <v>0</v>
      </c>
      <c r="R927" s="20">
        <f t="shared" si="104"/>
        <v>0</v>
      </c>
      <c r="S927" s="20">
        <f t="shared" si="105"/>
        <v>0</v>
      </c>
      <c r="T927" s="20" t="s">
        <v>128</v>
      </c>
      <c r="Y927" s="20" t="e">
        <f t="shared" si="106"/>
        <v>#N/A</v>
      </c>
      <c r="Z927" s="20" t="e">
        <f t="shared" si="107"/>
        <v>#N/A</v>
      </c>
      <c r="AA927" s="20" t="str">
        <f t="shared" si="108"/>
        <v>VII</v>
      </c>
      <c r="AB927" s="64" t="e">
        <f>VLOOKUP(MIN(IFERROR(VLOOKUP(U927,Catalogos!$F:$G,2,0),200),IFERROR(VLOOKUP(V927,Catalogos!$F:$G,2,0),200),IFERROR(VLOOKUP(W927,Catalogos!$F:$G,2,0),200),IFERROR(VLOOKUP(X927,Catalogos!$F:$G,2,0),200)),Catalogos!$G$30:$H$57,2,0)</f>
        <v>#N/A</v>
      </c>
      <c r="AC927" s="65" t="e">
        <f>VLOOKUP($F927,Catalogos!$A:$C,3,0)</f>
        <v>#N/A</v>
      </c>
      <c r="AD927" s="65" t="str">
        <f>IFERROR(VLOOKUP($F927,Catalogos!$A:$B,2,0),"VII")</f>
        <v>VII</v>
      </c>
      <c r="AE927" s="10" t="e">
        <f>VLOOKUP(Y927,Catalogos!$F$30:$I$57,4,0)</f>
        <v>#N/A</v>
      </c>
    </row>
    <row r="928" spans="16:31" x14ac:dyDescent="0.25">
      <c r="P928" s="13" t="str">
        <f t="shared" si="102"/>
        <v/>
      </c>
      <c r="Q928" s="14">
        <f t="shared" si="103"/>
        <v>0</v>
      </c>
      <c r="R928" s="20">
        <f t="shared" si="104"/>
        <v>0</v>
      </c>
      <c r="S928" s="20">
        <f t="shared" si="105"/>
        <v>0</v>
      </c>
      <c r="T928" s="20" t="s">
        <v>128</v>
      </c>
      <c r="Y928" s="20" t="e">
        <f t="shared" si="106"/>
        <v>#N/A</v>
      </c>
      <c r="Z928" s="20" t="e">
        <f t="shared" si="107"/>
        <v>#N/A</v>
      </c>
      <c r="AA928" s="20" t="str">
        <f t="shared" si="108"/>
        <v>VII</v>
      </c>
      <c r="AB928" s="64" t="e">
        <f>VLOOKUP(MIN(IFERROR(VLOOKUP(U928,Catalogos!$F:$G,2,0),200),IFERROR(VLOOKUP(V928,Catalogos!$F:$G,2,0),200),IFERROR(VLOOKUP(W928,Catalogos!$F:$G,2,0),200),IFERROR(VLOOKUP(X928,Catalogos!$F:$G,2,0),200)),Catalogos!$G$30:$H$57,2,0)</f>
        <v>#N/A</v>
      </c>
      <c r="AC928" s="65" t="e">
        <f>VLOOKUP($F928,Catalogos!$A:$C,3,0)</f>
        <v>#N/A</v>
      </c>
      <c r="AD928" s="65" t="str">
        <f>IFERROR(VLOOKUP($F928,Catalogos!$A:$B,2,0),"VII")</f>
        <v>VII</v>
      </c>
      <c r="AE928" s="10" t="e">
        <f>VLOOKUP(Y928,Catalogos!$F$30:$I$57,4,0)</f>
        <v>#N/A</v>
      </c>
    </row>
    <row r="929" spans="16:31" x14ac:dyDescent="0.25">
      <c r="P929" s="13" t="str">
        <f t="shared" si="102"/>
        <v/>
      </c>
      <c r="Q929" s="14">
        <f t="shared" si="103"/>
        <v>0</v>
      </c>
      <c r="R929" s="20">
        <f t="shared" si="104"/>
        <v>0</v>
      </c>
      <c r="S929" s="20">
        <f t="shared" si="105"/>
        <v>0</v>
      </c>
      <c r="T929" s="20" t="s">
        <v>128</v>
      </c>
      <c r="Y929" s="20" t="e">
        <f t="shared" si="106"/>
        <v>#N/A</v>
      </c>
      <c r="Z929" s="20" t="e">
        <f t="shared" si="107"/>
        <v>#N/A</v>
      </c>
      <c r="AA929" s="20" t="str">
        <f t="shared" si="108"/>
        <v>VII</v>
      </c>
      <c r="AB929" s="64" t="e">
        <f>VLOOKUP(MIN(IFERROR(VLOOKUP(U929,Catalogos!$F:$G,2,0),200),IFERROR(VLOOKUP(V929,Catalogos!$F:$G,2,0),200),IFERROR(VLOOKUP(W929,Catalogos!$F:$G,2,0),200),IFERROR(VLOOKUP(X929,Catalogos!$F:$G,2,0),200)),Catalogos!$G$30:$H$57,2,0)</f>
        <v>#N/A</v>
      </c>
      <c r="AC929" s="65" t="e">
        <f>VLOOKUP($F929,Catalogos!$A:$C,3,0)</f>
        <v>#N/A</v>
      </c>
      <c r="AD929" s="65" t="str">
        <f>IFERROR(VLOOKUP($F929,Catalogos!$A:$B,2,0),"VII")</f>
        <v>VII</v>
      </c>
      <c r="AE929" s="10" t="e">
        <f>VLOOKUP(Y929,Catalogos!$F$30:$I$57,4,0)</f>
        <v>#N/A</v>
      </c>
    </row>
    <row r="930" spans="16:31" x14ac:dyDescent="0.25">
      <c r="P930" s="13" t="str">
        <f t="shared" ref="P930:P997" si="109">E930&amp;F930&amp;G930</f>
        <v/>
      </c>
      <c r="Q930" s="14">
        <f t="shared" ref="Q930:Q997" si="110">+H930*D930</f>
        <v>0</v>
      </c>
      <c r="R930" s="20">
        <f t="shared" ref="R930:R997" si="111">+K930-A930</f>
        <v>0</v>
      </c>
      <c r="S930" s="20">
        <f t="shared" ref="S930:S997" si="112">+J930-A930</f>
        <v>0</v>
      </c>
      <c r="T930" s="20" t="s">
        <v>128</v>
      </c>
      <c r="Y930" s="20" t="e">
        <f t="shared" si="106"/>
        <v>#N/A</v>
      </c>
      <c r="Z930" s="20" t="e">
        <f t="shared" si="107"/>
        <v>#N/A</v>
      </c>
      <c r="AA930" s="20" t="str">
        <f t="shared" si="108"/>
        <v>VII</v>
      </c>
      <c r="AB930" s="64" t="e">
        <f>VLOOKUP(MIN(IFERROR(VLOOKUP(U930,Catalogos!$F:$G,2,0),200),IFERROR(VLOOKUP(V930,Catalogos!$F:$G,2,0),200),IFERROR(VLOOKUP(W930,Catalogos!$F:$G,2,0),200),IFERROR(VLOOKUP(X930,Catalogos!$F:$G,2,0),200)),Catalogos!$G$30:$H$57,2,0)</f>
        <v>#N/A</v>
      </c>
      <c r="AC930" s="65" t="e">
        <f>VLOOKUP($F930,Catalogos!$A:$C,3,0)</f>
        <v>#N/A</v>
      </c>
      <c r="AD930" s="65" t="str">
        <f>IFERROR(VLOOKUP($F930,Catalogos!$A:$B,2,0),"VII")</f>
        <v>VII</v>
      </c>
      <c r="AE930" s="10" t="e">
        <f>VLOOKUP(Y930,Catalogos!$F$30:$I$57,4,0)</f>
        <v>#N/A</v>
      </c>
    </row>
    <row r="931" spans="16:31" x14ac:dyDescent="0.25">
      <c r="P931" s="13" t="str">
        <f t="shared" si="109"/>
        <v/>
      </c>
      <c r="Q931" s="14">
        <f t="shared" si="110"/>
        <v>0</v>
      </c>
      <c r="R931" s="20">
        <f t="shared" si="111"/>
        <v>0</v>
      </c>
      <c r="S931" s="20">
        <f t="shared" si="112"/>
        <v>0</v>
      </c>
      <c r="T931" s="20" t="s">
        <v>128</v>
      </c>
      <c r="Y931" s="20" t="e">
        <f t="shared" si="106"/>
        <v>#N/A</v>
      </c>
      <c r="Z931" s="20" t="e">
        <f t="shared" si="107"/>
        <v>#N/A</v>
      </c>
      <c r="AA931" s="20" t="str">
        <f t="shared" si="108"/>
        <v>VII</v>
      </c>
      <c r="AB931" s="64" t="e">
        <f>VLOOKUP(MIN(IFERROR(VLOOKUP(U931,Catalogos!$F:$G,2,0),200),IFERROR(VLOOKUP(V931,Catalogos!$F:$G,2,0),200),IFERROR(VLOOKUP(W931,Catalogos!$F:$G,2,0),200),IFERROR(VLOOKUP(X931,Catalogos!$F:$G,2,0),200)),Catalogos!$G$30:$H$57,2,0)</f>
        <v>#N/A</v>
      </c>
      <c r="AC931" s="65" t="e">
        <f>VLOOKUP($F931,Catalogos!$A:$C,3,0)</f>
        <v>#N/A</v>
      </c>
      <c r="AD931" s="65" t="str">
        <f>IFERROR(VLOOKUP($F931,Catalogos!$A:$B,2,0),"VII")</f>
        <v>VII</v>
      </c>
      <c r="AE931" s="10" t="e">
        <f>VLOOKUP(Y931,Catalogos!$F$30:$I$57,4,0)</f>
        <v>#N/A</v>
      </c>
    </row>
    <row r="932" spans="16:31" x14ac:dyDescent="0.25">
      <c r="P932" s="13" t="str">
        <f t="shared" si="109"/>
        <v/>
      </c>
      <c r="Q932" s="14">
        <f t="shared" si="110"/>
        <v>0</v>
      </c>
      <c r="R932" s="20">
        <f t="shared" si="111"/>
        <v>0</v>
      </c>
      <c r="S932" s="20">
        <f t="shared" si="112"/>
        <v>0</v>
      </c>
      <c r="T932" s="20" t="s">
        <v>128</v>
      </c>
      <c r="Y932" s="20" t="e">
        <f t="shared" si="106"/>
        <v>#N/A</v>
      </c>
      <c r="Z932" s="20" t="e">
        <f t="shared" si="107"/>
        <v>#N/A</v>
      </c>
      <c r="AA932" s="20" t="str">
        <f t="shared" si="108"/>
        <v>VII</v>
      </c>
      <c r="AB932" s="64" t="e">
        <f>VLOOKUP(MIN(IFERROR(VLOOKUP(U932,Catalogos!$F:$G,2,0),200),IFERROR(VLOOKUP(V932,Catalogos!$F:$G,2,0),200),IFERROR(VLOOKUP(W932,Catalogos!$F:$G,2,0),200),IFERROR(VLOOKUP(X932,Catalogos!$F:$G,2,0),200)),Catalogos!$G$30:$H$57,2,0)</f>
        <v>#N/A</v>
      </c>
      <c r="AC932" s="65" t="e">
        <f>VLOOKUP($F932,Catalogos!$A:$C,3,0)</f>
        <v>#N/A</v>
      </c>
      <c r="AD932" s="65" t="str">
        <f>IFERROR(VLOOKUP($F932,Catalogos!$A:$B,2,0),"VII")</f>
        <v>VII</v>
      </c>
      <c r="AE932" s="10" t="e">
        <f>VLOOKUP(Y932,Catalogos!$F$30:$I$57,4,0)</f>
        <v>#N/A</v>
      </c>
    </row>
    <row r="933" spans="16:31" x14ac:dyDescent="0.25">
      <c r="P933" s="13" t="str">
        <f t="shared" si="109"/>
        <v/>
      </c>
      <c r="Q933" s="14">
        <f t="shared" si="110"/>
        <v>0</v>
      </c>
      <c r="R933" s="20">
        <f t="shared" si="111"/>
        <v>0</v>
      </c>
      <c r="S933" s="20">
        <f t="shared" si="112"/>
        <v>0</v>
      </c>
      <c r="T933" s="20" t="s">
        <v>128</v>
      </c>
      <c r="Y933" s="20" t="e">
        <f t="shared" si="106"/>
        <v>#N/A</v>
      </c>
      <c r="Z933" s="20" t="e">
        <f t="shared" si="107"/>
        <v>#N/A</v>
      </c>
      <c r="AA933" s="20" t="str">
        <f t="shared" si="108"/>
        <v>VII</v>
      </c>
      <c r="AB933" s="64" t="e">
        <f>VLOOKUP(MIN(IFERROR(VLOOKUP(U933,Catalogos!$F:$G,2,0),200),IFERROR(VLOOKUP(V933,Catalogos!$F:$G,2,0),200),IFERROR(VLOOKUP(W933,Catalogos!$F:$G,2,0),200),IFERROR(VLOOKUP(X933,Catalogos!$F:$G,2,0),200)),Catalogos!$G$30:$H$57,2,0)</f>
        <v>#N/A</v>
      </c>
      <c r="AC933" s="65" t="e">
        <f>VLOOKUP($F933,Catalogos!$A:$C,3,0)</f>
        <v>#N/A</v>
      </c>
      <c r="AD933" s="65" t="str">
        <f>IFERROR(VLOOKUP($F933,Catalogos!$A:$B,2,0),"VII")</f>
        <v>VII</v>
      </c>
      <c r="AE933" s="10" t="e">
        <f>VLOOKUP(Y933,Catalogos!$F$30:$I$57,4,0)</f>
        <v>#N/A</v>
      </c>
    </row>
    <row r="934" spans="16:31" x14ac:dyDescent="0.25">
      <c r="P934" s="13" t="str">
        <f t="shared" si="109"/>
        <v/>
      </c>
      <c r="Q934" s="14">
        <f t="shared" si="110"/>
        <v>0</v>
      </c>
      <c r="R934" s="20">
        <f t="shared" si="111"/>
        <v>0</v>
      </c>
      <c r="S934" s="20">
        <f t="shared" si="112"/>
        <v>0</v>
      </c>
      <c r="T934" s="20" t="s">
        <v>128</v>
      </c>
      <c r="Y934" s="20" t="e">
        <f t="shared" si="106"/>
        <v>#N/A</v>
      </c>
      <c r="Z934" s="20" t="e">
        <f t="shared" si="107"/>
        <v>#N/A</v>
      </c>
      <c r="AA934" s="20" t="str">
        <f t="shared" si="108"/>
        <v>VII</v>
      </c>
      <c r="AB934" s="64" t="e">
        <f>VLOOKUP(MIN(IFERROR(VLOOKUP(U934,Catalogos!$F:$G,2,0),200),IFERROR(VLOOKUP(V934,Catalogos!$F:$G,2,0),200),IFERROR(VLOOKUP(W934,Catalogos!$F:$G,2,0),200),IFERROR(VLOOKUP(X934,Catalogos!$F:$G,2,0),200)),Catalogos!$G$30:$H$57,2,0)</f>
        <v>#N/A</v>
      </c>
      <c r="AC934" s="65" t="e">
        <f>VLOOKUP($F934,Catalogos!$A:$C,3,0)</f>
        <v>#N/A</v>
      </c>
      <c r="AD934" s="65" t="str">
        <f>IFERROR(VLOOKUP($F934,Catalogos!$A:$B,2,0),"VII")</f>
        <v>VII</v>
      </c>
      <c r="AE934" s="10" t="e">
        <f>VLOOKUP(Y934,Catalogos!$F$30:$I$57,4,0)</f>
        <v>#N/A</v>
      </c>
    </row>
    <row r="935" spans="16:31" x14ac:dyDescent="0.25">
      <c r="P935" s="13" t="str">
        <f t="shared" si="109"/>
        <v/>
      </c>
      <c r="Q935" s="14">
        <f t="shared" si="110"/>
        <v>0</v>
      </c>
      <c r="R935" s="20">
        <f t="shared" si="111"/>
        <v>0</v>
      </c>
      <c r="S935" s="20">
        <f t="shared" si="112"/>
        <v>0</v>
      </c>
      <c r="T935" s="20" t="s">
        <v>128</v>
      </c>
      <c r="Y935" s="20" t="e">
        <f t="shared" si="106"/>
        <v>#N/A</v>
      </c>
      <c r="Z935" s="20" t="e">
        <f t="shared" si="107"/>
        <v>#N/A</v>
      </c>
      <c r="AA935" s="20" t="str">
        <f t="shared" si="108"/>
        <v>VII</v>
      </c>
      <c r="AB935" s="64" t="e">
        <f>VLOOKUP(MIN(IFERROR(VLOOKUP(U935,Catalogos!$F:$G,2,0),200),IFERROR(VLOOKUP(V935,Catalogos!$F:$G,2,0),200),IFERROR(VLOOKUP(W935,Catalogos!$F:$G,2,0),200),IFERROR(VLOOKUP(X935,Catalogos!$F:$G,2,0),200)),Catalogos!$G$30:$H$57,2,0)</f>
        <v>#N/A</v>
      </c>
      <c r="AC935" s="65" t="e">
        <f>VLOOKUP($F935,Catalogos!$A:$C,3,0)</f>
        <v>#N/A</v>
      </c>
      <c r="AD935" s="65" t="str">
        <f>IFERROR(VLOOKUP($F935,Catalogos!$A:$B,2,0),"VII")</f>
        <v>VII</v>
      </c>
      <c r="AE935" s="10" t="e">
        <f>VLOOKUP(Y935,Catalogos!$F$30:$I$57,4,0)</f>
        <v>#N/A</v>
      </c>
    </row>
    <row r="936" spans="16:31" x14ac:dyDescent="0.25">
      <c r="P936" s="13" t="str">
        <f t="shared" si="109"/>
        <v/>
      </c>
      <c r="Q936" s="14">
        <f t="shared" si="110"/>
        <v>0</v>
      </c>
      <c r="R936" s="20">
        <f t="shared" si="111"/>
        <v>0</v>
      </c>
      <c r="S936" s="20">
        <f t="shared" si="112"/>
        <v>0</v>
      </c>
      <c r="T936" s="20" t="s">
        <v>128</v>
      </c>
      <c r="Y936" s="20" t="e">
        <f t="shared" si="106"/>
        <v>#N/A</v>
      </c>
      <c r="Z936" s="20" t="e">
        <f t="shared" si="107"/>
        <v>#N/A</v>
      </c>
      <c r="AA936" s="20" t="str">
        <f t="shared" si="108"/>
        <v>VII</v>
      </c>
      <c r="AB936" s="64" t="e">
        <f>VLOOKUP(MIN(IFERROR(VLOOKUP(U936,Catalogos!$F:$G,2,0),200),IFERROR(VLOOKUP(V936,Catalogos!$F:$G,2,0),200),IFERROR(VLOOKUP(W936,Catalogos!$F:$G,2,0),200),IFERROR(VLOOKUP(X936,Catalogos!$F:$G,2,0),200)),Catalogos!$G$30:$H$57,2,0)</f>
        <v>#N/A</v>
      </c>
      <c r="AC936" s="65" t="e">
        <f>VLOOKUP($F936,Catalogos!$A:$C,3,0)</f>
        <v>#N/A</v>
      </c>
      <c r="AD936" s="65" t="str">
        <f>IFERROR(VLOOKUP($F936,Catalogos!$A:$B,2,0),"VII")</f>
        <v>VII</v>
      </c>
      <c r="AE936" s="10" t="e">
        <f>VLOOKUP(Y936,Catalogos!$F$30:$I$57,4,0)</f>
        <v>#N/A</v>
      </c>
    </row>
    <row r="937" spans="16:31" x14ac:dyDescent="0.25">
      <c r="P937" s="13" t="str">
        <f t="shared" si="109"/>
        <v/>
      </c>
      <c r="Q937" s="14">
        <f t="shared" si="110"/>
        <v>0</v>
      </c>
      <c r="R937" s="20">
        <f t="shared" si="111"/>
        <v>0</v>
      </c>
      <c r="S937" s="20">
        <f t="shared" si="112"/>
        <v>0</v>
      </c>
      <c r="T937" s="20" t="s">
        <v>128</v>
      </c>
      <c r="Y937" s="20" t="e">
        <f t="shared" si="106"/>
        <v>#N/A</v>
      </c>
      <c r="Z937" s="20" t="e">
        <f t="shared" si="107"/>
        <v>#N/A</v>
      </c>
      <c r="AA937" s="20" t="str">
        <f t="shared" si="108"/>
        <v>VII</v>
      </c>
      <c r="AB937" s="64" t="e">
        <f>VLOOKUP(MIN(IFERROR(VLOOKUP(U937,Catalogos!$F:$G,2,0),200),IFERROR(VLOOKUP(V937,Catalogos!$F:$G,2,0),200),IFERROR(VLOOKUP(W937,Catalogos!$F:$G,2,0),200),IFERROR(VLOOKUP(X937,Catalogos!$F:$G,2,0),200)),Catalogos!$G$30:$H$57,2,0)</f>
        <v>#N/A</v>
      </c>
      <c r="AC937" s="65" t="e">
        <f>VLOOKUP($F937,Catalogos!$A:$C,3,0)</f>
        <v>#N/A</v>
      </c>
      <c r="AD937" s="65" t="str">
        <f>IFERROR(VLOOKUP($F937,Catalogos!$A:$B,2,0),"VII")</f>
        <v>VII</v>
      </c>
      <c r="AE937" s="10" t="e">
        <f>VLOOKUP(Y937,Catalogos!$F$30:$I$57,4,0)</f>
        <v>#N/A</v>
      </c>
    </row>
    <row r="938" spans="16:31" x14ac:dyDescent="0.25">
      <c r="P938" s="13" t="str">
        <f t="shared" si="109"/>
        <v/>
      </c>
      <c r="Q938" s="14">
        <f t="shared" si="110"/>
        <v>0</v>
      </c>
      <c r="R938" s="20">
        <f t="shared" si="111"/>
        <v>0</v>
      </c>
      <c r="S938" s="20">
        <f t="shared" si="112"/>
        <v>0</v>
      </c>
      <c r="T938" s="20" t="s">
        <v>128</v>
      </c>
      <c r="Y938" s="20" t="e">
        <f t="shared" si="106"/>
        <v>#N/A</v>
      </c>
      <c r="Z938" s="20" t="e">
        <f t="shared" si="107"/>
        <v>#N/A</v>
      </c>
      <c r="AA938" s="20" t="str">
        <f t="shared" si="108"/>
        <v>VII</v>
      </c>
      <c r="AB938" s="64" t="e">
        <f>VLOOKUP(MIN(IFERROR(VLOOKUP(U938,Catalogos!$F:$G,2,0),200),IFERROR(VLOOKUP(V938,Catalogos!$F:$G,2,0),200),IFERROR(VLOOKUP(W938,Catalogos!$F:$G,2,0),200),IFERROR(VLOOKUP(X938,Catalogos!$F:$G,2,0),200)),Catalogos!$G$30:$H$57,2,0)</f>
        <v>#N/A</v>
      </c>
      <c r="AC938" s="65" t="e">
        <f>VLOOKUP($F938,Catalogos!$A:$C,3,0)</f>
        <v>#N/A</v>
      </c>
      <c r="AD938" s="65" t="str">
        <f>IFERROR(VLOOKUP($F938,Catalogos!$A:$B,2,0),"VII")</f>
        <v>VII</v>
      </c>
      <c r="AE938" s="10" t="e">
        <f>VLOOKUP(Y938,Catalogos!$F$30:$I$57,4,0)</f>
        <v>#N/A</v>
      </c>
    </row>
    <row r="939" spans="16:31" x14ac:dyDescent="0.25">
      <c r="P939" s="13" t="str">
        <f t="shared" si="109"/>
        <v/>
      </c>
      <c r="Q939" s="14">
        <f t="shared" si="110"/>
        <v>0</v>
      </c>
      <c r="R939" s="20">
        <f t="shared" si="111"/>
        <v>0</v>
      </c>
      <c r="S939" s="20">
        <f t="shared" si="112"/>
        <v>0</v>
      </c>
      <c r="T939" s="20" t="s">
        <v>128</v>
      </c>
      <c r="Y939" s="20" t="e">
        <f t="shared" si="106"/>
        <v>#N/A</v>
      </c>
      <c r="Z939" s="20" t="e">
        <f t="shared" si="107"/>
        <v>#N/A</v>
      </c>
      <c r="AA939" s="20" t="str">
        <f t="shared" si="108"/>
        <v>VII</v>
      </c>
      <c r="AB939" s="64" t="e">
        <f>VLOOKUP(MIN(IFERROR(VLOOKUP(U939,Catalogos!$F:$G,2,0),200),IFERROR(VLOOKUP(V939,Catalogos!$F:$G,2,0),200),IFERROR(VLOOKUP(W939,Catalogos!$F:$G,2,0),200),IFERROR(VLOOKUP(X939,Catalogos!$F:$G,2,0),200)),Catalogos!$G$30:$H$57,2,0)</f>
        <v>#N/A</v>
      </c>
      <c r="AC939" s="65" t="e">
        <f>VLOOKUP($F939,Catalogos!$A:$C,3,0)</f>
        <v>#N/A</v>
      </c>
      <c r="AD939" s="65" t="str">
        <f>IFERROR(VLOOKUP($F939,Catalogos!$A:$B,2,0),"VII")</f>
        <v>VII</v>
      </c>
      <c r="AE939" s="10" t="e">
        <f>VLOOKUP(Y939,Catalogos!$F$30:$I$57,4,0)</f>
        <v>#N/A</v>
      </c>
    </row>
    <row r="940" spans="16:31" x14ac:dyDescent="0.25">
      <c r="P940" s="13" t="str">
        <f t="shared" si="109"/>
        <v/>
      </c>
      <c r="Q940" s="14">
        <f t="shared" si="110"/>
        <v>0</v>
      </c>
      <c r="R940" s="20">
        <f t="shared" si="111"/>
        <v>0</v>
      </c>
      <c r="S940" s="20">
        <f t="shared" si="112"/>
        <v>0</v>
      </c>
      <c r="T940" s="20" t="s">
        <v>128</v>
      </c>
      <c r="Y940" s="20" t="e">
        <f t="shared" si="106"/>
        <v>#N/A</v>
      </c>
      <c r="Z940" s="20" t="e">
        <f t="shared" si="107"/>
        <v>#N/A</v>
      </c>
      <c r="AA940" s="20" t="str">
        <f t="shared" si="108"/>
        <v>VII</v>
      </c>
      <c r="AB940" s="64" t="e">
        <f>VLOOKUP(MIN(IFERROR(VLOOKUP(U940,Catalogos!$F:$G,2,0),200),IFERROR(VLOOKUP(V940,Catalogos!$F:$G,2,0),200),IFERROR(VLOOKUP(W940,Catalogos!$F:$G,2,0),200),IFERROR(VLOOKUP(X940,Catalogos!$F:$G,2,0),200)),Catalogos!$G$30:$H$57,2,0)</f>
        <v>#N/A</v>
      </c>
      <c r="AC940" s="65" t="e">
        <f>VLOOKUP($F940,Catalogos!$A:$C,3,0)</f>
        <v>#N/A</v>
      </c>
      <c r="AD940" s="65" t="str">
        <f>IFERROR(VLOOKUP($F940,Catalogos!$A:$B,2,0),"VII")</f>
        <v>VII</v>
      </c>
      <c r="AE940" s="10" t="e">
        <f>VLOOKUP(Y940,Catalogos!$F$30:$I$57,4,0)</f>
        <v>#N/A</v>
      </c>
    </row>
    <row r="941" spans="16:31" x14ac:dyDescent="0.25">
      <c r="P941" s="13" t="str">
        <f t="shared" si="109"/>
        <v/>
      </c>
      <c r="Q941" s="14">
        <f t="shared" si="110"/>
        <v>0</v>
      </c>
      <c r="R941" s="20">
        <f t="shared" si="111"/>
        <v>0</v>
      </c>
      <c r="S941" s="20">
        <f t="shared" si="112"/>
        <v>0</v>
      </c>
      <c r="T941" s="20" t="s">
        <v>128</v>
      </c>
      <c r="Y941" s="20" t="e">
        <f t="shared" si="106"/>
        <v>#N/A</v>
      </c>
      <c r="Z941" s="20" t="e">
        <f t="shared" si="107"/>
        <v>#N/A</v>
      </c>
      <c r="AA941" s="20" t="str">
        <f t="shared" si="108"/>
        <v>VII</v>
      </c>
      <c r="AB941" s="64" t="e">
        <f>VLOOKUP(MIN(IFERROR(VLOOKUP(U941,Catalogos!$F:$G,2,0),200),IFERROR(VLOOKUP(V941,Catalogos!$F:$G,2,0),200),IFERROR(VLOOKUP(W941,Catalogos!$F:$G,2,0),200),IFERROR(VLOOKUP(X941,Catalogos!$F:$G,2,0),200)),Catalogos!$G$30:$H$57,2,0)</f>
        <v>#N/A</v>
      </c>
      <c r="AC941" s="65" t="e">
        <f>VLOOKUP($F941,Catalogos!$A:$C,3,0)</f>
        <v>#N/A</v>
      </c>
      <c r="AD941" s="65" t="str">
        <f>IFERROR(VLOOKUP($F941,Catalogos!$A:$B,2,0),"VII")</f>
        <v>VII</v>
      </c>
      <c r="AE941" s="10" t="e">
        <f>VLOOKUP(Y941,Catalogos!$F$30:$I$57,4,0)</f>
        <v>#N/A</v>
      </c>
    </row>
    <row r="942" spans="16:31" x14ac:dyDescent="0.25">
      <c r="P942" s="13" t="str">
        <f t="shared" si="109"/>
        <v/>
      </c>
      <c r="Q942" s="14">
        <f t="shared" si="110"/>
        <v>0</v>
      </c>
      <c r="R942" s="20">
        <f t="shared" si="111"/>
        <v>0</v>
      </c>
      <c r="S942" s="20">
        <f t="shared" si="112"/>
        <v>0</v>
      </c>
      <c r="T942" s="20" t="s">
        <v>128</v>
      </c>
      <c r="Y942" s="20" t="e">
        <f t="shared" si="106"/>
        <v>#N/A</v>
      </c>
      <c r="Z942" s="20" t="e">
        <f t="shared" si="107"/>
        <v>#N/A</v>
      </c>
      <c r="AA942" s="20" t="str">
        <f t="shared" si="108"/>
        <v>VII</v>
      </c>
      <c r="AB942" s="64" t="e">
        <f>VLOOKUP(MIN(IFERROR(VLOOKUP(U942,Catalogos!$F:$G,2,0),200),IFERROR(VLOOKUP(V942,Catalogos!$F:$G,2,0),200),IFERROR(VLOOKUP(W942,Catalogos!$F:$G,2,0),200),IFERROR(VLOOKUP(X942,Catalogos!$F:$G,2,0),200)),Catalogos!$G$30:$H$57,2,0)</f>
        <v>#N/A</v>
      </c>
      <c r="AC942" s="65" t="e">
        <f>VLOOKUP($F942,Catalogos!$A:$C,3,0)</f>
        <v>#N/A</v>
      </c>
      <c r="AD942" s="65" t="str">
        <f>IFERROR(VLOOKUP($F942,Catalogos!$A:$B,2,0),"VII")</f>
        <v>VII</v>
      </c>
      <c r="AE942" s="10" t="e">
        <f>VLOOKUP(Y942,Catalogos!$F$30:$I$57,4,0)</f>
        <v>#N/A</v>
      </c>
    </row>
    <row r="943" spans="16:31" x14ac:dyDescent="0.25">
      <c r="P943" s="13" t="str">
        <f t="shared" si="109"/>
        <v/>
      </c>
      <c r="Q943" s="14">
        <f t="shared" si="110"/>
        <v>0</v>
      </c>
      <c r="R943" s="20">
        <f t="shared" si="111"/>
        <v>0</v>
      </c>
      <c r="S943" s="20">
        <f t="shared" si="112"/>
        <v>0</v>
      </c>
      <c r="T943" s="20" t="s">
        <v>128</v>
      </c>
      <c r="Y943" s="20" t="e">
        <f t="shared" ref="Y943:Y997" si="113">IF(N943="",AB943,N943)</f>
        <v>#N/A</v>
      </c>
      <c r="Z943" s="20" t="e">
        <f t="shared" ref="Z943:Z997" si="114">IF(O943="",AC943,O943)</f>
        <v>#N/A</v>
      </c>
      <c r="AA943" s="20" t="str">
        <f t="shared" ref="AA943:AA997" si="115">+IF(M943="",AD943,M943)</f>
        <v>VII</v>
      </c>
      <c r="AB943" s="64" t="e">
        <f>VLOOKUP(MIN(IFERROR(VLOOKUP(U943,Catalogos!$F:$G,2,0),200),IFERROR(VLOOKUP(V943,Catalogos!$F:$G,2,0),200),IFERROR(VLOOKUP(W943,Catalogos!$F:$G,2,0),200),IFERROR(VLOOKUP(X943,Catalogos!$F:$G,2,0),200)),Catalogos!$G$30:$H$57,2,0)</f>
        <v>#N/A</v>
      </c>
      <c r="AC943" s="65" t="e">
        <f>VLOOKUP($F943,Catalogos!$A:$C,3,0)</f>
        <v>#N/A</v>
      </c>
      <c r="AD943" s="65" t="str">
        <f>IFERROR(VLOOKUP($F943,Catalogos!$A:$B,2,0),"VII")</f>
        <v>VII</v>
      </c>
      <c r="AE943" s="10" t="e">
        <f>VLOOKUP(Y943,Catalogos!$F$30:$I$57,4,0)</f>
        <v>#N/A</v>
      </c>
    </row>
    <row r="944" spans="16:31" x14ac:dyDescent="0.25">
      <c r="P944" s="13" t="str">
        <f t="shared" si="109"/>
        <v/>
      </c>
      <c r="Q944" s="14">
        <f t="shared" si="110"/>
        <v>0</v>
      </c>
      <c r="R944" s="20">
        <f t="shared" si="111"/>
        <v>0</v>
      </c>
      <c r="S944" s="20">
        <f t="shared" si="112"/>
        <v>0</v>
      </c>
      <c r="T944" s="20" t="s">
        <v>128</v>
      </c>
      <c r="Y944" s="20" t="e">
        <f t="shared" si="113"/>
        <v>#N/A</v>
      </c>
      <c r="Z944" s="20" t="e">
        <f t="shared" si="114"/>
        <v>#N/A</v>
      </c>
      <c r="AA944" s="20" t="str">
        <f t="shared" si="115"/>
        <v>VII</v>
      </c>
      <c r="AB944" s="64" t="e">
        <f>VLOOKUP(MIN(IFERROR(VLOOKUP(U944,Catalogos!$F:$G,2,0),200),IFERROR(VLOOKUP(V944,Catalogos!$F:$G,2,0),200),IFERROR(VLOOKUP(W944,Catalogos!$F:$G,2,0),200),IFERROR(VLOOKUP(X944,Catalogos!$F:$G,2,0),200)),Catalogos!$G$30:$H$57,2,0)</f>
        <v>#N/A</v>
      </c>
      <c r="AC944" s="65" t="e">
        <f>VLOOKUP($F944,Catalogos!$A:$C,3,0)</f>
        <v>#N/A</v>
      </c>
      <c r="AD944" s="65" t="str">
        <f>IFERROR(VLOOKUP($F944,Catalogos!$A:$B,2,0),"VII")</f>
        <v>VII</v>
      </c>
      <c r="AE944" s="10" t="e">
        <f>VLOOKUP(Y944,Catalogos!$F$30:$I$57,4,0)</f>
        <v>#N/A</v>
      </c>
    </row>
    <row r="945" spans="16:31" x14ac:dyDescent="0.25">
      <c r="P945" s="13" t="str">
        <f t="shared" si="109"/>
        <v/>
      </c>
      <c r="Q945" s="14">
        <f t="shared" si="110"/>
        <v>0</v>
      </c>
      <c r="R945" s="20">
        <f t="shared" si="111"/>
        <v>0</v>
      </c>
      <c r="S945" s="20">
        <f t="shared" si="112"/>
        <v>0</v>
      </c>
      <c r="T945" s="20" t="s">
        <v>128</v>
      </c>
      <c r="Y945" s="20" t="e">
        <f t="shared" si="113"/>
        <v>#N/A</v>
      </c>
      <c r="Z945" s="20" t="e">
        <f t="shared" si="114"/>
        <v>#N/A</v>
      </c>
      <c r="AA945" s="20" t="str">
        <f t="shared" si="115"/>
        <v>VII</v>
      </c>
      <c r="AB945" s="64" t="e">
        <f>VLOOKUP(MIN(IFERROR(VLOOKUP(U945,Catalogos!$F:$G,2,0),200),IFERROR(VLOOKUP(V945,Catalogos!$F:$G,2,0),200),IFERROR(VLOOKUP(W945,Catalogos!$F:$G,2,0),200),IFERROR(VLOOKUP(X945,Catalogos!$F:$G,2,0),200)),Catalogos!$G$30:$H$57,2,0)</f>
        <v>#N/A</v>
      </c>
      <c r="AC945" s="65" t="e">
        <f>VLOOKUP($F945,Catalogos!$A:$C,3,0)</f>
        <v>#N/A</v>
      </c>
      <c r="AD945" s="65" t="str">
        <f>IFERROR(VLOOKUP($F945,Catalogos!$A:$B,2,0),"VII")</f>
        <v>VII</v>
      </c>
      <c r="AE945" s="10" t="e">
        <f>VLOOKUP(Y945,Catalogos!$F$30:$I$57,4,0)</f>
        <v>#N/A</v>
      </c>
    </row>
    <row r="946" spans="16:31" x14ac:dyDescent="0.25">
      <c r="P946" s="13" t="str">
        <f t="shared" si="109"/>
        <v/>
      </c>
      <c r="Q946" s="14">
        <f t="shared" si="110"/>
        <v>0</v>
      </c>
      <c r="R946" s="20">
        <f t="shared" si="111"/>
        <v>0</v>
      </c>
      <c r="S946" s="20">
        <f t="shared" si="112"/>
        <v>0</v>
      </c>
      <c r="T946" s="20" t="s">
        <v>128</v>
      </c>
      <c r="Y946" s="20" t="e">
        <f t="shared" si="113"/>
        <v>#N/A</v>
      </c>
      <c r="Z946" s="20" t="e">
        <f t="shared" si="114"/>
        <v>#N/A</v>
      </c>
      <c r="AA946" s="20" t="str">
        <f t="shared" si="115"/>
        <v>VII</v>
      </c>
      <c r="AB946" s="64" t="e">
        <f>VLOOKUP(MIN(IFERROR(VLOOKUP(U946,Catalogos!$F:$G,2,0),200),IFERROR(VLOOKUP(V946,Catalogos!$F:$G,2,0),200),IFERROR(VLOOKUP(W946,Catalogos!$F:$G,2,0),200),IFERROR(VLOOKUP(X946,Catalogos!$F:$G,2,0),200)),Catalogos!$G$30:$H$57,2,0)</f>
        <v>#N/A</v>
      </c>
      <c r="AC946" s="65" t="e">
        <f>VLOOKUP($F946,Catalogos!$A:$C,3,0)</f>
        <v>#N/A</v>
      </c>
      <c r="AD946" s="65" t="str">
        <f>IFERROR(VLOOKUP($F946,Catalogos!$A:$B,2,0),"VII")</f>
        <v>VII</v>
      </c>
      <c r="AE946" s="10" t="e">
        <f>VLOOKUP(Y946,Catalogos!$F$30:$I$57,4,0)</f>
        <v>#N/A</v>
      </c>
    </row>
    <row r="947" spans="16:31" x14ac:dyDescent="0.25">
      <c r="P947" s="13" t="str">
        <f t="shared" si="109"/>
        <v/>
      </c>
      <c r="Q947" s="14">
        <f t="shared" si="110"/>
        <v>0</v>
      </c>
      <c r="R947" s="20">
        <f t="shared" si="111"/>
        <v>0</v>
      </c>
      <c r="S947" s="20">
        <f t="shared" si="112"/>
        <v>0</v>
      </c>
      <c r="T947" s="20" t="s">
        <v>128</v>
      </c>
      <c r="Y947" s="20" t="e">
        <f t="shared" si="113"/>
        <v>#N/A</v>
      </c>
      <c r="Z947" s="20" t="e">
        <f t="shared" si="114"/>
        <v>#N/A</v>
      </c>
      <c r="AA947" s="20" t="str">
        <f t="shared" si="115"/>
        <v>VII</v>
      </c>
      <c r="AB947" s="64" t="e">
        <f>VLOOKUP(MIN(IFERROR(VLOOKUP(U947,Catalogos!$F:$G,2,0),200),IFERROR(VLOOKUP(V947,Catalogos!$F:$G,2,0),200),IFERROR(VLOOKUP(W947,Catalogos!$F:$G,2,0),200),IFERROR(VLOOKUP(X947,Catalogos!$F:$G,2,0),200)),Catalogos!$G$30:$H$57,2,0)</f>
        <v>#N/A</v>
      </c>
      <c r="AC947" s="65" t="e">
        <f>VLOOKUP($F947,Catalogos!$A:$C,3,0)</f>
        <v>#N/A</v>
      </c>
      <c r="AD947" s="65" t="str">
        <f>IFERROR(VLOOKUP($F947,Catalogos!$A:$B,2,0),"VII")</f>
        <v>VII</v>
      </c>
      <c r="AE947" s="10" t="e">
        <f>VLOOKUP(Y947,Catalogos!$F$30:$I$57,4,0)</f>
        <v>#N/A</v>
      </c>
    </row>
    <row r="948" spans="16:31" x14ac:dyDescent="0.25">
      <c r="P948" s="13" t="str">
        <f t="shared" si="109"/>
        <v/>
      </c>
      <c r="Q948" s="14">
        <f t="shared" si="110"/>
        <v>0</v>
      </c>
      <c r="R948" s="20">
        <f t="shared" si="111"/>
        <v>0</v>
      </c>
      <c r="S948" s="20">
        <f t="shared" si="112"/>
        <v>0</v>
      </c>
      <c r="T948" s="20" t="s">
        <v>128</v>
      </c>
      <c r="Y948" s="20" t="e">
        <f t="shared" si="113"/>
        <v>#N/A</v>
      </c>
      <c r="Z948" s="20" t="e">
        <f t="shared" si="114"/>
        <v>#N/A</v>
      </c>
      <c r="AA948" s="20" t="str">
        <f t="shared" si="115"/>
        <v>VII</v>
      </c>
      <c r="AB948" s="64" t="e">
        <f>VLOOKUP(MIN(IFERROR(VLOOKUP(U948,Catalogos!$F:$G,2,0),200),IFERROR(VLOOKUP(V948,Catalogos!$F:$G,2,0),200),IFERROR(VLOOKUP(W948,Catalogos!$F:$G,2,0),200),IFERROR(VLOOKUP(X948,Catalogos!$F:$G,2,0),200)),Catalogos!$G$30:$H$57,2,0)</f>
        <v>#N/A</v>
      </c>
      <c r="AC948" s="65" t="e">
        <f>VLOOKUP($F948,Catalogos!$A:$C,3,0)</f>
        <v>#N/A</v>
      </c>
      <c r="AD948" s="65" t="str">
        <f>IFERROR(VLOOKUP($F948,Catalogos!$A:$B,2,0),"VII")</f>
        <v>VII</v>
      </c>
      <c r="AE948" s="10" t="e">
        <f>VLOOKUP(Y948,Catalogos!$F$30:$I$57,4,0)</f>
        <v>#N/A</v>
      </c>
    </row>
    <row r="949" spans="16:31" x14ac:dyDescent="0.25">
      <c r="P949" s="13" t="str">
        <f t="shared" si="109"/>
        <v/>
      </c>
      <c r="Q949" s="14">
        <f t="shared" si="110"/>
        <v>0</v>
      </c>
      <c r="R949" s="20">
        <f t="shared" si="111"/>
        <v>0</v>
      </c>
      <c r="S949" s="20">
        <f t="shared" si="112"/>
        <v>0</v>
      </c>
      <c r="T949" s="20" t="s">
        <v>128</v>
      </c>
      <c r="Y949" s="20" t="e">
        <f t="shared" si="113"/>
        <v>#N/A</v>
      </c>
      <c r="Z949" s="20" t="e">
        <f t="shared" si="114"/>
        <v>#N/A</v>
      </c>
      <c r="AA949" s="20" t="str">
        <f t="shared" si="115"/>
        <v>VII</v>
      </c>
      <c r="AB949" s="64" t="e">
        <f>VLOOKUP(MIN(IFERROR(VLOOKUP(U949,Catalogos!$F:$G,2,0),200),IFERROR(VLOOKUP(V949,Catalogos!$F:$G,2,0),200),IFERROR(VLOOKUP(W949,Catalogos!$F:$G,2,0),200),IFERROR(VLOOKUP(X949,Catalogos!$F:$G,2,0),200)),Catalogos!$G$30:$H$57,2,0)</f>
        <v>#N/A</v>
      </c>
      <c r="AC949" s="65" t="e">
        <f>VLOOKUP($F949,Catalogos!$A:$C,3,0)</f>
        <v>#N/A</v>
      </c>
      <c r="AD949" s="65" t="str">
        <f>IFERROR(VLOOKUP($F949,Catalogos!$A:$B,2,0),"VII")</f>
        <v>VII</v>
      </c>
      <c r="AE949" s="10" t="e">
        <f>VLOOKUP(Y949,Catalogos!$F$30:$I$57,4,0)</f>
        <v>#N/A</v>
      </c>
    </row>
    <row r="950" spans="16:31" x14ac:dyDescent="0.25">
      <c r="P950" s="13" t="str">
        <f t="shared" si="109"/>
        <v/>
      </c>
      <c r="Q950" s="14">
        <f t="shared" si="110"/>
        <v>0</v>
      </c>
      <c r="R950" s="20">
        <f t="shared" si="111"/>
        <v>0</v>
      </c>
      <c r="S950" s="20">
        <f t="shared" si="112"/>
        <v>0</v>
      </c>
      <c r="T950" s="20" t="s">
        <v>128</v>
      </c>
      <c r="Y950" s="20" t="e">
        <f t="shared" si="113"/>
        <v>#N/A</v>
      </c>
      <c r="Z950" s="20" t="e">
        <f t="shared" si="114"/>
        <v>#N/A</v>
      </c>
      <c r="AA950" s="20" t="str">
        <f t="shared" si="115"/>
        <v>VII</v>
      </c>
      <c r="AB950" s="64" t="e">
        <f>VLOOKUP(MIN(IFERROR(VLOOKUP(U950,Catalogos!$F:$G,2,0),200),IFERROR(VLOOKUP(V950,Catalogos!$F:$G,2,0),200),IFERROR(VLOOKUP(W950,Catalogos!$F:$G,2,0),200),IFERROR(VLOOKUP(X950,Catalogos!$F:$G,2,0),200)),Catalogos!$G$30:$H$57,2,0)</f>
        <v>#N/A</v>
      </c>
      <c r="AC950" s="65" t="e">
        <f>VLOOKUP($F950,Catalogos!$A:$C,3,0)</f>
        <v>#N/A</v>
      </c>
      <c r="AD950" s="65" t="str">
        <f>IFERROR(VLOOKUP($F950,Catalogos!$A:$B,2,0),"VII")</f>
        <v>VII</v>
      </c>
      <c r="AE950" s="10" t="e">
        <f>VLOOKUP(Y950,Catalogos!$F$30:$I$57,4,0)</f>
        <v>#N/A</v>
      </c>
    </row>
    <row r="951" spans="16:31" x14ac:dyDescent="0.25">
      <c r="P951" s="13" t="str">
        <f t="shared" si="109"/>
        <v/>
      </c>
      <c r="Q951" s="14">
        <f t="shared" si="110"/>
        <v>0</v>
      </c>
      <c r="R951" s="20">
        <f t="shared" si="111"/>
        <v>0</v>
      </c>
      <c r="S951" s="20">
        <f t="shared" si="112"/>
        <v>0</v>
      </c>
      <c r="T951" s="20" t="s">
        <v>128</v>
      </c>
      <c r="Y951" s="20" t="e">
        <f t="shared" si="113"/>
        <v>#N/A</v>
      </c>
      <c r="Z951" s="20" t="e">
        <f t="shared" si="114"/>
        <v>#N/A</v>
      </c>
      <c r="AA951" s="20" t="str">
        <f t="shared" si="115"/>
        <v>VII</v>
      </c>
      <c r="AB951" s="64" t="e">
        <f>VLOOKUP(MIN(IFERROR(VLOOKUP(U951,Catalogos!$F:$G,2,0),200),IFERROR(VLOOKUP(V951,Catalogos!$F:$G,2,0),200),IFERROR(VLOOKUP(W951,Catalogos!$F:$G,2,0),200),IFERROR(VLOOKUP(X951,Catalogos!$F:$G,2,0),200)),Catalogos!$G$30:$H$57,2,0)</f>
        <v>#N/A</v>
      </c>
      <c r="AC951" s="65" t="e">
        <f>VLOOKUP($F951,Catalogos!$A:$C,3,0)</f>
        <v>#N/A</v>
      </c>
      <c r="AD951" s="65" t="str">
        <f>IFERROR(VLOOKUP($F951,Catalogos!$A:$B,2,0),"VII")</f>
        <v>VII</v>
      </c>
      <c r="AE951" s="10" t="e">
        <f>VLOOKUP(Y951,Catalogos!$F$30:$I$57,4,0)</f>
        <v>#N/A</v>
      </c>
    </row>
    <row r="952" spans="16:31" x14ac:dyDescent="0.25">
      <c r="P952" s="13" t="str">
        <f t="shared" si="109"/>
        <v/>
      </c>
      <c r="Q952" s="14">
        <f t="shared" si="110"/>
        <v>0</v>
      </c>
      <c r="R952" s="20">
        <f t="shared" si="111"/>
        <v>0</v>
      </c>
      <c r="S952" s="20">
        <f t="shared" si="112"/>
        <v>0</v>
      </c>
      <c r="T952" s="20" t="s">
        <v>128</v>
      </c>
      <c r="Y952" s="20" t="e">
        <f t="shared" si="113"/>
        <v>#N/A</v>
      </c>
      <c r="Z952" s="20" t="e">
        <f t="shared" si="114"/>
        <v>#N/A</v>
      </c>
      <c r="AA952" s="20" t="str">
        <f t="shared" si="115"/>
        <v>VII</v>
      </c>
      <c r="AB952" s="64" t="e">
        <f>VLOOKUP(MIN(IFERROR(VLOOKUP(U952,Catalogos!$F:$G,2,0),200),IFERROR(VLOOKUP(V952,Catalogos!$F:$G,2,0),200),IFERROR(VLOOKUP(W952,Catalogos!$F:$G,2,0),200),IFERROR(VLOOKUP(X952,Catalogos!$F:$G,2,0),200)),Catalogos!$G$30:$H$57,2,0)</f>
        <v>#N/A</v>
      </c>
      <c r="AC952" s="65" t="e">
        <f>VLOOKUP($F952,Catalogos!$A:$C,3,0)</f>
        <v>#N/A</v>
      </c>
      <c r="AD952" s="65" t="str">
        <f>IFERROR(VLOOKUP($F952,Catalogos!$A:$B,2,0),"VII")</f>
        <v>VII</v>
      </c>
      <c r="AE952" s="10" t="e">
        <f>VLOOKUP(Y952,Catalogos!$F$30:$I$57,4,0)</f>
        <v>#N/A</v>
      </c>
    </row>
    <row r="953" spans="16:31" x14ac:dyDescent="0.25">
      <c r="P953" s="13" t="str">
        <f t="shared" si="109"/>
        <v/>
      </c>
      <c r="Q953" s="14">
        <f t="shared" si="110"/>
        <v>0</v>
      </c>
      <c r="R953" s="20">
        <f t="shared" si="111"/>
        <v>0</v>
      </c>
      <c r="S953" s="20">
        <f t="shared" si="112"/>
        <v>0</v>
      </c>
      <c r="T953" s="20" t="s">
        <v>128</v>
      </c>
      <c r="Y953" s="20" t="e">
        <f t="shared" si="113"/>
        <v>#N/A</v>
      </c>
      <c r="Z953" s="20" t="e">
        <f t="shared" si="114"/>
        <v>#N/A</v>
      </c>
      <c r="AA953" s="20" t="str">
        <f t="shared" si="115"/>
        <v>VII</v>
      </c>
      <c r="AB953" s="64" t="e">
        <f>VLOOKUP(MIN(IFERROR(VLOOKUP(U953,Catalogos!$F:$G,2,0),200),IFERROR(VLOOKUP(V953,Catalogos!$F:$G,2,0),200),IFERROR(VLOOKUP(W953,Catalogos!$F:$G,2,0),200),IFERROR(VLOOKUP(X953,Catalogos!$F:$G,2,0),200)),Catalogos!$G$30:$H$57,2,0)</f>
        <v>#N/A</v>
      </c>
      <c r="AC953" s="65" t="e">
        <f>VLOOKUP($F953,Catalogos!$A:$C,3,0)</f>
        <v>#N/A</v>
      </c>
      <c r="AD953" s="65" t="str">
        <f>IFERROR(VLOOKUP($F953,Catalogos!$A:$B,2,0),"VII")</f>
        <v>VII</v>
      </c>
      <c r="AE953" s="10" t="e">
        <f>VLOOKUP(Y953,Catalogos!$F$30:$I$57,4,0)</f>
        <v>#N/A</v>
      </c>
    </row>
    <row r="954" spans="16:31" x14ac:dyDescent="0.25">
      <c r="P954" s="13" t="str">
        <f t="shared" si="109"/>
        <v/>
      </c>
      <c r="Q954" s="14">
        <f t="shared" si="110"/>
        <v>0</v>
      </c>
      <c r="R954" s="20">
        <f t="shared" si="111"/>
        <v>0</v>
      </c>
      <c r="S954" s="20">
        <f t="shared" si="112"/>
        <v>0</v>
      </c>
      <c r="T954" s="20" t="s">
        <v>128</v>
      </c>
      <c r="Y954" s="20" t="e">
        <f t="shared" si="113"/>
        <v>#N/A</v>
      </c>
      <c r="Z954" s="20" t="e">
        <f t="shared" si="114"/>
        <v>#N/A</v>
      </c>
      <c r="AA954" s="20" t="str">
        <f t="shared" si="115"/>
        <v>VII</v>
      </c>
      <c r="AB954" s="64" t="e">
        <f>VLOOKUP(MIN(IFERROR(VLOOKUP(U954,Catalogos!$F:$G,2,0),200),IFERROR(VLOOKUP(V954,Catalogos!$F:$G,2,0),200),IFERROR(VLOOKUP(W954,Catalogos!$F:$G,2,0),200),IFERROR(VLOOKUP(X954,Catalogos!$F:$G,2,0),200)),Catalogos!$G$30:$H$57,2,0)</f>
        <v>#N/A</v>
      </c>
      <c r="AC954" s="65" t="e">
        <f>VLOOKUP($F954,Catalogos!$A:$C,3,0)</f>
        <v>#N/A</v>
      </c>
      <c r="AD954" s="65" t="str">
        <f>IFERROR(VLOOKUP($F954,Catalogos!$A:$B,2,0),"VII")</f>
        <v>VII</v>
      </c>
      <c r="AE954" s="10" t="e">
        <f>VLOOKUP(Y954,Catalogos!$F$30:$I$57,4,0)</f>
        <v>#N/A</v>
      </c>
    </row>
    <row r="955" spans="16:31" x14ac:dyDescent="0.25">
      <c r="P955" s="13" t="str">
        <f t="shared" si="109"/>
        <v/>
      </c>
      <c r="Q955" s="14">
        <f t="shared" si="110"/>
        <v>0</v>
      </c>
      <c r="R955" s="20">
        <f t="shared" si="111"/>
        <v>0</v>
      </c>
      <c r="S955" s="20">
        <f t="shared" si="112"/>
        <v>0</v>
      </c>
      <c r="T955" s="20" t="s">
        <v>128</v>
      </c>
      <c r="Y955" s="20" t="e">
        <f t="shared" si="113"/>
        <v>#N/A</v>
      </c>
      <c r="Z955" s="20" t="e">
        <f t="shared" si="114"/>
        <v>#N/A</v>
      </c>
      <c r="AA955" s="20" t="str">
        <f t="shared" si="115"/>
        <v>VII</v>
      </c>
      <c r="AB955" s="64" t="e">
        <f>VLOOKUP(MIN(IFERROR(VLOOKUP(U955,Catalogos!$F:$G,2,0),200),IFERROR(VLOOKUP(V955,Catalogos!$F:$G,2,0),200),IFERROR(VLOOKUP(W955,Catalogos!$F:$G,2,0),200),IFERROR(VLOOKUP(X955,Catalogos!$F:$G,2,0),200)),Catalogos!$G$30:$H$57,2,0)</f>
        <v>#N/A</v>
      </c>
      <c r="AC955" s="65" t="e">
        <f>VLOOKUP($F955,Catalogos!$A:$C,3,0)</f>
        <v>#N/A</v>
      </c>
      <c r="AD955" s="65" t="str">
        <f>IFERROR(VLOOKUP($F955,Catalogos!$A:$B,2,0),"VII")</f>
        <v>VII</v>
      </c>
      <c r="AE955" s="10" t="e">
        <f>VLOOKUP(Y955,Catalogos!$F$30:$I$57,4,0)</f>
        <v>#N/A</v>
      </c>
    </row>
    <row r="956" spans="16:31" x14ac:dyDescent="0.25">
      <c r="P956" s="13" t="str">
        <f t="shared" si="109"/>
        <v/>
      </c>
      <c r="Q956" s="14">
        <f t="shared" si="110"/>
        <v>0</v>
      </c>
      <c r="R956" s="20">
        <f t="shared" si="111"/>
        <v>0</v>
      </c>
      <c r="S956" s="20">
        <f t="shared" si="112"/>
        <v>0</v>
      </c>
      <c r="T956" s="20" t="s">
        <v>128</v>
      </c>
      <c r="Y956" s="20" t="e">
        <f t="shared" si="113"/>
        <v>#N/A</v>
      </c>
      <c r="Z956" s="20" t="e">
        <f t="shared" si="114"/>
        <v>#N/A</v>
      </c>
      <c r="AA956" s="20" t="str">
        <f t="shared" si="115"/>
        <v>VII</v>
      </c>
      <c r="AB956" s="64" t="e">
        <f>VLOOKUP(MIN(IFERROR(VLOOKUP(U956,Catalogos!$F:$G,2,0),200),IFERROR(VLOOKUP(V956,Catalogos!$F:$G,2,0),200),IFERROR(VLOOKUP(W956,Catalogos!$F:$G,2,0),200),IFERROR(VLOOKUP(X956,Catalogos!$F:$G,2,0),200)),Catalogos!$G$30:$H$57,2,0)</f>
        <v>#N/A</v>
      </c>
      <c r="AC956" s="65" t="e">
        <f>VLOOKUP($F956,Catalogos!$A:$C,3,0)</f>
        <v>#N/A</v>
      </c>
      <c r="AD956" s="65" t="str">
        <f>IFERROR(VLOOKUP($F956,Catalogos!$A:$B,2,0),"VII")</f>
        <v>VII</v>
      </c>
      <c r="AE956" s="10" t="e">
        <f>VLOOKUP(Y956,Catalogos!$F$30:$I$57,4,0)</f>
        <v>#N/A</v>
      </c>
    </row>
    <row r="957" spans="16:31" x14ac:dyDescent="0.25">
      <c r="P957" s="13" t="str">
        <f t="shared" si="109"/>
        <v/>
      </c>
      <c r="Q957" s="14">
        <f t="shared" si="110"/>
        <v>0</v>
      </c>
      <c r="R957" s="20">
        <f t="shared" si="111"/>
        <v>0</v>
      </c>
      <c r="S957" s="20">
        <f t="shared" si="112"/>
        <v>0</v>
      </c>
      <c r="T957" s="20" t="s">
        <v>128</v>
      </c>
      <c r="Y957" s="20" t="e">
        <f t="shared" si="113"/>
        <v>#N/A</v>
      </c>
      <c r="Z957" s="20" t="e">
        <f t="shared" si="114"/>
        <v>#N/A</v>
      </c>
      <c r="AA957" s="20" t="str">
        <f t="shared" si="115"/>
        <v>VII</v>
      </c>
      <c r="AB957" s="64" t="e">
        <f>VLOOKUP(MIN(IFERROR(VLOOKUP(U957,Catalogos!$F:$G,2,0),200),IFERROR(VLOOKUP(V957,Catalogos!$F:$G,2,0),200),IFERROR(VLOOKUP(W957,Catalogos!$F:$G,2,0),200),IFERROR(VLOOKUP(X957,Catalogos!$F:$G,2,0),200)),Catalogos!$G$30:$H$57,2,0)</f>
        <v>#N/A</v>
      </c>
      <c r="AC957" s="65" t="e">
        <f>VLOOKUP($F957,Catalogos!$A:$C,3,0)</f>
        <v>#N/A</v>
      </c>
      <c r="AD957" s="65" t="str">
        <f>IFERROR(VLOOKUP($F957,Catalogos!$A:$B,2,0),"VII")</f>
        <v>VII</v>
      </c>
      <c r="AE957" s="10" t="e">
        <f>VLOOKUP(Y957,Catalogos!$F$30:$I$57,4,0)</f>
        <v>#N/A</v>
      </c>
    </row>
    <row r="958" spans="16:31" x14ac:dyDescent="0.25">
      <c r="P958" s="13" t="str">
        <f t="shared" si="109"/>
        <v/>
      </c>
      <c r="Q958" s="14">
        <f t="shared" si="110"/>
        <v>0</v>
      </c>
      <c r="R958" s="20">
        <f t="shared" si="111"/>
        <v>0</v>
      </c>
      <c r="S958" s="20">
        <f t="shared" si="112"/>
        <v>0</v>
      </c>
      <c r="T958" s="20" t="s">
        <v>128</v>
      </c>
      <c r="Y958" s="20" t="e">
        <f t="shared" si="113"/>
        <v>#N/A</v>
      </c>
      <c r="Z958" s="20" t="e">
        <f t="shared" si="114"/>
        <v>#N/A</v>
      </c>
      <c r="AA958" s="20" t="str">
        <f t="shared" si="115"/>
        <v>VII</v>
      </c>
      <c r="AB958" s="64" t="e">
        <f>VLOOKUP(MIN(IFERROR(VLOOKUP(U958,Catalogos!$F:$G,2,0),200),IFERROR(VLOOKUP(V958,Catalogos!$F:$G,2,0),200),IFERROR(VLOOKUP(W958,Catalogos!$F:$G,2,0),200),IFERROR(VLOOKUP(X958,Catalogos!$F:$G,2,0),200)),Catalogos!$G$30:$H$57,2,0)</f>
        <v>#N/A</v>
      </c>
      <c r="AC958" s="65" t="e">
        <f>VLOOKUP($F958,Catalogos!$A:$C,3,0)</f>
        <v>#N/A</v>
      </c>
      <c r="AD958" s="65" t="str">
        <f>IFERROR(VLOOKUP($F958,Catalogos!$A:$B,2,0),"VII")</f>
        <v>VII</v>
      </c>
      <c r="AE958" s="10" t="e">
        <f>VLOOKUP(Y958,Catalogos!$F$30:$I$57,4,0)</f>
        <v>#N/A</v>
      </c>
    </row>
    <row r="959" spans="16:31" x14ac:dyDescent="0.25">
      <c r="P959" s="13" t="str">
        <f t="shared" si="109"/>
        <v/>
      </c>
      <c r="Q959" s="14">
        <f t="shared" si="110"/>
        <v>0</v>
      </c>
      <c r="R959" s="20">
        <f t="shared" si="111"/>
        <v>0</v>
      </c>
      <c r="S959" s="20">
        <f t="shared" si="112"/>
        <v>0</v>
      </c>
      <c r="T959" s="20" t="s">
        <v>128</v>
      </c>
      <c r="Y959" s="20" t="e">
        <f t="shared" si="113"/>
        <v>#N/A</v>
      </c>
      <c r="Z959" s="20" t="e">
        <f t="shared" si="114"/>
        <v>#N/A</v>
      </c>
      <c r="AA959" s="20" t="str">
        <f t="shared" si="115"/>
        <v>VII</v>
      </c>
      <c r="AB959" s="64" t="e">
        <f>VLOOKUP(MIN(IFERROR(VLOOKUP(U959,Catalogos!$F:$G,2,0),200),IFERROR(VLOOKUP(V959,Catalogos!$F:$G,2,0),200),IFERROR(VLOOKUP(W959,Catalogos!$F:$G,2,0),200),IFERROR(VLOOKUP(X959,Catalogos!$F:$G,2,0),200)),Catalogos!$G$30:$H$57,2,0)</f>
        <v>#N/A</v>
      </c>
      <c r="AC959" s="65" t="e">
        <f>VLOOKUP($F959,Catalogos!$A:$C,3,0)</f>
        <v>#N/A</v>
      </c>
      <c r="AD959" s="65" t="str">
        <f>IFERROR(VLOOKUP($F959,Catalogos!$A:$B,2,0),"VII")</f>
        <v>VII</v>
      </c>
      <c r="AE959" s="10" t="e">
        <f>VLOOKUP(Y959,Catalogos!$F$30:$I$57,4,0)</f>
        <v>#N/A</v>
      </c>
    </row>
    <row r="960" spans="16:31" x14ac:dyDescent="0.25">
      <c r="P960" s="13" t="str">
        <f t="shared" si="109"/>
        <v/>
      </c>
      <c r="Q960" s="14">
        <f t="shared" si="110"/>
        <v>0</v>
      </c>
      <c r="R960" s="20">
        <f t="shared" si="111"/>
        <v>0</v>
      </c>
      <c r="S960" s="20">
        <f t="shared" si="112"/>
        <v>0</v>
      </c>
      <c r="T960" s="20" t="s">
        <v>128</v>
      </c>
      <c r="Y960" s="20" t="e">
        <f t="shared" si="113"/>
        <v>#N/A</v>
      </c>
      <c r="Z960" s="20" t="e">
        <f t="shared" si="114"/>
        <v>#N/A</v>
      </c>
      <c r="AA960" s="20" t="str">
        <f t="shared" si="115"/>
        <v>VII</v>
      </c>
      <c r="AB960" s="64" t="e">
        <f>VLOOKUP(MIN(IFERROR(VLOOKUP(U960,Catalogos!$F:$G,2,0),200),IFERROR(VLOOKUP(V960,Catalogos!$F:$G,2,0),200),IFERROR(VLOOKUP(W960,Catalogos!$F:$G,2,0),200),IFERROR(VLOOKUP(X960,Catalogos!$F:$G,2,0),200)),Catalogos!$G$30:$H$57,2,0)</f>
        <v>#N/A</v>
      </c>
      <c r="AC960" s="65" t="e">
        <f>VLOOKUP($F960,Catalogos!$A:$C,3,0)</f>
        <v>#N/A</v>
      </c>
      <c r="AD960" s="65" t="str">
        <f>IFERROR(VLOOKUP($F960,Catalogos!$A:$B,2,0),"VII")</f>
        <v>VII</v>
      </c>
      <c r="AE960" s="10" t="e">
        <f>VLOOKUP(Y960,Catalogos!$F$30:$I$57,4,0)</f>
        <v>#N/A</v>
      </c>
    </row>
    <row r="961" spans="16:31" x14ac:dyDescent="0.25">
      <c r="P961" s="13" t="str">
        <f t="shared" si="109"/>
        <v/>
      </c>
      <c r="Q961" s="14">
        <f t="shared" si="110"/>
        <v>0</v>
      </c>
      <c r="R961" s="20">
        <f t="shared" si="111"/>
        <v>0</v>
      </c>
      <c r="S961" s="20">
        <f t="shared" si="112"/>
        <v>0</v>
      </c>
      <c r="T961" s="20" t="s">
        <v>128</v>
      </c>
      <c r="Y961" s="20" t="e">
        <f t="shared" si="113"/>
        <v>#N/A</v>
      </c>
      <c r="Z961" s="20" t="e">
        <f t="shared" si="114"/>
        <v>#N/A</v>
      </c>
      <c r="AA961" s="20" t="str">
        <f t="shared" si="115"/>
        <v>VII</v>
      </c>
      <c r="AB961" s="64" t="e">
        <f>VLOOKUP(MIN(IFERROR(VLOOKUP(U961,Catalogos!$F:$G,2,0),200),IFERROR(VLOOKUP(V961,Catalogos!$F:$G,2,0),200),IFERROR(VLOOKUP(W961,Catalogos!$F:$G,2,0),200),IFERROR(VLOOKUP(X961,Catalogos!$F:$G,2,0),200)),Catalogos!$G$30:$H$57,2,0)</f>
        <v>#N/A</v>
      </c>
      <c r="AC961" s="65" t="e">
        <f>VLOOKUP($F961,Catalogos!$A:$C,3,0)</f>
        <v>#N/A</v>
      </c>
      <c r="AD961" s="65" t="str">
        <f>IFERROR(VLOOKUP($F961,Catalogos!$A:$B,2,0),"VII")</f>
        <v>VII</v>
      </c>
      <c r="AE961" s="10" t="e">
        <f>VLOOKUP(Y961,Catalogos!$F$30:$I$57,4,0)</f>
        <v>#N/A</v>
      </c>
    </row>
    <row r="962" spans="16:31" x14ac:dyDescent="0.25">
      <c r="P962" s="13" t="str">
        <f t="shared" si="109"/>
        <v/>
      </c>
      <c r="Q962" s="14">
        <f t="shared" si="110"/>
        <v>0</v>
      </c>
      <c r="R962" s="20">
        <f t="shared" si="111"/>
        <v>0</v>
      </c>
      <c r="S962" s="20">
        <f t="shared" si="112"/>
        <v>0</v>
      </c>
      <c r="T962" s="20" t="s">
        <v>128</v>
      </c>
      <c r="Y962" s="20" t="e">
        <f t="shared" si="113"/>
        <v>#N/A</v>
      </c>
      <c r="Z962" s="20" t="e">
        <f t="shared" si="114"/>
        <v>#N/A</v>
      </c>
      <c r="AA962" s="20" t="str">
        <f t="shared" si="115"/>
        <v>VII</v>
      </c>
      <c r="AB962" s="64" t="e">
        <f>VLOOKUP(MIN(IFERROR(VLOOKUP(U962,Catalogos!$F:$G,2,0),200),IFERROR(VLOOKUP(V962,Catalogos!$F:$G,2,0),200),IFERROR(VLOOKUP(W962,Catalogos!$F:$G,2,0),200),IFERROR(VLOOKUP(X962,Catalogos!$F:$G,2,0),200)),Catalogos!$G$30:$H$57,2,0)</f>
        <v>#N/A</v>
      </c>
      <c r="AC962" s="65" t="e">
        <f>VLOOKUP($F962,Catalogos!$A:$C,3,0)</f>
        <v>#N/A</v>
      </c>
      <c r="AD962" s="65" t="str">
        <f>IFERROR(VLOOKUP($F962,Catalogos!$A:$B,2,0),"VII")</f>
        <v>VII</v>
      </c>
      <c r="AE962" s="10" t="e">
        <f>VLOOKUP(Y962,Catalogos!$F$30:$I$57,4,0)</f>
        <v>#N/A</v>
      </c>
    </row>
    <row r="963" spans="16:31" x14ac:dyDescent="0.25">
      <c r="P963" s="13" t="str">
        <f t="shared" si="109"/>
        <v/>
      </c>
      <c r="Q963" s="14">
        <f t="shared" si="110"/>
        <v>0</v>
      </c>
      <c r="R963" s="20">
        <f t="shared" si="111"/>
        <v>0</v>
      </c>
      <c r="S963" s="20">
        <f t="shared" si="112"/>
        <v>0</v>
      </c>
      <c r="T963" s="20" t="s">
        <v>128</v>
      </c>
      <c r="Y963" s="20" t="e">
        <f t="shared" si="113"/>
        <v>#N/A</v>
      </c>
      <c r="Z963" s="20" t="e">
        <f t="shared" si="114"/>
        <v>#N/A</v>
      </c>
      <c r="AA963" s="20" t="str">
        <f t="shared" si="115"/>
        <v>VII</v>
      </c>
      <c r="AB963" s="64" t="e">
        <f>VLOOKUP(MIN(IFERROR(VLOOKUP(U963,Catalogos!$F:$G,2,0),200),IFERROR(VLOOKUP(V963,Catalogos!$F:$G,2,0),200),IFERROR(VLOOKUP(W963,Catalogos!$F:$G,2,0),200),IFERROR(VLOOKUP(X963,Catalogos!$F:$G,2,0),200)),Catalogos!$G$30:$H$57,2,0)</f>
        <v>#N/A</v>
      </c>
      <c r="AC963" s="65" t="e">
        <f>VLOOKUP($F963,Catalogos!$A:$C,3,0)</f>
        <v>#N/A</v>
      </c>
      <c r="AD963" s="65" t="str">
        <f>IFERROR(VLOOKUP($F963,Catalogos!$A:$B,2,0),"VII")</f>
        <v>VII</v>
      </c>
      <c r="AE963" s="10" t="e">
        <f>VLOOKUP(Y963,Catalogos!$F$30:$I$57,4,0)</f>
        <v>#N/A</v>
      </c>
    </row>
    <row r="964" spans="16:31" x14ac:dyDescent="0.25">
      <c r="P964" s="13" t="str">
        <f t="shared" si="109"/>
        <v/>
      </c>
      <c r="Q964" s="14">
        <f t="shared" si="110"/>
        <v>0</v>
      </c>
      <c r="R964" s="20">
        <f t="shared" si="111"/>
        <v>0</v>
      </c>
      <c r="S964" s="20">
        <f t="shared" si="112"/>
        <v>0</v>
      </c>
      <c r="T964" s="20" t="s">
        <v>128</v>
      </c>
      <c r="Y964" s="20" t="e">
        <f t="shared" si="113"/>
        <v>#N/A</v>
      </c>
      <c r="Z964" s="20" t="e">
        <f t="shared" si="114"/>
        <v>#N/A</v>
      </c>
      <c r="AA964" s="20" t="str">
        <f t="shared" si="115"/>
        <v>VII</v>
      </c>
      <c r="AB964" s="64" t="e">
        <f>VLOOKUP(MIN(IFERROR(VLOOKUP(U964,Catalogos!$F:$G,2,0),200),IFERROR(VLOOKUP(V964,Catalogos!$F:$G,2,0),200),IFERROR(VLOOKUP(W964,Catalogos!$F:$G,2,0),200),IFERROR(VLOOKUP(X964,Catalogos!$F:$G,2,0),200)),Catalogos!$G$30:$H$57,2,0)</f>
        <v>#N/A</v>
      </c>
      <c r="AC964" s="65" t="e">
        <f>VLOOKUP($F964,Catalogos!$A:$C,3,0)</f>
        <v>#N/A</v>
      </c>
      <c r="AD964" s="65" t="str">
        <f>IFERROR(VLOOKUP($F964,Catalogos!$A:$B,2,0),"VII")</f>
        <v>VII</v>
      </c>
      <c r="AE964" s="10" t="e">
        <f>VLOOKUP(Y964,Catalogos!$F$30:$I$57,4,0)</f>
        <v>#N/A</v>
      </c>
    </row>
    <row r="965" spans="16:31" x14ac:dyDescent="0.25">
      <c r="P965" s="13" t="str">
        <f t="shared" si="109"/>
        <v/>
      </c>
      <c r="Q965" s="14">
        <f t="shared" si="110"/>
        <v>0</v>
      </c>
      <c r="R965" s="20">
        <f t="shared" si="111"/>
        <v>0</v>
      </c>
      <c r="S965" s="20">
        <f t="shared" si="112"/>
        <v>0</v>
      </c>
      <c r="T965" s="20" t="s">
        <v>128</v>
      </c>
      <c r="Y965" s="20" t="e">
        <f t="shared" si="113"/>
        <v>#N/A</v>
      </c>
      <c r="Z965" s="20" t="e">
        <f t="shared" si="114"/>
        <v>#N/A</v>
      </c>
      <c r="AA965" s="20" t="str">
        <f t="shared" si="115"/>
        <v>VII</v>
      </c>
      <c r="AB965" s="64" t="e">
        <f>VLOOKUP(MIN(IFERROR(VLOOKUP(U965,Catalogos!$F:$G,2,0),200),IFERROR(VLOOKUP(V965,Catalogos!$F:$G,2,0),200),IFERROR(VLOOKUP(W965,Catalogos!$F:$G,2,0),200),IFERROR(VLOOKUP(X965,Catalogos!$F:$G,2,0),200)),Catalogos!$G$30:$H$57,2,0)</f>
        <v>#N/A</v>
      </c>
      <c r="AC965" s="65" t="e">
        <f>VLOOKUP($F965,Catalogos!$A:$C,3,0)</f>
        <v>#N/A</v>
      </c>
      <c r="AD965" s="65" t="str">
        <f>IFERROR(VLOOKUP($F965,Catalogos!$A:$B,2,0),"VII")</f>
        <v>VII</v>
      </c>
      <c r="AE965" s="10" t="e">
        <f>VLOOKUP(Y965,Catalogos!$F$30:$I$57,4,0)</f>
        <v>#N/A</v>
      </c>
    </row>
    <row r="966" spans="16:31" x14ac:dyDescent="0.25">
      <c r="P966" s="13" t="str">
        <f t="shared" si="109"/>
        <v/>
      </c>
      <c r="Q966" s="14">
        <f t="shared" si="110"/>
        <v>0</v>
      </c>
      <c r="R966" s="20">
        <f t="shared" si="111"/>
        <v>0</v>
      </c>
      <c r="S966" s="20">
        <f t="shared" si="112"/>
        <v>0</v>
      </c>
      <c r="T966" s="20" t="s">
        <v>128</v>
      </c>
      <c r="Y966" s="20" t="e">
        <f t="shared" si="113"/>
        <v>#N/A</v>
      </c>
      <c r="Z966" s="20" t="e">
        <f t="shared" si="114"/>
        <v>#N/A</v>
      </c>
      <c r="AA966" s="20" t="str">
        <f t="shared" si="115"/>
        <v>VII</v>
      </c>
      <c r="AB966" s="64" t="e">
        <f>VLOOKUP(MIN(IFERROR(VLOOKUP(U966,Catalogos!$F:$G,2,0),200),IFERROR(VLOOKUP(V966,Catalogos!$F:$G,2,0),200),IFERROR(VLOOKUP(W966,Catalogos!$F:$G,2,0),200),IFERROR(VLOOKUP(X966,Catalogos!$F:$G,2,0),200)),Catalogos!$G$30:$H$57,2,0)</f>
        <v>#N/A</v>
      </c>
      <c r="AC966" s="65" t="e">
        <f>VLOOKUP($F966,Catalogos!$A:$C,3,0)</f>
        <v>#N/A</v>
      </c>
      <c r="AD966" s="65" t="str">
        <f>IFERROR(VLOOKUP($F966,Catalogos!$A:$B,2,0),"VII")</f>
        <v>VII</v>
      </c>
      <c r="AE966" s="10" t="e">
        <f>VLOOKUP(Y966,Catalogos!$F$30:$I$57,4,0)</f>
        <v>#N/A</v>
      </c>
    </row>
    <row r="967" spans="16:31" x14ac:dyDescent="0.25">
      <c r="P967" s="13" t="str">
        <f t="shared" si="109"/>
        <v/>
      </c>
      <c r="Q967" s="14">
        <f t="shared" si="110"/>
        <v>0</v>
      </c>
      <c r="R967" s="20">
        <f t="shared" si="111"/>
        <v>0</v>
      </c>
      <c r="S967" s="20">
        <f t="shared" si="112"/>
        <v>0</v>
      </c>
      <c r="T967" s="20" t="s">
        <v>128</v>
      </c>
      <c r="Y967" s="20" t="e">
        <f t="shared" si="113"/>
        <v>#N/A</v>
      </c>
      <c r="Z967" s="20" t="e">
        <f t="shared" si="114"/>
        <v>#N/A</v>
      </c>
      <c r="AA967" s="20" t="str">
        <f t="shared" si="115"/>
        <v>VII</v>
      </c>
      <c r="AB967" s="64" t="e">
        <f>VLOOKUP(MIN(IFERROR(VLOOKUP(U967,Catalogos!$F:$G,2,0),200),IFERROR(VLOOKUP(V967,Catalogos!$F:$G,2,0),200),IFERROR(VLOOKUP(W967,Catalogos!$F:$G,2,0),200),IFERROR(VLOOKUP(X967,Catalogos!$F:$G,2,0),200)),Catalogos!$G$30:$H$57,2,0)</f>
        <v>#N/A</v>
      </c>
      <c r="AC967" s="65" t="e">
        <f>VLOOKUP($F967,Catalogos!$A:$C,3,0)</f>
        <v>#N/A</v>
      </c>
      <c r="AD967" s="65" t="str">
        <f>IFERROR(VLOOKUP($F967,Catalogos!$A:$B,2,0),"VII")</f>
        <v>VII</v>
      </c>
      <c r="AE967" s="10" t="e">
        <f>VLOOKUP(Y967,Catalogos!$F$30:$I$57,4,0)</f>
        <v>#N/A</v>
      </c>
    </row>
    <row r="968" spans="16:31" x14ac:dyDescent="0.25">
      <c r="P968" s="13" t="str">
        <f t="shared" si="109"/>
        <v/>
      </c>
      <c r="Q968" s="14">
        <f t="shared" si="110"/>
        <v>0</v>
      </c>
      <c r="R968" s="20">
        <f t="shared" si="111"/>
        <v>0</v>
      </c>
      <c r="S968" s="20">
        <f t="shared" si="112"/>
        <v>0</v>
      </c>
      <c r="T968" s="20" t="s">
        <v>128</v>
      </c>
      <c r="Y968" s="20" t="e">
        <f t="shared" si="113"/>
        <v>#N/A</v>
      </c>
      <c r="Z968" s="20" t="e">
        <f t="shared" si="114"/>
        <v>#N/A</v>
      </c>
      <c r="AA968" s="20" t="str">
        <f t="shared" si="115"/>
        <v>VII</v>
      </c>
      <c r="AB968" s="64" t="e">
        <f>VLOOKUP(MIN(IFERROR(VLOOKUP(U968,Catalogos!$F:$G,2,0),200),IFERROR(VLOOKUP(V968,Catalogos!$F:$G,2,0),200),IFERROR(VLOOKUP(W968,Catalogos!$F:$G,2,0),200),IFERROR(VLOOKUP(X968,Catalogos!$F:$G,2,0),200)),Catalogos!$G$30:$H$57,2,0)</f>
        <v>#N/A</v>
      </c>
      <c r="AC968" s="65" t="e">
        <f>VLOOKUP($F968,Catalogos!$A:$C,3,0)</f>
        <v>#N/A</v>
      </c>
      <c r="AD968" s="65" t="str">
        <f>IFERROR(VLOOKUP($F968,Catalogos!$A:$B,2,0),"VII")</f>
        <v>VII</v>
      </c>
      <c r="AE968" s="10" t="e">
        <f>VLOOKUP(Y968,Catalogos!$F$30:$I$57,4,0)</f>
        <v>#N/A</v>
      </c>
    </row>
    <row r="969" spans="16:31" x14ac:dyDescent="0.25">
      <c r="P969" s="13" t="str">
        <f t="shared" si="109"/>
        <v/>
      </c>
      <c r="Q969" s="14">
        <f t="shared" si="110"/>
        <v>0</v>
      </c>
      <c r="R969" s="20">
        <f t="shared" si="111"/>
        <v>0</v>
      </c>
      <c r="S969" s="20">
        <f t="shared" si="112"/>
        <v>0</v>
      </c>
      <c r="T969" s="20" t="s">
        <v>128</v>
      </c>
      <c r="Y969" s="20" t="e">
        <f t="shared" si="113"/>
        <v>#N/A</v>
      </c>
      <c r="Z969" s="20" t="e">
        <f t="shared" si="114"/>
        <v>#N/A</v>
      </c>
      <c r="AA969" s="20" t="str">
        <f t="shared" si="115"/>
        <v>VII</v>
      </c>
      <c r="AB969" s="64" t="e">
        <f>VLOOKUP(MIN(IFERROR(VLOOKUP(U969,Catalogos!$F:$G,2,0),200),IFERROR(VLOOKUP(V969,Catalogos!$F:$G,2,0),200),IFERROR(VLOOKUP(W969,Catalogos!$F:$G,2,0),200),IFERROR(VLOOKUP(X969,Catalogos!$F:$G,2,0),200)),Catalogos!$G$30:$H$57,2,0)</f>
        <v>#N/A</v>
      </c>
      <c r="AC969" s="65" t="e">
        <f>VLOOKUP($F969,Catalogos!$A:$C,3,0)</f>
        <v>#N/A</v>
      </c>
      <c r="AD969" s="65" t="str">
        <f>IFERROR(VLOOKUP($F969,Catalogos!$A:$B,2,0),"VII")</f>
        <v>VII</v>
      </c>
      <c r="AE969" s="10" t="e">
        <f>VLOOKUP(Y969,Catalogos!$F$30:$I$57,4,0)</f>
        <v>#N/A</v>
      </c>
    </row>
    <row r="970" spans="16:31" x14ac:dyDescent="0.25">
      <c r="P970" s="13" t="str">
        <f t="shared" si="109"/>
        <v/>
      </c>
      <c r="Q970" s="14">
        <f t="shared" si="110"/>
        <v>0</v>
      </c>
      <c r="R970" s="20">
        <f t="shared" si="111"/>
        <v>0</v>
      </c>
      <c r="S970" s="20">
        <f t="shared" si="112"/>
        <v>0</v>
      </c>
      <c r="T970" s="20" t="s">
        <v>128</v>
      </c>
      <c r="Y970" s="20" t="e">
        <f t="shared" si="113"/>
        <v>#N/A</v>
      </c>
      <c r="Z970" s="20" t="e">
        <f t="shared" si="114"/>
        <v>#N/A</v>
      </c>
      <c r="AA970" s="20" t="str">
        <f t="shared" si="115"/>
        <v>VII</v>
      </c>
      <c r="AB970" s="64" t="e">
        <f>VLOOKUP(MIN(IFERROR(VLOOKUP(U970,Catalogos!$F:$G,2,0),200),IFERROR(VLOOKUP(V970,Catalogos!$F:$G,2,0),200),IFERROR(VLOOKUP(W970,Catalogos!$F:$G,2,0),200),IFERROR(VLOOKUP(X970,Catalogos!$F:$G,2,0),200)),Catalogos!$G$30:$H$57,2,0)</f>
        <v>#N/A</v>
      </c>
      <c r="AC970" s="65" t="e">
        <f>VLOOKUP($F970,Catalogos!$A:$C,3,0)</f>
        <v>#N/A</v>
      </c>
      <c r="AD970" s="65" t="str">
        <f>IFERROR(VLOOKUP($F970,Catalogos!$A:$B,2,0),"VII")</f>
        <v>VII</v>
      </c>
      <c r="AE970" s="10" t="e">
        <f>VLOOKUP(Y970,Catalogos!$F$30:$I$57,4,0)</f>
        <v>#N/A</v>
      </c>
    </row>
    <row r="971" spans="16:31" x14ac:dyDescent="0.25">
      <c r="P971" s="13" t="str">
        <f t="shared" si="109"/>
        <v/>
      </c>
      <c r="Q971" s="14">
        <f t="shared" si="110"/>
        <v>0</v>
      </c>
      <c r="R971" s="20">
        <f t="shared" si="111"/>
        <v>0</v>
      </c>
      <c r="S971" s="20">
        <f t="shared" si="112"/>
        <v>0</v>
      </c>
      <c r="T971" s="20" t="s">
        <v>128</v>
      </c>
      <c r="Y971" s="20" t="e">
        <f t="shared" si="113"/>
        <v>#N/A</v>
      </c>
      <c r="Z971" s="20" t="e">
        <f t="shared" si="114"/>
        <v>#N/A</v>
      </c>
      <c r="AA971" s="20" t="str">
        <f t="shared" si="115"/>
        <v>VII</v>
      </c>
      <c r="AB971" s="64" t="e">
        <f>VLOOKUP(MIN(IFERROR(VLOOKUP(U971,Catalogos!$F:$G,2,0),200),IFERROR(VLOOKUP(V971,Catalogos!$F:$G,2,0),200),IFERROR(VLOOKUP(W971,Catalogos!$F:$G,2,0),200),IFERROR(VLOOKUP(X971,Catalogos!$F:$G,2,0),200)),Catalogos!$G$30:$H$57,2,0)</f>
        <v>#N/A</v>
      </c>
      <c r="AC971" s="65" t="e">
        <f>VLOOKUP($F971,Catalogos!$A:$C,3,0)</f>
        <v>#N/A</v>
      </c>
      <c r="AD971" s="65" t="str">
        <f>IFERROR(VLOOKUP($F971,Catalogos!$A:$B,2,0),"VII")</f>
        <v>VII</v>
      </c>
      <c r="AE971" s="10" t="e">
        <f>VLOOKUP(Y971,Catalogos!$F$30:$I$57,4,0)</f>
        <v>#N/A</v>
      </c>
    </row>
    <row r="972" spans="16:31" x14ac:dyDescent="0.25">
      <c r="P972" s="13" t="str">
        <f t="shared" si="109"/>
        <v/>
      </c>
      <c r="Q972" s="14">
        <f t="shared" si="110"/>
        <v>0</v>
      </c>
      <c r="R972" s="20">
        <f t="shared" si="111"/>
        <v>0</v>
      </c>
      <c r="S972" s="20">
        <f t="shared" si="112"/>
        <v>0</v>
      </c>
      <c r="T972" s="20" t="s">
        <v>128</v>
      </c>
      <c r="Y972" s="20" t="e">
        <f t="shared" si="113"/>
        <v>#N/A</v>
      </c>
      <c r="Z972" s="20" t="e">
        <f t="shared" si="114"/>
        <v>#N/A</v>
      </c>
      <c r="AA972" s="20" t="str">
        <f t="shared" si="115"/>
        <v>VII</v>
      </c>
      <c r="AB972" s="64" t="e">
        <f>VLOOKUP(MIN(IFERROR(VLOOKUP(U972,Catalogos!$F:$G,2,0),200),IFERROR(VLOOKUP(V972,Catalogos!$F:$G,2,0),200),IFERROR(VLOOKUP(W972,Catalogos!$F:$G,2,0),200),IFERROR(VLOOKUP(X972,Catalogos!$F:$G,2,0),200)),Catalogos!$G$30:$H$57,2,0)</f>
        <v>#N/A</v>
      </c>
      <c r="AC972" s="65" t="e">
        <f>VLOOKUP($F972,Catalogos!$A:$C,3,0)</f>
        <v>#N/A</v>
      </c>
      <c r="AD972" s="65" t="str">
        <f>IFERROR(VLOOKUP($F972,Catalogos!$A:$B,2,0),"VII")</f>
        <v>VII</v>
      </c>
      <c r="AE972" s="10" t="e">
        <f>VLOOKUP(Y972,Catalogos!$F$30:$I$57,4,0)</f>
        <v>#N/A</v>
      </c>
    </row>
    <row r="973" spans="16:31" x14ac:dyDescent="0.25">
      <c r="P973" s="13" t="str">
        <f t="shared" si="109"/>
        <v/>
      </c>
      <c r="Q973" s="14">
        <f t="shared" si="110"/>
        <v>0</v>
      </c>
      <c r="R973" s="20">
        <f t="shared" si="111"/>
        <v>0</v>
      </c>
      <c r="S973" s="20">
        <f t="shared" si="112"/>
        <v>0</v>
      </c>
      <c r="T973" s="20" t="s">
        <v>128</v>
      </c>
      <c r="Y973" s="20" t="e">
        <f t="shared" si="113"/>
        <v>#N/A</v>
      </c>
      <c r="Z973" s="20" t="e">
        <f t="shared" si="114"/>
        <v>#N/A</v>
      </c>
      <c r="AA973" s="20" t="str">
        <f t="shared" si="115"/>
        <v>VII</v>
      </c>
      <c r="AB973" s="64" t="e">
        <f>VLOOKUP(MIN(IFERROR(VLOOKUP(U973,Catalogos!$F:$G,2,0),200),IFERROR(VLOOKUP(V973,Catalogos!$F:$G,2,0),200),IFERROR(VLOOKUP(W973,Catalogos!$F:$G,2,0),200),IFERROR(VLOOKUP(X973,Catalogos!$F:$G,2,0),200)),Catalogos!$G$30:$H$57,2,0)</f>
        <v>#N/A</v>
      </c>
      <c r="AC973" s="65" t="e">
        <f>VLOOKUP($F973,Catalogos!$A:$C,3,0)</f>
        <v>#N/A</v>
      </c>
      <c r="AD973" s="65" t="str">
        <f>IFERROR(VLOOKUP($F973,Catalogos!$A:$B,2,0),"VII")</f>
        <v>VII</v>
      </c>
      <c r="AE973" s="10" t="e">
        <f>VLOOKUP(Y973,Catalogos!$F$30:$I$57,4,0)</f>
        <v>#N/A</v>
      </c>
    </row>
    <row r="974" spans="16:31" x14ac:dyDescent="0.25">
      <c r="P974" s="13" t="str">
        <f t="shared" si="109"/>
        <v/>
      </c>
      <c r="Q974" s="14">
        <f t="shared" si="110"/>
        <v>0</v>
      </c>
      <c r="R974" s="20">
        <f t="shared" si="111"/>
        <v>0</v>
      </c>
      <c r="S974" s="20">
        <f t="shared" si="112"/>
        <v>0</v>
      </c>
      <c r="T974" s="20" t="s">
        <v>128</v>
      </c>
      <c r="Y974" s="20" t="e">
        <f t="shared" si="113"/>
        <v>#N/A</v>
      </c>
      <c r="Z974" s="20" t="e">
        <f t="shared" si="114"/>
        <v>#N/A</v>
      </c>
      <c r="AA974" s="20" t="str">
        <f t="shared" si="115"/>
        <v>VII</v>
      </c>
      <c r="AB974" s="64" t="e">
        <f>VLOOKUP(MIN(IFERROR(VLOOKUP(U974,Catalogos!$F:$G,2,0),200),IFERROR(VLOOKUP(V974,Catalogos!$F:$G,2,0),200),IFERROR(VLOOKUP(W974,Catalogos!$F:$G,2,0),200),IFERROR(VLOOKUP(X974,Catalogos!$F:$G,2,0),200)),Catalogos!$G$30:$H$57,2,0)</f>
        <v>#N/A</v>
      </c>
      <c r="AC974" s="65" t="e">
        <f>VLOOKUP($F974,Catalogos!$A:$C,3,0)</f>
        <v>#N/A</v>
      </c>
      <c r="AD974" s="65" t="str">
        <f>IFERROR(VLOOKUP($F974,Catalogos!$A:$B,2,0),"VII")</f>
        <v>VII</v>
      </c>
      <c r="AE974" s="10" t="e">
        <f>VLOOKUP(Y974,Catalogos!$F$30:$I$57,4,0)</f>
        <v>#N/A</v>
      </c>
    </row>
    <row r="975" spans="16:31" x14ac:dyDescent="0.25">
      <c r="P975" s="13" t="str">
        <f t="shared" si="109"/>
        <v/>
      </c>
      <c r="Q975" s="14">
        <f t="shared" si="110"/>
        <v>0</v>
      </c>
      <c r="R975" s="20">
        <f t="shared" si="111"/>
        <v>0</v>
      </c>
      <c r="S975" s="20">
        <f t="shared" si="112"/>
        <v>0</v>
      </c>
      <c r="T975" s="20" t="s">
        <v>128</v>
      </c>
      <c r="Y975" s="20" t="e">
        <f t="shared" si="113"/>
        <v>#N/A</v>
      </c>
      <c r="Z975" s="20" t="e">
        <f t="shared" si="114"/>
        <v>#N/A</v>
      </c>
      <c r="AA975" s="20" t="str">
        <f t="shared" si="115"/>
        <v>VII</v>
      </c>
      <c r="AB975" s="64" t="e">
        <f>VLOOKUP(MIN(IFERROR(VLOOKUP(U975,Catalogos!$F:$G,2,0),200),IFERROR(VLOOKUP(V975,Catalogos!$F:$G,2,0),200),IFERROR(VLOOKUP(W975,Catalogos!$F:$G,2,0),200),IFERROR(VLOOKUP(X975,Catalogos!$F:$G,2,0),200)),Catalogos!$G$30:$H$57,2,0)</f>
        <v>#N/A</v>
      </c>
      <c r="AC975" s="65" t="e">
        <f>VLOOKUP($F975,Catalogos!$A:$C,3,0)</f>
        <v>#N/A</v>
      </c>
      <c r="AD975" s="65" t="str">
        <f>IFERROR(VLOOKUP($F975,Catalogos!$A:$B,2,0),"VII")</f>
        <v>VII</v>
      </c>
      <c r="AE975" s="10" t="e">
        <f>VLOOKUP(Y975,Catalogos!$F$30:$I$57,4,0)</f>
        <v>#N/A</v>
      </c>
    </row>
    <row r="976" spans="16:31" x14ac:dyDescent="0.25">
      <c r="P976" s="13" t="str">
        <f t="shared" si="109"/>
        <v/>
      </c>
      <c r="Q976" s="14">
        <f t="shared" si="110"/>
        <v>0</v>
      </c>
      <c r="R976" s="20">
        <f t="shared" si="111"/>
        <v>0</v>
      </c>
      <c r="S976" s="20">
        <f t="shared" si="112"/>
        <v>0</v>
      </c>
      <c r="T976" s="20" t="s">
        <v>128</v>
      </c>
      <c r="Y976" s="20" t="e">
        <f t="shared" si="113"/>
        <v>#N/A</v>
      </c>
      <c r="Z976" s="20" t="e">
        <f t="shared" si="114"/>
        <v>#N/A</v>
      </c>
      <c r="AA976" s="20" t="str">
        <f t="shared" si="115"/>
        <v>VII</v>
      </c>
      <c r="AB976" s="64" t="e">
        <f>VLOOKUP(MIN(IFERROR(VLOOKUP(U976,Catalogos!$F:$G,2,0),200),IFERROR(VLOOKUP(V976,Catalogos!$F:$G,2,0),200),IFERROR(VLOOKUP(W976,Catalogos!$F:$G,2,0),200),IFERROR(VLOOKUP(X976,Catalogos!$F:$G,2,0),200)),Catalogos!$G$30:$H$57,2,0)</f>
        <v>#N/A</v>
      </c>
      <c r="AC976" s="65" t="e">
        <f>VLOOKUP($F976,Catalogos!$A:$C,3,0)</f>
        <v>#N/A</v>
      </c>
      <c r="AD976" s="65" t="str">
        <f>IFERROR(VLOOKUP($F976,Catalogos!$A:$B,2,0),"VII")</f>
        <v>VII</v>
      </c>
      <c r="AE976" s="10" t="e">
        <f>VLOOKUP(Y976,Catalogos!$F$30:$I$57,4,0)</f>
        <v>#N/A</v>
      </c>
    </row>
    <row r="977" spans="16:31" x14ac:dyDescent="0.25">
      <c r="P977" s="13" t="str">
        <f t="shared" si="109"/>
        <v/>
      </c>
      <c r="Q977" s="14">
        <f t="shared" si="110"/>
        <v>0</v>
      </c>
      <c r="R977" s="20">
        <f t="shared" si="111"/>
        <v>0</v>
      </c>
      <c r="S977" s="20">
        <f t="shared" si="112"/>
        <v>0</v>
      </c>
      <c r="T977" s="20" t="s">
        <v>128</v>
      </c>
      <c r="Y977" s="20" t="e">
        <f t="shared" si="113"/>
        <v>#N/A</v>
      </c>
      <c r="Z977" s="20" t="e">
        <f t="shared" si="114"/>
        <v>#N/A</v>
      </c>
      <c r="AA977" s="20" t="str">
        <f t="shared" si="115"/>
        <v>VII</v>
      </c>
      <c r="AB977" s="64" t="e">
        <f>VLOOKUP(MIN(IFERROR(VLOOKUP(U977,Catalogos!$F:$G,2,0),200),IFERROR(VLOOKUP(V977,Catalogos!$F:$G,2,0),200),IFERROR(VLOOKUP(W977,Catalogos!$F:$G,2,0),200),IFERROR(VLOOKUP(X977,Catalogos!$F:$G,2,0),200)),Catalogos!$G$30:$H$57,2,0)</f>
        <v>#N/A</v>
      </c>
      <c r="AC977" s="65" t="e">
        <f>VLOOKUP($F977,Catalogos!$A:$C,3,0)</f>
        <v>#N/A</v>
      </c>
      <c r="AD977" s="65" t="str">
        <f>IFERROR(VLOOKUP($F977,Catalogos!$A:$B,2,0),"VII")</f>
        <v>VII</v>
      </c>
      <c r="AE977" s="10" t="e">
        <f>VLOOKUP(Y977,Catalogos!$F$30:$I$57,4,0)</f>
        <v>#N/A</v>
      </c>
    </row>
    <row r="978" spans="16:31" x14ac:dyDescent="0.25">
      <c r="P978" s="13" t="str">
        <f t="shared" si="109"/>
        <v/>
      </c>
      <c r="Q978" s="14">
        <f t="shared" si="110"/>
        <v>0</v>
      </c>
      <c r="R978" s="20">
        <f t="shared" si="111"/>
        <v>0</v>
      </c>
      <c r="S978" s="20">
        <f t="shared" si="112"/>
        <v>0</v>
      </c>
      <c r="T978" s="20" t="s">
        <v>128</v>
      </c>
      <c r="Y978" s="20" t="e">
        <f t="shared" si="113"/>
        <v>#N/A</v>
      </c>
      <c r="Z978" s="20" t="e">
        <f t="shared" si="114"/>
        <v>#N/A</v>
      </c>
      <c r="AA978" s="20" t="str">
        <f t="shared" si="115"/>
        <v>VII</v>
      </c>
      <c r="AB978" s="64" t="e">
        <f>VLOOKUP(MIN(IFERROR(VLOOKUP(U978,Catalogos!$F:$G,2,0),200),IFERROR(VLOOKUP(V978,Catalogos!$F:$G,2,0),200),IFERROR(VLOOKUP(W978,Catalogos!$F:$G,2,0),200),IFERROR(VLOOKUP(X978,Catalogos!$F:$G,2,0),200)),Catalogos!$G$30:$H$57,2,0)</f>
        <v>#N/A</v>
      </c>
      <c r="AC978" s="65" t="e">
        <f>VLOOKUP($F978,Catalogos!$A:$C,3,0)</f>
        <v>#N/A</v>
      </c>
      <c r="AD978" s="65" t="str">
        <f>IFERROR(VLOOKUP($F978,Catalogos!$A:$B,2,0),"VII")</f>
        <v>VII</v>
      </c>
      <c r="AE978" s="10" t="e">
        <f>VLOOKUP(Y978,Catalogos!$F$30:$I$57,4,0)</f>
        <v>#N/A</v>
      </c>
    </row>
    <row r="979" spans="16:31" x14ac:dyDescent="0.25">
      <c r="P979" s="13" t="str">
        <f t="shared" si="109"/>
        <v/>
      </c>
      <c r="Q979" s="14">
        <f t="shared" si="110"/>
        <v>0</v>
      </c>
      <c r="R979" s="20">
        <f t="shared" si="111"/>
        <v>0</v>
      </c>
      <c r="S979" s="20">
        <f t="shared" si="112"/>
        <v>0</v>
      </c>
      <c r="T979" s="20" t="s">
        <v>128</v>
      </c>
      <c r="Y979" s="20" t="e">
        <f t="shared" si="113"/>
        <v>#N/A</v>
      </c>
      <c r="Z979" s="20" t="e">
        <f t="shared" si="114"/>
        <v>#N/A</v>
      </c>
      <c r="AA979" s="20" t="str">
        <f t="shared" si="115"/>
        <v>VII</v>
      </c>
      <c r="AB979" s="64" t="e">
        <f>VLOOKUP(MIN(IFERROR(VLOOKUP(U979,Catalogos!$F:$G,2,0),200),IFERROR(VLOOKUP(V979,Catalogos!$F:$G,2,0),200),IFERROR(VLOOKUP(W979,Catalogos!$F:$G,2,0),200),IFERROR(VLOOKUP(X979,Catalogos!$F:$G,2,0),200)),Catalogos!$G$30:$H$57,2,0)</f>
        <v>#N/A</v>
      </c>
      <c r="AC979" s="65" t="e">
        <f>VLOOKUP($F979,Catalogos!$A:$C,3,0)</f>
        <v>#N/A</v>
      </c>
      <c r="AD979" s="65" t="str">
        <f>IFERROR(VLOOKUP($F979,Catalogos!$A:$B,2,0),"VII")</f>
        <v>VII</v>
      </c>
      <c r="AE979" s="10" t="e">
        <f>VLOOKUP(Y979,Catalogos!$F$30:$I$57,4,0)</f>
        <v>#N/A</v>
      </c>
    </row>
    <row r="980" spans="16:31" x14ac:dyDescent="0.25">
      <c r="P980" s="13" t="str">
        <f t="shared" si="109"/>
        <v/>
      </c>
      <c r="Q980" s="14">
        <f t="shared" si="110"/>
        <v>0</v>
      </c>
      <c r="R980" s="20">
        <f t="shared" si="111"/>
        <v>0</v>
      </c>
      <c r="S980" s="20">
        <f t="shared" si="112"/>
        <v>0</v>
      </c>
      <c r="T980" s="20" t="s">
        <v>128</v>
      </c>
      <c r="Y980" s="20" t="e">
        <f t="shared" si="113"/>
        <v>#N/A</v>
      </c>
      <c r="Z980" s="20" t="e">
        <f t="shared" si="114"/>
        <v>#N/A</v>
      </c>
      <c r="AA980" s="20" t="str">
        <f t="shared" si="115"/>
        <v>VII</v>
      </c>
      <c r="AB980" s="64" t="e">
        <f>VLOOKUP(MIN(IFERROR(VLOOKUP(U980,Catalogos!$F:$G,2,0),200),IFERROR(VLOOKUP(V980,Catalogos!$F:$G,2,0),200),IFERROR(VLOOKUP(W980,Catalogos!$F:$G,2,0),200),IFERROR(VLOOKUP(X980,Catalogos!$F:$G,2,0),200)),Catalogos!$G$30:$H$57,2,0)</f>
        <v>#N/A</v>
      </c>
      <c r="AC980" s="65" t="e">
        <f>VLOOKUP($F980,Catalogos!$A:$C,3,0)</f>
        <v>#N/A</v>
      </c>
      <c r="AD980" s="65" t="str">
        <f>IFERROR(VLOOKUP($F980,Catalogos!$A:$B,2,0),"VII")</f>
        <v>VII</v>
      </c>
      <c r="AE980" s="10" t="e">
        <f>VLOOKUP(Y980,Catalogos!$F$30:$I$57,4,0)</f>
        <v>#N/A</v>
      </c>
    </row>
    <row r="981" spans="16:31" x14ac:dyDescent="0.25">
      <c r="P981" s="13" t="str">
        <f t="shared" si="109"/>
        <v/>
      </c>
      <c r="Q981" s="14">
        <f t="shared" si="110"/>
        <v>0</v>
      </c>
      <c r="R981" s="20">
        <f t="shared" si="111"/>
        <v>0</v>
      </c>
      <c r="S981" s="20">
        <f t="shared" si="112"/>
        <v>0</v>
      </c>
      <c r="T981" s="20" t="s">
        <v>128</v>
      </c>
      <c r="Y981" s="20" t="e">
        <f t="shared" si="113"/>
        <v>#N/A</v>
      </c>
      <c r="Z981" s="20" t="e">
        <f t="shared" si="114"/>
        <v>#N/A</v>
      </c>
      <c r="AA981" s="20" t="str">
        <f t="shared" si="115"/>
        <v>VII</v>
      </c>
      <c r="AB981" s="64" t="e">
        <f>VLOOKUP(MIN(IFERROR(VLOOKUP(U981,Catalogos!$F:$G,2,0),200),IFERROR(VLOOKUP(V981,Catalogos!$F:$G,2,0),200),IFERROR(VLOOKUP(W981,Catalogos!$F:$G,2,0),200),IFERROR(VLOOKUP(X981,Catalogos!$F:$G,2,0),200)),Catalogos!$G$30:$H$57,2,0)</f>
        <v>#N/A</v>
      </c>
      <c r="AC981" s="65" t="e">
        <f>VLOOKUP($F981,Catalogos!$A:$C,3,0)</f>
        <v>#N/A</v>
      </c>
      <c r="AD981" s="65" t="str">
        <f>IFERROR(VLOOKUP($F981,Catalogos!$A:$B,2,0),"VII")</f>
        <v>VII</v>
      </c>
      <c r="AE981" s="10" t="e">
        <f>VLOOKUP(Y981,Catalogos!$F$30:$I$57,4,0)</f>
        <v>#N/A</v>
      </c>
    </row>
    <row r="982" spans="16:31" x14ac:dyDescent="0.25">
      <c r="P982" s="13" t="str">
        <f t="shared" si="109"/>
        <v/>
      </c>
      <c r="Q982" s="14">
        <f t="shared" si="110"/>
        <v>0</v>
      </c>
      <c r="R982" s="20">
        <f t="shared" si="111"/>
        <v>0</v>
      </c>
      <c r="S982" s="20">
        <f t="shared" si="112"/>
        <v>0</v>
      </c>
      <c r="T982" s="20" t="s">
        <v>128</v>
      </c>
      <c r="Y982" s="20" t="e">
        <f t="shared" si="113"/>
        <v>#N/A</v>
      </c>
      <c r="Z982" s="20" t="e">
        <f t="shared" si="114"/>
        <v>#N/A</v>
      </c>
      <c r="AA982" s="20" t="str">
        <f t="shared" si="115"/>
        <v>VII</v>
      </c>
      <c r="AB982" s="64" t="e">
        <f>VLOOKUP(MIN(IFERROR(VLOOKUP(U982,Catalogos!$F:$G,2,0),200),IFERROR(VLOOKUP(V982,Catalogos!$F:$G,2,0),200),IFERROR(VLOOKUP(W982,Catalogos!$F:$G,2,0),200),IFERROR(VLOOKUP(X982,Catalogos!$F:$G,2,0),200)),Catalogos!$G$30:$H$57,2,0)</f>
        <v>#N/A</v>
      </c>
      <c r="AC982" s="65" t="e">
        <f>VLOOKUP($F982,Catalogos!$A:$C,3,0)</f>
        <v>#N/A</v>
      </c>
      <c r="AD982" s="65" t="str">
        <f>IFERROR(VLOOKUP($F982,Catalogos!$A:$B,2,0),"VII")</f>
        <v>VII</v>
      </c>
      <c r="AE982" s="10" t="e">
        <f>VLOOKUP(Y982,Catalogos!$F$30:$I$57,4,0)</f>
        <v>#N/A</v>
      </c>
    </row>
    <row r="983" spans="16:31" x14ac:dyDescent="0.25">
      <c r="P983" s="13" t="str">
        <f t="shared" si="109"/>
        <v/>
      </c>
      <c r="Q983" s="14">
        <f t="shared" si="110"/>
        <v>0</v>
      </c>
      <c r="R983" s="20">
        <f t="shared" si="111"/>
        <v>0</v>
      </c>
      <c r="S983" s="20">
        <f t="shared" si="112"/>
        <v>0</v>
      </c>
      <c r="T983" s="20" t="s">
        <v>128</v>
      </c>
      <c r="Y983" s="20" t="e">
        <f t="shared" si="113"/>
        <v>#N/A</v>
      </c>
      <c r="Z983" s="20" t="e">
        <f t="shared" si="114"/>
        <v>#N/A</v>
      </c>
      <c r="AA983" s="20" t="str">
        <f t="shared" si="115"/>
        <v>VII</v>
      </c>
      <c r="AB983" s="64" t="e">
        <f>VLOOKUP(MIN(IFERROR(VLOOKUP(U983,Catalogos!$F:$G,2,0),200),IFERROR(VLOOKUP(V983,Catalogos!$F:$G,2,0),200),IFERROR(VLOOKUP(W983,Catalogos!$F:$G,2,0),200),IFERROR(VLOOKUP(X983,Catalogos!$F:$G,2,0),200)),Catalogos!$G$30:$H$57,2,0)</f>
        <v>#N/A</v>
      </c>
      <c r="AC983" s="65" t="e">
        <f>VLOOKUP($F983,Catalogos!$A:$C,3,0)</f>
        <v>#N/A</v>
      </c>
      <c r="AD983" s="65" t="str">
        <f>IFERROR(VLOOKUP($F983,Catalogos!$A:$B,2,0),"VII")</f>
        <v>VII</v>
      </c>
      <c r="AE983" s="10" t="e">
        <f>VLOOKUP(Y983,Catalogos!$F$30:$I$57,4,0)</f>
        <v>#N/A</v>
      </c>
    </row>
    <row r="984" spans="16:31" x14ac:dyDescent="0.25">
      <c r="P984" s="13" t="str">
        <f t="shared" si="109"/>
        <v/>
      </c>
      <c r="Q984" s="14">
        <f t="shared" si="110"/>
        <v>0</v>
      </c>
      <c r="R984" s="20">
        <f t="shared" si="111"/>
        <v>0</v>
      </c>
      <c r="S984" s="20">
        <f t="shared" si="112"/>
        <v>0</v>
      </c>
      <c r="T984" s="20" t="s">
        <v>128</v>
      </c>
      <c r="Y984" s="20" t="e">
        <f t="shared" si="113"/>
        <v>#N/A</v>
      </c>
      <c r="Z984" s="20" t="e">
        <f t="shared" si="114"/>
        <v>#N/A</v>
      </c>
      <c r="AA984" s="20" t="str">
        <f t="shared" si="115"/>
        <v>VII</v>
      </c>
      <c r="AB984" s="64" t="e">
        <f>VLOOKUP(MIN(IFERROR(VLOOKUP(U984,Catalogos!$F:$G,2,0),200),IFERROR(VLOOKUP(V984,Catalogos!$F:$G,2,0),200),IFERROR(VLOOKUP(W984,Catalogos!$F:$G,2,0),200),IFERROR(VLOOKUP(X984,Catalogos!$F:$G,2,0),200)),Catalogos!$G$30:$H$57,2,0)</f>
        <v>#N/A</v>
      </c>
      <c r="AC984" s="65" t="e">
        <f>VLOOKUP($F984,Catalogos!$A:$C,3,0)</f>
        <v>#N/A</v>
      </c>
      <c r="AD984" s="65" t="str">
        <f>IFERROR(VLOOKUP($F984,Catalogos!$A:$B,2,0),"VII")</f>
        <v>VII</v>
      </c>
      <c r="AE984" s="10" t="e">
        <f>VLOOKUP(Y984,Catalogos!$F$30:$I$57,4,0)</f>
        <v>#N/A</v>
      </c>
    </row>
    <row r="985" spans="16:31" x14ac:dyDescent="0.25">
      <c r="P985" s="13" t="str">
        <f t="shared" si="109"/>
        <v/>
      </c>
      <c r="Q985" s="14">
        <f t="shared" si="110"/>
        <v>0</v>
      </c>
      <c r="R985" s="20">
        <f t="shared" si="111"/>
        <v>0</v>
      </c>
      <c r="S985" s="20">
        <f t="shared" si="112"/>
        <v>0</v>
      </c>
      <c r="T985" s="20" t="s">
        <v>128</v>
      </c>
      <c r="Y985" s="20" t="e">
        <f t="shared" si="113"/>
        <v>#N/A</v>
      </c>
      <c r="Z985" s="20" t="e">
        <f t="shared" si="114"/>
        <v>#N/A</v>
      </c>
      <c r="AA985" s="20" t="str">
        <f t="shared" si="115"/>
        <v>VII</v>
      </c>
      <c r="AB985" s="64" t="e">
        <f>VLOOKUP(MIN(IFERROR(VLOOKUP(U985,Catalogos!$F:$G,2,0),200),IFERROR(VLOOKUP(V985,Catalogos!$F:$G,2,0),200),IFERROR(VLOOKUP(W985,Catalogos!$F:$G,2,0),200),IFERROR(VLOOKUP(X985,Catalogos!$F:$G,2,0),200)),Catalogos!$G$30:$H$57,2,0)</f>
        <v>#N/A</v>
      </c>
      <c r="AC985" s="65" t="e">
        <f>VLOOKUP($F985,Catalogos!$A:$C,3,0)</f>
        <v>#N/A</v>
      </c>
      <c r="AD985" s="65" t="str">
        <f>IFERROR(VLOOKUP($F985,Catalogos!$A:$B,2,0),"VII")</f>
        <v>VII</v>
      </c>
      <c r="AE985" s="10" t="e">
        <f>VLOOKUP(Y985,Catalogos!$F$30:$I$57,4,0)</f>
        <v>#N/A</v>
      </c>
    </row>
    <row r="986" spans="16:31" x14ac:dyDescent="0.25">
      <c r="P986" s="13" t="str">
        <f t="shared" si="109"/>
        <v/>
      </c>
      <c r="Q986" s="14">
        <f t="shared" si="110"/>
        <v>0</v>
      </c>
      <c r="R986" s="20">
        <f t="shared" si="111"/>
        <v>0</v>
      </c>
      <c r="S986" s="20">
        <f t="shared" si="112"/>
        <v>0</v>
      </c>
      <c r="T986" s="20" t="s">
        <v>128</v>
      </c>
      <c r="Y986" s="20" t="e">
        <f t="shared" si="113"/>
        <v>#N/A</v>
      </c>
      <c r="Z986" s="20" t="e">
        <f t="shared" si="114"/>
        <v>#N/A</v>
      </c>
      <c r="AA986" s="20" t="str">
        <f t="shared" si="115"/>
        <v>VII</v>
      </c>
      <c r="AB986" s="64" t="e">
        <f>VLOOKUP(MIN(IFERROR(VLOOKUP(U986,Catalogos!$F:$G,2,0),200),IFERROR(VLOOKUP(V986,Catalogos!$F:$G,2,0),200),IFERROR(VLOOKUP(W986,Catalogos!$F:$G,2,0),200),IFERROR(VLOOKUP(X986,Catalogos!$F:$G,2,0),200)),Catalogos!$G$30:$H$57,2,0)</f>
        <v>#N/A</v>
      </c>
      <c r="AC986" s="65" t="e">
        <f>VLOOKUP($F986,Catalogos!$A:$C,3,0)</f>
        <v>#N/A</v>
      </c>
      <c r="AD986" s="65" t="str">
        <f>IFERROR(VLOOKUP($F986,Catalogos!$A:$B,2,0),"VII")</f>
        <v>VII</v>
      </c>
      <c r="AE986" s="10" t="e">
        <f>VLOOKUP(Y986,Catalogos!$F$30:$I$57,4,0)</f>
        <v>#N/A</v>
      </c>
    </row>
    <row r="987" spans="16:31" x14ac:dyDescent="0.25">
      <c r="P987" s="13" t="str">
        <f t="shared" si="109"/>
        <v/>
      </c>
      <c r="Q987" s="14">
        <f t="shared" si="110"/>
        <v>0</v>
      </c>
      <c r="R987" s="20">
        <f t="shared" si="111"/>
        <v>0</v>
      </c>
      <c r="S987" s="20">
        <f t="shared" si="112"/>
        <v>0</v>
      </c>
      <c r="T987" s="20" t="s">
        <v>128</v>
      </c>
      <c r="Y987" s="20" t="e">
        <f t="shared" si="113"/>
        <v>#N/A</v>
      </c>
      <c r="Z987" s="20" t="e">
        <f t="shared" si="114"/>
        <v>#N/A</v>
      </c>
      <c r="AA987" s="20" t="str">
        <f t="shared" si="115"/>
        <v>VII</v>
      </c>
      <c r="AB987" s="64" t="e">
        <f>VLOOKUP(MIN(IFERROR(VLOOKUP(U987,Catalogos!$F:$G,2,0),200),IFERROR(VLOOKUP(V987,Catalogos!$F:$G,2,0),200),IFERROR(VLOOKUP(W987,Catalogos!$F:$G,2,0),200),IFERROR(VLOOKUP(X987,Catalogos!$F:$G,2,0),200)),Catalogos!$G$30:$H$57,2,0)</f>
        <v>#N/A</v>
      </c>
      <c r="AC987" s="65" t="e">
        <f>VLOOKUP($F987,Catalogos!$A:$C,3,0)</f>
        <v>#N/A</v>
      </c>
      <c r="AD987" s="65" t="str">
        <f>IFERROR(VLOOKUP($F987,Catalogos!$A:$B,2,0),"VII")</f>
        <v>VII</v>
      </c>
      <c r="AE987" s="10" t="e">
        <f>VLOOKUP(Y987,Catalogos!$F$30:$I$57,4,0)</f>
        <v>#N/A</v>
      </c>
    </row>
    <row r="988" spans="16:31" x14ac:dyDescent="0.25">
      <c r="P988" s="13" t="str">
        <f t="shared" si="109"/>
        <v/>
      </c>
      <c r="Q988" s="14">
        <f t="shared" si="110"/>
        <v>0</v>
      </c>
      <c r="R988" s="20">
        <f t="shared" si="111"/>
        <v>0</v>
      </c>
      <c r="S988" s="20">
        <f t="shared" si="112"/>
        <v>0</v>
      </c>
      <c r="T988" s="20" t="s">
        <v>128</v>
      </c>
      <c r="Y988" s="20" t="e">
        <f t="shared" si="113"/>
        <v>#N/A</v>
      </c>
      <c r="Z988" s="20" t="e">
        <f t="shared" si="114"/>
        <v>#N/A</v>
      </c>
      <c r="AA988" s="20" t="str">
        <f t="shared" si="115"/>
        <v>VII</v>
      </c>
      <c r="AB988" s="64" t="e">
        <f>VLOOKUP(MIN(IFERROR(VLOOKUP(U988,Catalogos!$F:$G,2,0),200),IFERROR(VLOOKUP(V988,Catalogos!$F:$G,2,0),200),IFERROR(VLOOKUP(W988,Catalogos!$F:$G,2,0),200),IFERROR(VLOOKUP(X988,Catalogos!$F:$G,2,0),200)),Catalogos!$G$30:$H$57,2,0)</f>
        <v>#N/A</v>
      </c>
      <c r="AC988" s="65" t="e">
        <f>VLOOKUP($F988,Catalogos!$A:$C,3,0)</f>
        <v>#N/A</v>
      </c>
      <c r="AD988" s="65" t="str">
        <f>IFERROR(VLOOKUP($F988,Catalogos!$A:$B,2,0),"VII")</f>
        <v>VII</v>
      </c>
      <c r="AE988" s="10" t="e">
        <f>VLOOKUP(Y988,Catalogos!$F$30:$I$57,4,0)</f>
        <v>#N/A</v>
      </c>
    </row>
    <row r="989" spans="16:31" x14ac:dyDescent="0.25">
      <c r="P989" s="13" t="str">
        <f t="shared" si="109"/>
        <v/>
      </c>
      <c r="Q989" s="14">
        <f t="shared" si="110"/>
        <v>0</v>
      </c>
      <c r="R989" s="20">
        <f t="shared" si="111"/>
        <v>0</v>
      </c>
      <c r="S989" s="20">
        <f t="shared" si="112"/>
        <v>0</v>
      </c>
      <c r="T989" s="20" t="s">
        <v>128</v>
      </c>
      <c r="Y989" s="20" t="e">
        <f t="shared" si="113"/>
        <v>#N/A</v>
      </c>
      <c r="Z989" s="20" t="e">
        <f t="shared" si="114"/>
        <v>#N/A</v>
      </c>
      <c r="AA989" s="20" t="str">
        <f t="shared" si="115"/>
        <v>VII</v>
      </c>
      <c r="AB989" s="64" t="e">
        <f>VLOOKUP(MIN(IFERROR(VLOOKUP(U989,Catalogos!$F:$G,2,0),200),IFERROR(VLOOKUP(V989,Catalogos!$F:$G,2,0),200),IFERROR(VLOOKUP(W989,Catalogos!$F:$G,2,0),200),IFERROR(VLOOKUP(X989,Catalogos!$F:$G,2,0),200)),Catalogos!$G$30:$H$57,2,0)</f>
        <v>#N/A</v>
      </c>
      <c r="AC989" s="65" t="e">
        <f>VLOOKUP($F989,Catalogos!$A:$C,3,0)</f>
        <v>#N/A</v>
      </c>
      <c r="AD989" s="65" t="str">
        <f>IFERROR(VLOOKUP($F989,Catalogos!$A:$B,2,0),"VII")</f>
        <v>VII</v>
      </c>
      <c r="AE989" s="10" t="e">
        <f>VLOOKUP(Y989,Catalogos!$F$30:$I$57,4,0)</f>
        <v>#N/A</v>
      </c>
    </row>
    <row r="990" spans="16:31" x14ac:dyDescent="0.25">
      <c r="P990" s="13" t="str">
        <f t="shared" si="109"/>
        <v/>
      </c>
      <c r="Q990" s="14">
        <f t="shared" si="110"/>
        <v>0</v>
      </c>
      <c r="R990" s="20">
        <f t="shared" si="111"/>
        <v>0</v>
      </c>
      <c r="S990" s="20">
        <f t="shared" si="112"/>
        <v>0</v>
      </c>
      <c r="T990" s="20" t="s">
        <v>128</v>
      </c>
      <c r="Y990" s="20" t="e">
        <f t="shared" si="113"/>
        <v>#N/A</v>
      </c>
      <c r="Z990" s="20" t="e">
        <f t="shared" si="114"/>
        <v>#N/A</v>
      </c>
      <c r="AA990" s="20" t="str">
        <f t="shared" si="115"/>
        <v>VII</v>
      </c>
      <c r="AB990" s="64" t="e">
        <f>VLOOKUP(MIN(IFERROR(VLOOKUP(U990,Catalogos!$F:$G,2,0),200),IFERROR(VLOOKUP(V990,Catalogos!$F:$G,2,0),200),IFERROR(VLOOKUP(W990,Catalogos!$F:$G,2,0),200),IFERROR(VLOOKUP(X990,Catalogos!$F:$G,2,0),200)),Catalogos!$G$30:$H$57,2,0)</f>
        <v>#N/A</v>
      </c>
      <c r="AC990" s="65" t="e">
        <f>VLOOKUP($F990,Catalogos!$A:$C,3,0)</f>
        <v>#N/A</v>
      </c>
      <c r="AD990" s="65" t="str">
        <f>IFERROR(VLOOKUP($F990,Catalogos!$A:$B,2,0),"VII")</f>
        <v>VII</v>
      </c>
      <c r="AE990" s="10" t="e">
        <f>VLOOKUP(Y990,Catalogos!$F$30:$I$57,4,0)</f>
        <v>#N/A</v>
      </c>
    </row>
    <row r="991" spans="16:31" x14ac:dyDescent="0.25">
      <c r="P991" s="13" t="str">
        <f t="shared" si="109"/>
        <v/>
      </c>
      <c r="Q991" s="14">
        <f t="shared" si="110"/>
        <v>0</v>
      </c>
      <c r="R991" s="20">
        <f t="shared" si="111"/>
        <v>0</v>
      </c>
      <c r="S991" s="20">
        <f t="shared" si="112"/>
        <v>0</v>
      </c>
      <c r="T991" s="20" t="s">
        <v>128</v>
      </c>
      <c r="Y991" s="20" t="e">
        <f t="shared" si="113"/>
        <v>#N/A</v>
      </c>
      <c r="Z991" s="20" t="e">
        <f t="shared" si="114"/>
        <v>#N/A</v>
      </c>
      <c r="AA991" s="20" t="str">
        <f t="shared" si="115"/>
        <v>VII</v>
      </c>
      <c r="AB991" s="64" t="e">
        <f>VLOOKUP(MIN(IFERROR(VLOOKUP(U991,Catalogos!$F:$G,2,0),200),IFERROR(VLOOKUP(V991,Catalogos!$F:$G,2,0),200),IFERROR(VLOOKUP(W991,Catalogos!$F:$G,2,0),200),IFERROR(VLOOKUP(X991,Catalogos!$F:$G,2,0),200)),Catalogos!$G$30:$H$57,2,0)</f>
        <v>#N/A</v>
      </c>
      <c r="AC991" s="65" t="e">
        <f>VLOOKUP($F991,Catalogos!$A:$C,3,0)</f>
        <v>#N/A</v>
      </c>
      <c r="AD991" s="65" t="str">
        <f>IFERROR(VLOOKUP($F991,Catalogos!$A:$B,2,0),"VII")</f>
        <v>VII</v>
      </c>
      <c r="AE991" s="10" t="e">
        <f>VLOOKUP(Y991,Catalogos!$F$30:$I$57,4,0)</f>
        <v>#N/A</v>
      </c>
    </row>
    <row r="992" spans="16:31" x14ac:dyDescent="0.25">
      <c r="P992" s="13" t="str">
        <f t="shared" si="109"/>
        <v/>
      </c>
      <c r="Q992" s="14">
        <f t="shared" si="110"/>
        <v>0</v>
      </c>
      <c r="R992" s="20">
        <f t="shared" si="111"/>
        <v>0</v>
      </c>
      <c r="S992" s="20">
        <f t="shared" si="112"/>
        <v>0</v>
      </c>
      <c r="T992" s="20" t="s">
        <v>128</v>
      </c>
      <c r="Y992" s="20" t="e">
        <f t="shared" si="113"/>
        <v>#N/A</v>
      </c>
      <c r="Z992" s="20" t="e">
        <f t="shared" si="114"/>
        <v>#N/A</v>
      </c>
      <c r="AA992" s="20" t="str">
        <f t="shared" si="115"/>
        <v>VII</v>
      </c>
      <c r="AB992" s="64" t="e">
        <f>VLOOKUP(MIN(IFERROR(VLOOKUP(U992,Catalogos!$F:$G,2,0),200),IFERROR(VLOOKUP(V992,Catalogos!$F:$G,2,0),200),IFERROR(VLOOKUP(W992,Catalogos!$F:$G,2,0),200),IFERROR(VLOOKUP(X992,Catalogos!$F:$G,2,0),200)),Catalogos!$G$30:$H$57,2,0)</f>
        <v>#N/A</v>
      </c>
      <c r="AC992" s="65" t="e">
        <f>VLOOKUP($F992,Catalogos!$A:$C,3,0)</f>
        <v>#N/A</v>
      </c>
      <c r="AD992" s="65" t="str">
        <f>IFERROR(VLOOKUP($F992,Catalogos!$A:$B,2,0),"VII")</f>
        <v>VII</v>
      </c>
      <c r="AE992" s="10" t="e">
        <f>VLOOKUP(Y992,Catalogos!$F$30:$I$57,4,0)</f>
        <v>#N/A</v>
      </c>
    </row>
    <row r="993" spans="16:31" x14ac:dyDescent="0.25">
      <c r="P993" s="13" t="str">
        <f t="shared" si="109"/>
        <v/>
      </c>
      <c r="Q993" s="14">
        <f t="shared" si="110"/>
        <v>0</v>
      </c>
      <c r="R993" s="20">
        <f t="shared" si="111"/>
        <v>0</v>
      </c>
      <c r="S993" s="20">
        <f t="shared" si="112"/>
        <v>0</v>
      </c>
      <c r="T993" s="20" t="s">
        <v>128</v>
      </c>
      <c r="Y993" s="20" t="e">
        <f t="shared" si="113"/>
        <v>#N/A</v>
      </c>
      <c r="Z993" s="20" t="e">
        <f t="shared" si="114"/>
        <v>#N/A</v>
      </c>
      <c r="AA993" s="20" t="str">
        <f t="shared" si="115"/>
        <v>VII</v>
      </c>
      <c r="AB993" s="64" t="e">
        <f>VLOOKUP(MIN(IFERROR(VLOOKUP(U993,Catalogos!$F:$G,2,0),200),IFERROR(VLOOKUP(V993,Catalogos!$F:$G,2,0),200),IFERROR(VLOOKUP(W993,Catalogos!$F:$G,2,0),200),IFERROR(VLOOKUP(X993,Catalogos!$F:$G,2,0),200)),Catalogos!$G$30:$H$57,2,0)</f>
        <v>#N/A</v>
      </c>
      <c r="AC993" s="65" t="e">
        <f>VLOOKUP($F993,Catalogos!$A:$C,3,0)</f>
        <v>#N/A</v>
      </c>
      <c r="AD993" s="65" t="str">
        <f>IFERROR(VLOOKUP($F993,Catalogos!$A:$B,2,0),"VII")</f>
        <v>VII</v>
      </c>
      <c r="AE993" s="10" t="e">
        <f>VLOOKUP(Y993,Catalogos!$F$30:$I$57,4,0)</f>
        <v>#N/A</v>
      </c>
    </row>
    <row r="994" spans="16:31" x14ac:dyDescent="0.25">
      <c r="P994" s="13" t="str">
        <f t="shared" si="109"/>
        <v/>
      </c>
      <c r="Q994" s="14">
        <f t="shared" si="110"/>
        <v>0</v>
      </c>
      <c r="R994" s="20">
        <f t="shared" si="111"/>
        <v>0</v>
      </c>
      <c r="S994" s="20">
        <f t="shared" si="112"/>
        <v>0</v>
      </c>
      <c r="T994" s="20" t="s">
        <v>128</v>
      </c>
      <c r="Y994" s="20" t="e">
        <f t="shared" si="113"/>
        <v>#N/A</v>
      </c>
      <c r="Z994" s="20" t="e">
        <f t="shared" si="114"/>
        <v>#N/A</v>
      </c>
      <c r="AA994" s="20" t="str">
        <f t="shared" si="115"/>
        <v>VII</v>
      </c>
      <c r="AB994" s="64" t="e">
        <f>VLOOKUP(MIN(IFERROR(VLOOKUP(U994,Catalogos!$F:$G,2,0),200),IFERROR(VLOOKUP(V994,Catalogos!$F:$G,2,0),200),IFERROR(VLOOKUP(W994,Catalogos!$F:$G,2,0),200),IFERROR(VLOOKUP(X994,Catalogos!$F:$G,2,0),200)),Catalogos!$G$30:$H$57,2,0)</f>
        <v>#N/A</v>
      </c>
      <c r="AC994" s="65" t="e">
        <f>VLOOKUP($F994,Catalogos!$A:$C,3,0)</f>
        <v>#N/A</v>
      </c>
      <c r="AD994" s="65" t="str">
        <f>IFERROR(VLOOKUP($F994,Catalogos!$A:$B,2,0),"VII")</f>
        <v>VII</v>
      </c>
      <c r="AE994" s="10" t="e">
        <f>VLOOKUP(Y994,Catalogos!$F$30:$I$57,4,0)</f>
        <v>#N/A</v>
      </c>
    </row>
    <row r="995" spans="16:31" x14ac:dyDescent="0.25">
      <c r="P995" s="13" t="str">
        <f t="shared" si="109"/>
        <v/>
      </c>
      <c r="Q995" s="14">
        <f t="shared" si="110"/>
        <v>0</v>
      </c>
      <c r="R995" s="20">
        <f t="shared" si="111"/>
        <v>0</v>
      </c>
      <c r="S995" s="20">
        <f t="shared" si="112"/>
        <v>0</v>
      </c>
      <c r="T995" s="20" t="s">
        <v>128</v>
      </c>
      <c r="Y995" s="20" t="e">
        <f t="shared" si="113"/>
        <v>#N/A</v>
      </c>
      <c r="Z995" s="20" t="e">
        <f t="shared" si="114"/>
        <v>#N/A</v>
      </c>
      <c r="AA995" s="20" t="str">
        <f t="shared" si="115"/>
        <v>VII</v>
      </c>
      <c r="AB995" s="64" t="e">
        <f>VLOOKUP(MIN(IFERROR(VLOOKUP(U995,Catalogos!$F:$G,2,0),200),IFERROR(VLOOKUP(V995,Catalogos!$F:$G,2,0),200),IFERROR(VLOOKUP(W995,Catalogos!$F:$G,2,0),200),IFERROR(VLOOKUP(X995,Catalogos!$F:$G,2,0),200)),Catalogos!$G$30:$H$57,2,0)</f>
        <v>#N/A</v>
      </c>
      <c r="AC995" s="65" t="e">
        <f>VLOOKUP($F995,Catalogos!$A:$C,3,0)</f>
        <v>#N/A</v>
      </c>
      <c r="AD995" s="65" t="str">
        <f>IFERROR(VLOOKUP($F995,Catalogos!$A:$B,2,0),"VII")</f>
        <v>VII</v>
      </c>
      <c r="AE995" s="10" t="e">
        <f>VLOOKUP(Y995,Catalogos!$F$30:$I$57,4,0)</f>
        <v>#N/A</v>
      </c>
    </row>
    <row r="996" spans="16:31" x14ac:dyDescent="0.25">
      <c r="P996" s="13" t="str">
        <f t="shared" si="109"/>
        <v/>
      </c>
      <c r="Q996" s="14">
        <f t="shared" si="110"/>
        <v>0</v>
      </c>
      <c r="R996" s="20">
        <f t="shared" si="111"/>
        <v>0</v>
      </c>
      <c r="S996" s="20">
        <f t="shared" si="112"/>
        <v>0</v>
      </c>
      <c r="T996" s="20" t="s">
        <v>128</v>
      </c>
      <c r="Y996" s="20" t="e">
        <f t="shared" si="113"/>
        <v>#N/A</v>
      </c>
      <c r="Z996" s="20" t="e">
        <f t="shared" si="114"/>
        <v>#N/A</v>
      </c>
      <c r="AA996" s="20" t="str">
        <f t="shared" si="115"/>
        <v>VII</v>
      </c>
      <c r="AB996" s="64" t="e">
        <f>VLOOKUP(MIN(IFERROR(VLOOKUP(U996,Catalogos!$F:$G,2,0),200),IFERROR(VLOOKUP(V996,Catalogos!$F:$G,2,0),200),IFERROR(VLOOKUP(W996,Catalogos!$F:$G,2,0),200),IFERROR(VLOOKUP(X996,Catalogos!$F:$G,2,0),200)),Catalogos!$G$30:$H$57,2,0)</f>
        <v>#N/A</v>
      </c>
      <c r="AC996" s="65" t="e">
        <f>VLOOKUP($F996,Catalogos!$A:$C,3,0)</f>
        <v>#N/A</v>
      </c>
      <c r="AD996" s="65" t="str">
        <f>IFERROR(VLOOKUP($F996,Catalogos!$A:$B,2,0),"VII")</f>
        <v>VII</v>
      </c>
      <c r="AE996" s="10" t="e">
        <f>VLOOKUP(Y996,Catalogos!$F$30:$I$57,4,0)</f>
        <v>#N/A</v>
      </c>
    </row>
    <row r="997" spans="16:31" x14ac:dyDescent="0.25">
      <c r="P997" s="13" t="str">
        <f t="shared" si="109"/>
        <v/>
      </c>
      <c r="Q997" s="14">
        <f t="shared" si="110"/>
        <v>0</v>
      </c>
      <c r="R997" s="20">
        <f t="shared" si="111"/>
        <v>0</v>
      </c>
      <c r="S997" s="20">
        <f t="shared" si="112"/>
        <v>0</v>
      </c>
      <c r="T997" s="20" t="s">
        <v>128</v>
      </c>
      <c r="Y997" s="20" t="e">
        <f t="shared" si="113"/>
        <v>#N/A</v>
      </c>
      <c r="Z997" s="20" t="e">
        <f t="shared" si="114"/>
        <v>#N/A</v>
      </c>
      <c r="AA997" s="20" t="str">
        <f t="shared" si="115"/>
        <v>VII</v>
      </c>
      <c r="AB997" s="64" t="e">
        <f>VLOOKUP(MIN(IFERROR(VLOOKUP(U997,Catalogos!$F:$G,2,0),200),IFERROR(VLOOKUP(V997,Catalogos!$F:$G,2,0),200),IFERROR(VLOOKUP(W997,Catalogos!$F:$G,2,0),200),IFERROR(VLOOKUP(X997,Catalogos!$F:$G,2,0),200)),Catalogos!$G$30:$H$57,2,0)</f>
        <v>#N/A</v>
      </c>
      <c r="AC997" s="65" t="e">
        <f>VLOOKUP($F997,Catalogos!$A:$C,3,0)</f>
        <v>#N/A</v>
      </c>
      <c r="AD997" s="65" t="str">
        <f>IFERROR(VLOOKUP($F997,Catalogos!$A:$B,2,0),"VII")</f>
        <v>VII</v>
      </c>
      <c r="AE997" s="10" t="e">
        <f>VLOOKUP(Y997,Catalogos!$F$30:$I$57,4,0)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"/>
  <sheetViews>
    <sheetView workbookViewId="0">
      <selection activeCell="A2" sqref="A2"/>
    </sheetView>
  </sheetViews>
  <sheetFormatPr baseColWidth="10" defaultRowHeight="15" x14ac:dyDescent="0.25"/>
  <sheetData>
    <row r="1" spans="1:6" x14ac:dyDescent="0.25">
      <c r="A1" t="s">
        <v>92</v>
      </c>
      <c r="B1" t="s">
        <v>127</v>
      </c>
      <c r="C1" t="s">
        <v>87</v>
      </c>
      <c r="D1" t="s">
        <v>88</v>
      </c>
      <c r="E1" t="s">
        <v>89</v>
      </c>
      <c r="F1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41"/>
  <sheetViews>
    <sheetView workbookViewId="0"/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7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114</v>
      </c>
      <c r="B1" t="s">
        <v>1</v>
      </c>
      <c r="C1" t="s">
        <v>66</v>
      </c>
      <c r="D1" t="s">
        <v>115</v>
      </c>
      <c r="E1" t="s">
        <v>67</v>
      </c>
      <c r="F1" t="s">
        <v>86</v>
      </c>
      <c r="G1" s="27" t="s">
        <v>116</v>
      </c>
    </row>
    <row r="2" spans="1:11" x14ac:dyDescent="0.25">
      <c r="A2" s="5">
        <v>41639</v>
      </c>
      <c r="B2" s="6">
        <v>210102010000</v>
      </c>
      <c r="C2" t="s">
        <v>118</v>
      </c>
      <c r="D2">
        <v>1</v>
      </c>
      <c r="E2" s="16">
        <v>3841053</v>
      </c>
      <c r="F2" s="5">
        <v>41644</v>
      </c>
      <c r="G2" s="28">
        <f t="shared" ref="G2:G65" si="0">+F2-A2</f>
        <v>5</v>
      </c>
      <c r="K2" s="7"/>
    </row>
    <row r="3" spans="1:11" x14ac:dyDescent="0.25">
      <c r="A3" s="5">
        <v>41639</v>
      </c>
      <c r="B3" s="6">
        <v>210102010000</v>
      </c>
      <c r="C3" t="s">
        <v>118</v>
      </c>
      <c r="D3">
        <v>1</v>
      </c>
      <c r="E3" s="16">
        <v>3841053</v>
      </c>
      <c r="F3" s="5">
        <v>41644</v>
      </c>
      <c r="G3" s="28">
        <f t="shared" si="0"/>
        <v>5</v>
      </c>
      <c r="I3" s="7"/>
      <c r="J3" s="7"/>
    </row>
    <row r="4" spans="1:11" x14ac:dyDescent="0.25">
      <c r="A4" s="5">
        <v>41639</v>
      </c>
      <c r="B4" s="6">
        <v>210102010000</v>
      </c>
      <c r="C4" t="s">
        <v>118</v>
      </c>
      <c r="D4">
        <v>1</v>
      </c>
      <c r="E4" s="16">
        <v>3841053</v>
      </c>
      <c r="F4" s="5">
        <v>41644</v>
      </c>
      <c r="G4" s="28">
        <f t="shared" si="0"/>
        <v>5</v>
      </c>
    </row>
    <row r="5" spans="1:11" x14ac:dyDescent="0.25">
      <c r="A5" s="5">
        <v>41639</v>
      </c>
      <c r="B5" s="6">
        <v>210102010000</v>
      </c>
      <c r="C5" t="s">
        <v>118</v>
      </c>
      <c r="D5">
        <v>1</v>
      </c>
      <c r="E5" s="16">
        <v>3841053</v>
      </c>
      <c r="F5" s="5">
        <v>41644</v>
      </c>
      <c r="G5" s="28">
        <f t="shared" si="0"/>
        <v>5</v>
      </c>
      <c r="I5" s="1"/>
      <c r="J5" s="7"/>
    </row>
    <row r="6" spans="1:11" x14ac:dyDescent="0.25">
      <c r="A6" s="5">
        <v>41639</v>
      </c>
      <c r="B6" s="6">
        <v>210102010000</v>
      </c>
      <c r="C6" t="s">
        <v>118</v>
      </c>
      <c r="D6">
        <v>1</v>
      </c>
      <c r="E6" s="16">
        <v>3841053</v>
      </c>
      <c r="F6" s="5">
        <v>41644</v>
      </c>
      <c r="G6" s="28">
        <f t="shared" si="0"/>
        <v>5</v>
      </c>
      <c r="I6" s="1"/>
      <c r="J6" s="7"/>
    </row>
    <row r="7" spans="1:11" x14ac:dyDescent="0.25">
      <c r="A7" s="5">
        <v>41639</v>
      </c>
      <c r="B7" s="6">
        <v>210102010000</v>
      </c>
      <c r="C7" t="s">
        <v>118</v>
      </c>
      <c r="D7">
        <v>1</v>
      </c>
      <c r="E7" s="16">
        <v>3841053</v>
      </c>
      <c r="F7" s="5">
        <v>41644</v>
      </c>
      <c r="G7" s="28">
        <f t="shared" si="0"/>
        <v>5</v>
      </c>
    </row>
    <row r="8" spans="1:11" x14ac:dyDescent="0.25">
      <c r="A8" s="5">
        <v>41639</v>
      </c>
      <c r="B8" s="6">
        <v>210102010000</v>
      </c>
      <c r="C8" t="s">
        <v>118</v>
      </c>
      <c r="D8">
        <v>1</v>
      </c>
      <c r="E8" s="16">
        <v>3841053</v>
      </c>
      <c r="F8" s="5">
        <v>41644</v>
      </c>
      <c r="G8" s="28">
        <f t="shared" si="0"/>
        <v>5</v>
      </c>
    </row>
    <row r="9" spans="1:11" x14ac:dyDescent="0.25">
      <c r="A9" s="5">
        <v>41639</v>
      </c>
      <c r="B9" s="6">
        <v>210102010000</v>
      </c>
      <c r="C9" t="s">
        <v>118</v>
      </c>
      <c r="D9">
        <v>1</v>
      </c>
      <c r="E9" s="16">
        <v>3841053</v>
      </c>
      <c r="F9" s="5">
        <v>41644</v>
      </c>
      <c r="G9" s="28">
        <f t="shared" si="0"/>
        <v>5</v>
      </c>
    </row>
    <row r="10" spans="1:11" x14ac:dyDescent="0.25">
      <c r="A10" s="5">
        <v>41639</v>
      </c>
      <c r="B10" s="6">
        <v>210102010000</v>
      </c>
      <c r="C10" t="s">
        <v>118</v>
      </c>
      <c r="D10">
        <v>1</v>
      </c>
      <c r="E10" s="16">
        <v>3841053</v>
      </c>
      <c r="F10" s="5">
        <v>41644</v>
      </c>
      <c r="G10" s="28">
        <f t="shared" si="0"/>
        <v>5</v>
      </c>
    </row>
    <row r="11" spans="1:11" x14ac:dyDescent="0.25">
      <c r="A11" s="5">
        <v>41639</v>
      </c>
      <c r="B11" s="6">
        <v>210102010000</v>
      </c>
      <c r="C11" t="s">
        <v>118</v>
      </c>
      <c r="D11">
        <v>1</v>
      </c>
      <c r="E11" s="16">
        <v>3841054</v>
      </c>
      <c r="F11" s="5">
        <v>41644</v>
      </c>
      <c r="G11" s="28">
        <f t="shared" si="0"/>
        <v>5</v>
      </c>
    </row>
    <row r="12" spans="1:11" x14ac:dyDescent="0.25">
      <c r="A12" s="5">
        <v>41639</v>
      </c>
      <c r="B12" s="6">
        <v>210102010000</v>
      </c>
      <c r="C12" t="s">
        <v>117</v>
      </c>
      <c r="D12">
        <v>1</v>
      </c>
      <c r="E12" s="16">
        <v>1422612</v>
      </c>
      <c r="F12" s="5">
        <v>42039</v>
      </c>
      <c r="G12" s="28">
        <f t="shared" si="0"/>
        <v>400</v>
      </c>
    </row>
    <row r="13" spans="1:11" x14ac:dyDescent="0.25">
      <c r="A13" s="5">
        <v>41639</v>
      </c>
      <c r="B13" s="6">
        <v>210102010000</v>
      </c>
      <c r="C13" t="s">
        <v>117</v>
      </c>
      <c r="D13">
        <v>1</v>
      </c>
      <c r="E13" s="16">
        <v>1422612</v>
      </c>
      <c r="F13" s="5">
        <v>42039</v>
      </c>
      <c r="G13" s="28">
        <f t="shared" si="0"/>
        <v>400</v>
      </c>
    </row>
    <row r="14" spans="1:11" x14ac:dyDescent="0.25">
      <c r="A14" s="5">
        <v>41639</v>
      </c>
      <c r="B14" s="6">
        <v>210102010000</v>
      </c>
      <c r="C14" t="s">
        <v>117</v>
      </c>
      <c r="D14">
        <v>1</v>
      </c>
      <c r="E14" s="16">
        <v>1422612</v>
      </c>
      <c r="F14" s="5">
        <v>42039</v>
      </c>
      <c r="G14" s="28">
        <f t="shared" si="0"/>
        <v>400</v>
      </c>
    </row>
    <row r="15" spans="1:11" x14ac:dyDescent="0.25">
      <c r="A15" s="5">
        <v>41639</v>
      </c>
      <c r="B15" s="6">
        <v>210100000000</v>
      </c>
      <c r="C15" t="s">
        <v>119</v>
      </c>
      <c r="D15">
        <v>1</v>
      </c>
      <c r="E15" s="16">
        <v>2137485516</v>
      </c>
      <c r="F15" s="5">
        <v>41642</v>
      </c>
      <c r="G15" s="28">
        <f t="shared" si="0"/>
        <v>3</v>
      </c>
    </row>
    <row r="16" spans="1:11" x14ac:dyDescent="0.25">
      <c r="A16" s="5">
        <v>41639</v>
      </c>
      <c r="B16" s="6">
        <v>210100000000</v>
      </c>
      <c r="C16" t="s">
        <v>119</v>
      </c>
      <c r="D16">
        <v>1</v>
      </c>
      <c r="E16" s="16">
        <v>2137485516</v>
      </c>
      <c r="F16" s="5">
        <v>41642</v>
      </c>
      <c r="G16" s="28">
        <f t="shared" si="0"/>
        <v>3</v>
      </c>
    </row>
    <row r="17" spans="1:12" x14ac:dyDescent="0.25">
      <c r="A17" s="5">
        <v>41639</v>
      </c>
      <c r="B17" s="6">
        <v>210100000000</v>
      </c>
      <c r="C17" t="s">
        <v>119</v>
      </c>
      <c r="D17">
        <v>1</v>
      </c>
      <c r="E17" s="16">
        <v>2137485516</v>
      </c>
      <c r="F17" s="5">
        <v>41642</v>
      </c>
      <c r="G17" s="28">
        <f t="shared" si="0"/>
        <v>3</v>
      </c>
    </row>
    <row r="18" spans="1:12" x14ac:dyDescent="0.25">
      <c r="A18" s="5">
        <v>41639</v>
      </c>
      <c r="B18" s="6">
        <v>210100000000</v>
      </c>
      <c r="C18" t="s">
        <v>119</v>
      </c>
      <c r="D18">
        <v>1</v>
      </c>
      <c r="E18" s="16">
        <v>2137485516</v>
      </c>
      <c r="F18" s="5">
        <v>41642</v>
      </c>
      <c r="G18" s="28">
        <f t="shared" si="0"/>
        <v>3</v>
      </c>
    </row>
    <row r="19" spans="1:12" x14ac:dyDescent="0.25">
      <c r="A19" s="5">
        <v>41639</v>
      </c>
      <c r="B19" s="6">
        <v>210100000000</v>
      </c>
      <c r="C19" t="s">
        <v>119</v>
      </c>
      <c r="D19">
        <v>1</v>
      </c>
      <c r="E19" s="16">
        <v>2137485516</v>
      </c>
      <c r="F19" s="5">
        <v>41642</v>
      </c>
      <c r="G19" s="28">
        <f t="shared" si="0"/>
        <v>3</v>
      </c>
    </row>
    <row r="20" spans="1:12" x14ac:dyDescent="0.25">
      <c r="A20" s="5">
        <v>41639</v>
      </c>
      <c r="B20" s="6">
        <v>210100000000</v>
      </c>
      <c r="C20" t="s">
        <v>119</v>
      </c>
      <c r="D20">
        <v>1</v>
      </c>
      <c r="E20" s="16">
        <v>2137485516</v>
      </c>
      <c r="F20" s="5">
        <v>41642</v>
      </c>
      <c r="G20" s="28">
        <f t="shared" si="0"/>
        <v>3</v>
      </c>
    </row>
    <row r="21" spans="1:12" x14ac:dyDescent="0.25">
      <c r="A21" s="5">
        <v>41639</v>
      </c>
      <c r="B21" s="6">
        <v>210100000000</v>
      </c>
      <c r="C21" t="s">
        <v>119</v>
      </c>
      <c r="D21">
        <v>1</v>
      </c>
      <c r="E21" s="16">
        <v>2137485516</v>
      </c>
      <c r="F21" s="5">
        <v>41642</v>
      </c>
      <c r="G21" s="28">
        <f t="shared" si="0"/>
        <v>3</v>
      </c>
    </row>
    <row r="22" spans="1:12" x14ac:dyDescent="0.25">
      <c r="A22" s="5">
        <v>41639</v>
      </c>
      <c r="B22" s="6">
        <v>210100000000</v>
      </c>
      <c r="C22" t="s">
        <v>120</v>
      </c>
      <c r="D22">
        <v>1</v>
      </c>
      <c r="E22" s="16">
        <v>415622183</v>
      </c>
      <c r="F22" s="5">
        <v>42089</v>
      </c>
      <c r="G22" s="28">
        <f t="shared" si="0"/>
        <v>450</v>
      </c>
    </row>
    <row r="23" spans="1:12" x14ac:dyDescent="0.25">
      <c r="A23" s="5">
        <v>41639</v>
      </c>
      <c r="B23" s="6">
        <v>210100000000</v>
      </c>
      <c r="C23" t="s">
        <v>120</v>
      </c>
      <c r="D23">
        <v>1</v>
      </c>
      <c r="E23" s="16">
        <v>415622183</v>
      </c>
      <c r="F23" s="5">
        <v>42089</v>
      </c>
      <c r="G23" s="28">
        <f t="shared" si="0"/>
        <v>450</v>
      </c>
    </row>
    <row r="24" spans="1:12" x14ac:dyDescent="0.25">
      <c r="A24" s="5">
        <v>41639</v>
      </c>
      <c r="B24" s="6">
        <v>210100000000</v>
      </c>
      <c r="C24" t="s">
        <v>120</v>
      </c>
      <c r="D24">
        <v>1</v>
      </c>
      <c r="E24" s="16">
        <v>415622183</v>
      </c>
      <c r="F24" s="5">
        <v>42089</v>
      </c>
      <c r="G24" s="28">
        <f t="shared" si="0"/>
        <v>450</v>
      </c>
    </row>
    <row r="25" spans="1:12" x14ac:dyDescent="0.25">
      <c r="A25" s="5">
        <v>41639</v>
      </c>
      <c r="B25" s="6">
        <v>210100000000</v>
      </c>
      <c r="C25" t="s">
        <v>120</v>
      </c>
      <c r="D25">
        <v>1</v>
      </c>
      <c r="E25" s="16">
        <v>415622183</v>
      </c>
      <c r="F25" s="5">
        <v>42089</v>
      </c>
      <c r="G25" s="28">
        <f t="shared" si="0"/>
        <v>450</v>
      </c>
    </row>
    <row r="26" spans="1:12" x14ac:dyDescent="0.25">
      <c r="A26" s="5">
        <v>41639</v>
      </c>
      <c r="B26" s="6">
        <v>211100000000</v>
      </c>
      <c r="C26" t="s">
        <v>121</v>
      </c>
      <c r="D26">
        <v>1</v>
      </c>
      <c r="E26" s="16">
        <v>42724777</v>
      </c>
      <c r="F26" s="5">
        <v>41641</v>
      </c>
      <c r="G26" s="28">
        <f t="shared" si="0"/>
        <v>2</v>
      </c>
    </row>
    <row r="27" spans="1:12" x14ac:dyDescent="0.25">
      <c r="A27" s="18">
        <v>41639</v>
      </c>
      <c r="B27" s="6">
        <v>211100000000</v>
      </c>
      <c r="C27" t="s">
        <v>121</v>
      </c>
      <c r="D27">
        <v>1</v>
      </c>
      <c r="E27" s="16">
        <v>42724777</v>
      </c>
      <c r="F27" s="5">
        <v>41641</v>
      </c>
      <c r="G27" s="28">
        <f t="shared" si="0"/>
        <v>2</v>
      </c>
      <c r="J27" s="17"/>
      <c r="L27" s="7"/>
    </row>
    <row r="28" spans="1:12" x14ac:dyDescent="0.25">
      <c r="A28" s="5">
        <v>41639</v>
      </c>
      <c r="B28" s="6">
        <v>211100000000</v>
      </c>
      <c r="C28" t="s">
        <v>122</v>
      </c>
      <c r="D28">
        <v>1</v>
      </c>
      <c r="E28" s="16">
        <v>102865280</v>
      </c>
      <c r="F28" s="5">
        <v>41649</v>
      </c>
      <c r="G28" s="28">
        <f t="shared" si="0"/>
        <v>10</v>
      </c>
      <c r="J28" s="17"/>
      <c r="L28" s="7"/>
    </row>
    <row r="29" spans="1:12" x14ac:dyDescent="0.25">
      <c r="A29" s="5">
        <v>41639</v>
      </c>
      <c r="B29" s="6">
        <v>211100000000</v>
      </c>
      <c r="C29" t="s">
        <v>122</v>
      </c>
      <c r="D29">
        <v>1</v>
      </c>
      <c r="E29" s="16">
        <v>102865280</v>
      </c>
      <c r="F29" s="5">
        <v>41649</v>
      </c>
      <c r="G29" s="28">
        <f t="shared" si="0"/>
        <v>10</v>
      </c>
      <c r="J29" s="17"/>
      <c r="L29" s="7"/>
    </row>
    <row r="30" spans="1:12" x14ac:dyDescent="0.25">
      <c r="A30" s="5">
        <v>41639</v>
      </c>
      <c r="B30" s="6">
        <v>211100000000</v>
      </c>
      <c r="C30" t="s">
        <v>123</v>
      </c>
      <c r="D30">
        <v>1</v>
      </c>
      <c r="E30" s="16">
        <v>139768315</v>
      </c>
      <c r="F30" s="5">
        <v>41684</v>
      </c>
      <c r="G30" s="28">
        <f t="shared" si="0"/>
        <v>45</v>
      </c>
      <c r="J30" s="17"/>
      <c r="L30" s="7"/>
    </row>
    <row r="31" spans="1:12" x14ac:dyDescent="0.25">
      <c r="A31" s="5">
        <v>41639</v>
      </c>
      <c r="B31" s="6">
        <v>211100000000</v>
      </c>
      <c r="C31" t="s">
        <v>123</v>
      </c>
      <c r="D31">
        <v>1</v>
      </c>
      <c r="E31" s="16">
        <v>139768315</v>
      </c>
      <c r="F31" s="5">
        <v>41684</v>
      </c>
      <c r="G31" s="28">
        <f t="shared" si="0"/>
        <v>45</v>
      </c>
      <c r="J31" s="17"/>
      <c r="L31" s="7"/>
    </row>
    <row r="32" spans="1:12" x14ac:dyDescent="0.25">
      <c r="A32" s="5">
        <v>41639</v>
      </c>
      <c r="B32" s="6">
        <v>211100000000</v>
      </c>
      <c r="C32" t="s">
        <v>124</v>
      </c>
      <c r="D32">
        <v>1</v>
      </c>
      <c r="E32" s="16">
        <v>136434094</v>
      </c>
      <c r="F32" s="5">
        <v>41759</v>
      </c>
      <c r="G32" s="28">
        <f t="shared" si="0"/>
        <v>120</v>
      </c>
    </row>
    <row r="33" spans="1:7" x14ac:dyDescent="0.25">
      <c r="A33" s="5">
        <v>41639</v>
      </c>
      <c r="B33" s="6">
        <v>211100000000</v>
      </c>
      <c r="C33" t="s">
        <v>124</v>
      </c>
      <c r="D33">
        <v>1</v>
      </c>
      <c r="E33" s="16">
        <v>136434094</v>
      </c>
      <c r="F33" s="5">
        <v>41759</v>
      </c>
      <c r="G33" s="28">
        <f t="shared" si="0"/>
        <v>120</v>
      </c>
    </row>
    <row r="34" spans="1:7" x14ac:dyDescent="0.25">
      <c r="A34" s="5">
        <v>41639</v>
      </c>
      <c r="B34" s="6">
        <v>211100000000</v>
      </c>
      <c r="C34" t="s">
        <v>125</v>
      </c>
      <c r="D34">
        <v>1</v>
      </c>
      <c r="E34" s="16">
        <v>212239409</v>
      </c>
      <c r="F34" s="5">
        <v>41871</v>
      </c>
      <c r="G34" s="28">
        <f t="shared" si="0"/>
        <v>232</v>
      </c>
    </row>
    <row r="35" spans="1:7" x14ac:dyDescent="0.25">
      <c r="A35" s="5">
        <v>41639</v>
      </c>
      <c r="B35" s="6">
        <v>211100000000</v>
      </c>
      <c r="C35" t="s">
        <v>125</v>
      </c>
      <c r="D35">
        <v>1</v>
      </c>
      <c r="E35" s="16">
        <v>212239409</v>
      </c>
      <c r="F35" s="5">
        <v>41871</v>
      </c>
      <c r="G35" s="28">
        <f t="shared" si="0"/>
        <v>232</v>
      </c>
    </row>
    <row r="36" spans="1:7" x14ac:dyDescent="0.25">
      <c r="G36" s="28">
        <f t="shared" si="0"/>
        <v>0</v>
      </c>
    </row>
    <row r="37" spans="1:7" x14ac:dyDescent="0.25">
      <c r="G37" s="28">
        <f t="shared" si="0"/>
        <v>0</v>
      </c>
    </row>
    <row r="38" spans="1:7" x14ac:dyDescent="0.25">
      <c r="G38" s="28">
        <f t="shared" si="0"/>
        <v>0</v>
      </c>
    </row>
    <row r="39" spans="1:7" x14ac:dyDescent="0.25">
      <c r="G39" s="28">
        <f t="shared" si="0"/>
        <v>0</v>
      </c>
    </row>
    <row r="40" spans="1:7" x14ac:dyDescent="0.25">
      <c r="G40" s="28">
        <f t="shared" si="0"/>
        <v>0</v>
      </c>
    </row>
    <row r="41" spans="1:7" x14ac:dyDescent="0.25">
      <c r="G41" s="28">
        <f t="shared" si="0"/>
        <v>0</v>
      </c>
    </row>
    <row r="42" spans="1:7" x14ac:dyDescent="0.25">
      <c r="G42" s="28">
        <f t="shared" si="0"/>
        <v>0</v>
      </c>
    </row>
    <row r="43" spans="1:7" x14ac:dyDescent="0.25">
      <c r="G43" s="28">
        <f t="shared" si="0"/>
        <v>0</v>
      </c>
    </row>
    <row r="44" spans="1:7" x14ac:dyDescent="0.25">
      <c r="G44" s="28">
        <f t="shared" si="0"/>
        <v>0</v>
      </c>
    </row>
    <row r="45" spans="1:7" x14ac:dyDescent="0.25">
      <c r="G45" s="28">
        <f t="shared" si="0"/>
        <v>0</v>
      </c>
    </row>
    <row r="46" spans="1:7" x14ac:dyDescent="0.25">
      <c r="G46" s="28">
        <f t="shared" si="0"/>
        <v>0</v>
      </c>
    </row>
    <row r="47" spans="1:7" x14ac:dyDescent="0.25">
      <c r="G47" s="28">
        <f t="shared" si="0"/>
        <v>0</v>
      </c>
    </row>
    <row r="48" spans="1:7" x14ac:dyDescent="0.25">
      <c r="G48" s="28">
        <f t="shared" si="0"/>
        <v>0</v>
      </c>
    </row>
    <row r="49" spans="7:7" x14ac:dyDescent="0.25">
      <c r="G49" s="28">
        <f t="shared" si="0"/>
        <v>0</v>
      </c>
    </row>
    <row r="50" spans="7:7" x14ac:dyDescent="0.25">
      <c r="G50" s="28">
        <f t="shared" si="0"/>
        <v>0</v>
      </c>
    </row>
    <row r="51" spans="7:7" x14ac:dyDescent="0.25">
      <c r="G51" s="28">
        <f t="shared" si="0"/>
        <v>0</v>
      </c>
    </row>
    <row r="52" spans="7:7" x14ac:dyDescent="0.25">
      <c r="G52" s="28">
        <f t="shared" si="0"/>
        <v>0</v>
      </c>
    </row>
    <row r="53" spans="7:7" x14ac:dyDescent="0.25">
      <c r="G53" s="28">
        <f t="shared" si="0"/>
        <v>0</v>
      </c>
    </row>
    <row r="54" spans="7:7" x14ac:dyDescent="0.25">
      <c r="G54" s="28">
        <f t="shared" si="0"/>
        <v>0</v>
      </c>
    </row>
    <row r="55" spans="7:7" x14ac:dyDescent="0.25">
      <c r="G55" s="28">
        <f t="shared" si="0"/>
        <v>0</v>
      </c>
    </row>
    <row r="56" spans="7:7" x14ac:dyDescent="0.25">
      <c r="G56" s="28">
        <f t="shared" si="0"/>
        <v>0</v>
      </c>
    </row>
    <row r="57" spans="7:7" x14ac:dyDescent="0.25">
      <c r="G57" s="28">
        <f t="shared" si="0"/>
        <v>0</v>
      </c>
    </row>
    <row r="58" spans="7:7" x14ac:dyDescent="0.25">
      <c r="G58" s="28">
        <f t="shared" si="0"/>
        <v>0</v>
      </c>
    </row>
    <row r="59" spans="7:7" x14ac:dyDescent="0.25">
      <c r="G59" s="28">
        <f t="shared" si="0"/>
        <v>0</v>
      </c>
    </row>
    <row r="60" spans="7:7" x14ac:dyDescent="0.25">
      <c r="G60" s="28">
        <f t="shared" si="0"/>
        <v>0</v>
      </c>
    </row>
    <row r="61" spans="7:7" x14ac:dyDescent="0.25">
      <c r="G61" s="28">
        <f t="shared" si="0"/>
        <v>0</v>
      </c>
    </row>
    <row r="62" spans="7:7" x14ac:dyDescent="0.25">
      <c r="G62" s="28">
        <f t="shared" si="0"/>
        <v>0</v>
      </c>
    </row>
    <row r="63" spans="7:7" x14ac:dyDescent="0.25">
      <c r="G63" s="28">
        <f t="shared" si="0"/>
        <v>0</v>
      </c>
    </row>
    <row r="64" spans="7:7" x14ac:dyDescent="0.25">
      <c r="G64" s="28">
        <f t="shared" si="0"/>
        <v>0</v>
      </c>
    </row>
    <row r="65" spans="7:7" x14ac:dyDescent="0.25">
      <c r="G65" s="28">
        <f t="shared" si="0"/>
        <v>0</v>
      </c>
    </row>
    <row r="66" spans="7:7" x14ac:dyDescent="0.25">
      <c r="G66" s="28">
        <f t="shared" ref="G66:G129" si="1">+F66-A66</f>
        <v>0</v>
      </c>
    </row>
    <row r="67" spans="7:7" x14ac:dyDescent="0.25">
      <c r="G67" s="28">
        <f t="shared" si="1"/>
        <v>0</v>
      </c>
    </row>
    <row r="68" spans="7:7" x14ac:dyDescent="0.25">
      <c r="G68" s="28">
        <f t="shared" si="1"/>
        <v>0</v>
      </c>
    </row>
    <row r="69" spans="7:7" x14ac:dyDescent="0.25">
      <c r="G69" s="28">
        <f t="shared" si="1"/>
        <v>0</v>
      </c>
    </row>
    <row r="70" spans="7:7" x14ac:dyDescent="0.25">
      <c r="G70" s="28">
        <f t="shared" si="1"/>
        <v>0</v>
      </c>
    </row>
    <row r="71" spans="7:7" x14ac:dyDescent="0.25">
      <c r="G71" s="28">
        <f t="shared" si="1"/>
        <v>0</v>
      </c>
    </row>
    <row r="72" spans="7:7" x14ac:dyDescent="0.25">
      <c r="G72" s="28">
        <f t="shared" si="1"/>
        <v>0</v>
      </c>
    </row>
    <row r="73" spans="7:7" x14ac:dyDescent="0.25">
      <c r="G73" s="28">
        <f t="shared" si="1"/>
        <v>0</v>
      </c>
    </row>
    <row r="74" spans="7:7" x14ac:dyDescent="0.25">
      <c r="G74" s="28">
        <f t="shared" si="1"/>
        <v>0</v>
      </c>
    </row>
    <row r="75" spans="7:7" x14ac:dyDescent="0.25">
      <c r="G75" s="28">
        <f t="shared" si="1"/>
        <v>0</v>
      </c>
    </row>
    <row r="76" spans="7:7" x14ac:dyDescent="0.25">
      <c r="G76" s="28">
        <f t="shared" si="1"/>
        <v>0</v>
      </c>
    </row>
    <row r="77" spans="7:7" x14ac:dyDescent="0.25">
      <c r="G77" s="28">
        <f t="shared" si="1"/>
        <v>0</v>
      </c>
    </row>
    <row r="78" spans="7:7" x14ac:dyDescent="0.25">
      <c r="G78" s="28">
        <f t="shared" si="1"/>
        <v>0</v>
      </c>
    </row>
    <row r="79" spans="7:7" x14ac:dyDescent="0.25">
      <c r="G79" s="28">
        <f t="shared" si="1"/>
        <v>0</v>
      </c>
    </row>
    <row r="80" spans="7:7" x14ac:dyDescent="0.25">
      <c r="G80" s="28">
        <f t="shared" si="1"/>
        <v>0</v>
      </c>
    </row>
    <row r="81" spans="7:7" x14ac:dyDescent="0.25">
      <c r="G81" s="28">
        <f t="shared" si="1"/>
        <v>0</v>
      </c>
    </row>
    <row r="82" spans="7:7" x14ac:dyDescent="0.25">
      <c r="G82" s="28">
        <f t="shared" si="1"/>
        <v>0</v>
      </c>
    </row>
    <row r="83" spans="7:7" x14ac:dyDescent="0.25">
      <c r="G83" s="28">
        <f t="shared" si="1"/>
        <v>0</v>
      </c>
    </row>
    <row r="84" spans="7:7" x14ac:dyDescent="0.25">
      <c r="G84" s="28">
        <f t="shared" si="1"/>
        <v>0</v>
      </c>
    </row>
    <row r="85" spans="7:7" x14ac:dyDescent="0.25">
      <c r="G85" s="28">
        <f t="shared" si="1"/>
        <v>0</v>
      </c>
    </row>
    <row r="86" spans="7:7" x14ac:dyDescent="0.25">
      <c r="G86" s="28">
        <f t="shared" si="1"/>
        <v>0</v>
      </c>
    </row>
    <row r="87" spans="7:7" x14ac:dyDescent="0.25">
      <c r="G87" s="28">
        <f t="shared" si="1"/>
        <v>0</v>
      </c>
    </row>
    <row r="88" spans="7:7" x14ac:dyDescent="0.25">
      <c r="G88" s="28">
        <f t="shared" si="1"/>
        <v>0</v>
      </c>
    </row>
    <row r="89" spans="7:7" x14ac:dyDescent="0.25">
      <c r="G89" s="28">
        <f t="shared" si="1"/>
        <v>0</v>
      </c>
    </row>
    <row r="90" spans="7:7" x14ac:dyDescent="0.25">
      <c r="G90" s="28">
        <f t="shared" si="1"/>
        <v>0</v>
      </c>
    </row>
    <row r="91" spans="7:7" x14ac:dyDescent="0.25">
      <c r="G91" s="28">
        <f t="shared" si="1"/>
        <v>0</v>
      </c>
    </row>
    <row r="92" spans="7:7" x14ac:dyDescent="0.25">
      <c r="G92" s="28">
        <f t="shared" si="1"/>
        <v>0</v>
      </c>
    </row>
    <row r="93" spans="7:7" x14ac:dyDescent="0.25">
      <c r="G93" s="28">
        <f t="shared" si="1"/>
        <v>0</v>
      </c>
    </row>
    <row r="94" spans="7:7" x14ac:dyDescent="0.25">
      <c r="G94" s="28">
        <f t="shared" si="1"/>
        <v>0</v>
      </c>
    </row>
    <row r="95" spans="7:7" x14ac:dyDescent="0.25">
      <c r="G95" s="28">
        <f t="shared" si="1"/>
        <v>0</v>
      </c>
    </row>
    <row r="96" spans="7:7" x14ac:dyDescent="0.25">
      <c r="G96" s="28">
        <f t="shared" si="1"/>
        <v>0</v>
      </c>
    </row>
    <row r="97" spans="7:7" x14ac:dyDescent="0.25">
      <c r="G97" s="28">
        <f t="shared" si="1"/>
        <v>0</v>
      </c>
    </row>
    <row r="98" spans="7:7" x14ac:dyDescent="0.25">
      <c r="G98" s="28">
        <f t="shared" si="1"/>
        <v>0</v>
      </c>
    </row>
    <row r="99" spans="7:7" x14ac:dyDescent="0.25">
      <c r="G99" s="28">
        <f t="shared" si="1"/>
        <v>0</v>
      </c>
    </row>
    <row r="100" spans="7:7" x14ac:dyDescent="0.25">
      <c r="G100" s="28">
        <f t="shared" si="1"/>
        <v>0</v>
      </c>
    </row>
    <row r="101" spans="7:7" x14ac:dyDescent="0.25">
      <c r="G101" s="28">
        <f t="shared" si="1"/>
        <v>0</v>
      </c>
    </row>
    <row r="102" spans="7:7" x14ac:dyDescent="0.25">
      <c r="G102" s="28">
        <f t="shared" si="1"/>
        <v>0</v>
      </c>
    </row>
    <row r="103" spans="7:7" x14ac:dyDescent="0.25">
      <c r="G103" s="28">
        <f t="shared" si="1"/>
        <v>0</v>
      </c>
    </row>
    <row r="104" spans="7:7" x14ac:dyDescent="0.25">
      <c r="G104" s="28">
        <f t="shared" si="1"/>
        <v>0</v>
      </c>
    </row>
    <row r="105" spans="7:7" x14ac:dyDescent="0.25">
      <c r="G105" s="28">
        <f t="shared" si="1"/>
        <v>0</v>
      </c>
    </row>
    <row r="106" spans="7:7" x14ac:dyDescent="0.25">
      <c r="G106" s="28">
        <f t="shared" si="1"/>
        <v>0</v>
      </c>
    </row>
    <row r="107" spans="7:7" x14ac:dyDescent="0.25">
      <c r="G107" s="28">
        <f t="shared" si="1"/>
        <v>0</v>
      </c>
    </row>
    <row r="108" spans="7:7" x14ac:dyDescent="0.25">
      <c r="G108" s="28">
        <f t="shared" si="1"/>
        <v>0</v>
      </c>
    </row>
    <row r="109" spans="7:7" x14ac:dyDescent="0.25">
      <c r="G109" s="28">
        <f t="shared" si="1"/>
        <v>0</v>
      </c>
    </row>
    <row r="110" spans="7:7" x14ac:dyDescent="0.25">
      <c r="G110" s="28">
        <f t="shared" si="1"/>
        <v>0</v>
      </c>
    </row>
    <row r="111" spans="7:7" x14ac:dyDescent="0.25">
      <c r="G111" s="28">
        <f t="shared" si="1"/>
        <v>0</v>
      </c>
    </row>
    <row r="112" spans="7:7" x14ac:dyDescent="0.25">
      <c r="G112" s="28">
        <f t="shared" si="1"/>
        <v>0</v>
      </c>
    </row>
    <row r="113" spans="7:7" x14ac:dyDescent="0.25">
      <c r="G113" s="28">
        <f t="shared" si="1"/>
        <v>0</v>
      </c>
    </row>
    <row r="114" spans="7:7" x14ac:dyDescent="0.25">
      <c r="G114" s="28">
        <f t="shared" si="1"/>
        <v>0</v>
      </c>
    </row>
    <row r="115" spans="7:7" x14ac:dyDescent="0.25">
      <c r="G115" s="28">
        <f t="shared" si="1"/>
        <v>0</v>
      </c>
    </row>
    <row r="116" spans="7:7" x14ac:dyDescent="0.25">
      <c r="G116" s="28">
        <f t="shared" si="1"/>
        <v>0</v>
      </c>
    </row>
    <row r="117" spans="7:7" x14ac:dyDescent="0.25">
      <c r="G117" s="28">
        <f t="shared" si="1"/>
        <v>0</v>
      </c>
    </row>
    <row r="118" spans="7:7" x14ac:dyDescent="0.25">
      <c r="G118" s="28">
        <f t="shared" si="1"/>
        <v>0</v>
      </c>
    </row>
    <row r="119" spans="7:7" x14ac:dyDescent="0.25">
      <c r="G119" s="28">
        <f t="shared" si="1"/>
        <v>0</v>
      </c>
    </row>
    <row r="120" spans="7:7" x14ac:dyDescent="0.25">
      <c r="G120" s="28">
        <f t="shared" si="1"/>
        <v>0</v>
      </c>
    </row>
    <row r="121" spans="7:7" x14ac:dyDescent="0.25">
      <c r="G121" s="28">
        <f t="shared" si="1"/>
        <v>0</v>
      </c>
    </row>
    <row r="122" spans="7:7" x14ac:dyDescent="0.25">
      <c r="G122" s="28">
        <f t="shared" si="1"/>
        <v>0</v>
      </c>
    </row>
    <row r="123" spans="7:7" x14ac:dyDescent="0.25">
      <c r="G123" s="28">
        <f t="shared" si="1"/>
        <v>0</v>
      </c>
    </row>
    <row r="124" spans="7:7" x14ac:dyDescent="0.25">
      <c r="G124" s="28">
        <f t="shared" si="1"/>
        <v>0</v>
      </c>
    </row>
    <row r="125" spans="7:7" x14ac:dyDescent="0.25">
      <c r="G125" s="28">
        <f t="shared" si="1"/>
        <v>0</v>
      </c>
    </row>
    <row r="126" spans="7:7" x14ac:dyDescent="0.25">
      <c r="G126" s="28">
        <f t="shared" si="1"/>
        <v>0</v>
      </c>
    </row>
    <row r="127" spans="7:7" x14ac:dyDescent="0.25">
      <c r="G127" s="28">
        <f t="shared" si="1"/>
        <v>0</v>
      </c>
    </row>
    <row r="128" spans="7:7" x14ac:dyDescent="0.25">
      <c r="G128" s="28">
        <f t="shared" si="1"/>
        <v>0</v>
      </c>
    </row>
    <row r="129" spans="7:7" x14ac:dyDescent="0.25">
      <c r="G129" s="28">
        <f t="shared" si="1"/>
        <v>0</v>
      </c>
    </row>
    <row r="130" spans="7:7" x14ac:dyDescent="0.25">
      <c r="G130" s="28">
        <f t="shared" ref="G130:G193" si="2">+F130-A130</f>
        <v>0</v>
      </c>
    </row>
    <row r="131" spans="7:7" x14ac:dyDescent="0.25">
      <c r="G131" s="28">
        <f t="shared" si="2"/>
        <v>0</v>
      </c>
    </row>
    <row r="132" spans="7:7" x14ac:dyDescent="0.25">
      <c r="G132" s="28">
        <f t="shared" si="2"/>
        <v>0</v>
      </c>
    </row>
    <row r="133" spans="7:7" x14ac:dyDescent="0.25">
      <c r="G133" s="28">
        <f t="shared" si="2"/>
        <v>0</v>
      </c>
    </row>
    <row r="134" spans="7:7" x14ac:dyDescent="0.25">
      <c r="G134" s="28">
        <f t="shared" si="2"/>
        <v>0</v>
      </c>
    </row>
    <row r="135" spans="7:7" x14ac:dyDescent="0.25">
      <c r="G135" s="28">
        <f t="shared" si="2"/>
        <v>0</v>
      </c>
    </row>
    <row r="136" spans="7:7" x14ac:dyDescent="0.25">
      <c r="G136" s="28">
        <f t="shared" si="2"/>
        <v>0</v>
      </c>
    </row>
    <row r="137" spans="7:7" x14ac:dyDescent="0.25">
      <c r="G137" s="28">
        <f t="shared" si="2"/>
        <v>0</v>
      </c>
    </row>
    <row r="138" spans="7:7" x14ac:dyDescent="0.25">
      <c r="G138" s="28">
        <f t="shared" si="2"/>
        <v>0</v>
      </c>
    </row>
    <row r="139" spans="7:7" x14ac:dyDescent="0.25">
      <c r="G139" s="28">
        <f t="shared" si="2"/>
        <v>0</v>
      </c>
    </row>
    <row r="140" spans="7:7" x14ac:dyDescent="0.25">
      <c r="G140" s="28">
        <f t="shared" si="2"/>
        <v>0</v>
      </c>
    </row>
    <row r="141" spans="7:7" x14ac:dyDescent="0.25">
      <c r="G141" s="28">
        <f t="shared" si="2"/>
        <v>0</v>
      </c>
    </row>
    <row r="142" spans="7:7" x14ac:dyDescent="0.25">
      <c r="G142" s="28">
        <f t="shared" si="2"/>
        <v>0</v>
      </c>
    </row>
    <row r="143" spans="7:7" x14ac:dyDescent="0.25">
      <c r="G143" s="28">
        <f t="shared" si="2"/>
        <v>0</v>
      </c>
    </row>
    <row r="144" spans="7:7" x14ac:dyDescent="0.25">
      <c r="G144" s="28">
        <f t="shared" si="2"/>
        <v>0</v>
      </c>
    </row>
    <row r="145" spans="7:7" x14ac:dyDescent="0.25">
      <c r="G145" s="28">
        <f t="shared" si="2"/>
        <v>0</v>
      </c>
    </row>
    <row r="146" spans="7:7" x14ac:dyDescent="0.25">
      <c r="G146" s="28">
        <f t="shared" si="2"/>
        <v>0</v>
      </c>
    </row>
    <row r="147" spans="7:7" x14ac:dyDescent="0.25">
      <c r="G147" s="28">
        <f t="shared" si="2"/>
        <v>0</v>
      </c>
    </row>
    <row r="148" spans="7:7" x14ac:dyDescent="0.25">
      <c r="G148" s="28">
        <f t="shared" si="2"/>
        <v>0</v>
      </c>
    </row>
    <row r="149" spans="7:7" x14ac:dyDescent="0.25">
      <c r="G149" s="28">
        <f t="shared" si="2"/>
        <v>0</v>
      </c>
    </row>
    <row r="150" spans="7:7" x14ac:dyDescent="0.25">
      <c r="G150" s="28">
        <f t="shared" si="2"/>
        <v>0</v>
      </c>
    </row>
    <row r="151" spans="7:7" x14ac:dyDescent="0.25">
      <c r="G151" s="28">
        <f t="shared" si="2"/>
        <v>0</v>
      </c>
    </row>
    <row r="152" spans="7:7" x14ac:dyDescent="0.25">
      <c r="G152" s="28">
        <f t="shared" si="2"/>
        <v>0</v>
      </c>
    </row>
    <row r="153" spans="7:7" x14ac:dyDescent="0.25">
      <c r="G153" s="28">
        <f t="shared" si="2"/>
        <v>0</v>
      </c>
    </row>
    <row r="154" spans="7:7" x14ac:dyDescent="0.25">
      <c r="G154" s="28">
        <f t="shared" si="2"/>
        <v>0</v>
      </c>
    </row>
    <row r="155" spans="7:7" x14ac:dyDescent="0.25">
      <c r="G155" s="28">
        <f t="shared" si="2"/>
        <v>0</v>
      </c>
    </row>
    <row r="156" spans="7:7" x14ac:dyDescent="0.25">
      <c r="G156" s="28">
        <f t="shared" si="2"/>
        <v>0</v>
      </c>
    </row>
    <row r="157" spans="7:7" x14ac:dyDescent="0.25">
      <c r="G157" s="28">
        <f t="shared" si="2"/>
        <v>0</v>
      </c>
    </row>
    <row r="158" spans="7:7" x14ac:dyDescent="0.25">
      <c r="G158" s="28">
        <f t="shared" si="2"/>
        <v>0</v>
      </c>
    </row>
    <row r="159" spans="7:7" x14ac:dyDescent="0.25">
      <c r="G159" s="28">
        <f t="shared" si="2"/>
        <v>0</v>
      </c>
    </row>
    <row r="160" spans="7:7" x14ac:dyDescent="0.25">
      <c r="G160" s="28">
        <f t="shared" si="2"/>
        <v>0</v>
      </c>
    </row>
    <row r="161" spans="7:7" x14ac:dyDescent="0.25">
      <c r="G161" s="28">
        <f t="shared" si="2"/>
        <v>0</v>
      </c>
    </row>
    <row r="162" spans="7:7" x14ac:dyDescent="0.25">
      <c r="G162" s="28">
        <f t="shared" si="2"/>
        <v>0</v>
      </c>
    </row>
    <row r="163" spans="7:7" x14ac:dyDescent="0.25">
      <c r="G163" s="28">
        <f t="shared" si="2"/>
        <v>0</v>
      </c>
    </row>
    <row r="164" spans="7:7" x14ac:dyDescent="0.25">
      <c r="G164" s="28">
        <f t="shared" si="2"/>
        <v>0</v>
      </c>
    </row>
    <row r="165" spans="7:7" x14ac:dyDescent="0.25">
      <c r="G165" s="28">
        <f t="shared" si="2"/>
        <v>0</v>
      </c>
    </row>
    <row r="166" spans="7:7" x14ac:dyDescent="0.25">
      <c r="G166" s="28">
        <f t="shared" si="2"/>
        <v>0</v>
      </c>
    </row>
    <row r="167" spans="7:7" x14ac:dyDescent="0.25">
      <c r="G167" s="28">
        <f t="shared" si="2"/>
        <v>0</v>
      </c>
    </row>
    <row r="168" spans="7:7" x14ac:dyDescent="0.25">
      <c r="G168" s="28">
        <f t="shared" si="2"/>
        <v>0</v>
      </c>
    </row>
    <row r="169" spans="7:7" x14ac:dyDescent="0.25">
      <c r="G169" s="28">
        <f t="shared" si="2"/>
        <v>0</v>
      </c>
    </row>
    <row r="170" spans="7:7" x14ac:dyDescent="0.25">
      <c r="G170" s="28">
        <f t="shared" si="2"/>
        <v>0</v>
      </c>
    </row>
    <row r="171" spans="7:7" x14ac:dyDescent="0.25">
      <c r="G171" s="28">
        <f t="shared" si="2"/>
        <v>0</v>
      </c>
    </row>
    <row r="172" spans="7:7" x14ac:dyDescent="0.25">
      <c r="G172" s="28">
        <f t="shared" si="2"/>
        <v>0</v>
      </c>
    </row>
    <row r="173" spans="7:7" x14ac:dyDescent="0.25">
      <c r="G173" s="28">
        <f t="shared" si="2"/>
        <v>0</v>
      </c>
    </row>
    <row r="174" spans="7:7" x14ac:dyDescent="0.25">
      <c r="G174" s="28">
        <f t="shared" si="2"/>
        <v>0</v>
      </c>
    </row>
    <row r="175" spans="7:7" x14ac:dyDescent="0.25">
      <c r="G175" s="28">
        <f t="shared" si="2"/>
        <v>0</v>
      </c>
    </row>
    <row r="176" spans="7:7" x14ac:dyDescent="0.25">
      <c r="G176" s="28">
        <f t="shared" si="2"/>
        <v>0</v>
      </c>
    </row>
    <row r="177" spans="7:7" x14ac:dyDescent="0.25">
      <c r="G177" s="28">
        <f t="shared" si="2"/>
        <v>0</v>
      </c>
    </row>
    <row r="178" spans="7:7" x14ac:dyDescent="0.25">
      <c r="G178" s="28">
        <f t="shared" si="2"/>
        <v>0</v>
      </c>
    </row>
    <row r="179" spans="7:7" x14ac:dyDescent="0.25">
      <c r="G179" s="28">
        <f t="shared" si="2"/>
        <v>0</v>
      </c>
    </row>
    <row r="180" spans="7:7" x14ac:dyDescent="0.25">
      <c r="G180" s="28">
        <f t="shared" si="2"/>
        <v>0</v>
      </c>
    </row>
    <row r="181" spans="7:7" x14ac:dyDescent="0.25">
      <c r="G181" s="28">
        <f t="shared" si="2"/>
        <v>0</v>
      </c>
    </row>
    <row r="182" spans="7:7" x14ac:dyDescent="0.25">
      <c r="G182" s="28">
        <f t="shared" si="2"/>
        <v>0</v>
      </c>
    </row>
    <row r="183" spans="7:7" x14ac:dyDescent="0.25">
      <c r="G183" s="28">
        <f t="shared" si="2"/>
        <v>0</v>
      </c>
    </row>
    <row r="184" spans="7:7" x14ac:dyDescent="0.25">
      <c r="G184" s="28">
        <f t="shared" si="2"/>
        <v>0</v>
      </c>
    </row>
    <row r="185" spans="7:7" x14ac:dyDescent="0.25">
      <c r="G185" s="28">
        <f t="shared" si="2"/>
        <v>0</v>
      </c>
    </row>
    <row r="186" spans="7:7" x14ac:dyDescent="0.25">
      <c r="G186" s="28">
        <f t="shared" si="2"/>
        <v>0</v>
      </c>
    </row>
    <row r="187" spans="7:7" x14ac:dyDescent="0.25">
      <c r="G187" s="28">
        <f t="shared" si="2"/>
        <v>0</v>
      </c>
    </row>
    <row r="188" spans="7:7" x14ac:dyDescent="0.25">
      <c r="G188" s="28">
        <f t="shared" si="2"/>
        <v>0</v>
      </c>
    </row>
    <row r="189" spans="7:7" x14ac:dyDescent="0.25">
      <c r="G189" s="28">
        <f t="shared" si="2"/>
        <v>0</v>
      </c>
    </row>
    <row r="190" spans="7:7" x14ac:dyDescent="0.25">
      <c r="G190" s="28">
        <f t="shared" si="2"/>
        <v>0</v>
      </c>
    </row>
    <row r="191" spans="7:7" x14ac:dyDescent="0.25">
      <c r="G191" s="28">
        <f t="shared" si="2"/>
        <v>0</v>
      </c>
    </row>
    <row r="192" spans="7:7" x14ac:dyDescent="0.25">
      <c r="G192" s="28">
        <f t="shared" si="2"/>
        <v>0</v>
      </c>
    </row>
    <row r="193" spans="7:7" x14ac:dyDescent="0.25">
      <c r="G193" s="28">
        <f t="shared" si="2"/>
        <v>0</v>
      </c>
    </row>
    <row r="194" spans="7:7" x14ac:dyDescent="0.25">
      <c r="G194" s="28">
        <f t="shared" ref="G194:G257" si="3">+F194-A194</f>
        <v>0</v>
      </c>
    </row>
    <row r="195" spans="7:7" x14ac:dyDescent="0.25">
      <c r="G195" s="28">
        <f t="shared" si="3"/>
        <v>0</v>
      </c>
    </row>
    <row r="196" spans="7:7" x14ac:dyDescent="0.25">
      <c r="G196" s="28">
        <f t="shared" si="3"/>
        <v>0</v>
      </c>
    </row>
    <row r="197" spans="7:7" x14ac:dyDescent="0.25">
      <c r="G197" s="28">
        <f t="shared" si="3"/>
        <v>0</v>
      </c>
    </row>
    <row r="198" spans="7:7" x14ac:dyDescent="0.25">
      <c r="G198" s="28">
        <f t="shared" si="3"/>
        <v>0</v>
      </c>
    </row>
    <row r="199" spans="7:7" x14ac:dyDescent="0.25">
      <c r="G199" s="28">
        <f t="shared" si="3"/>
        <v>0</v>
      </c>
    </row>
    <row r="200" spans="7:7" x14ac:dyDescent="0.25">
      <c r="G200" s="28">
        <f t="shared" si="3"/>
        <v>0</v>
      </c>
    </row>
    <row r="201" spans="7:7" x14ac:dyDescent="0.25">
      <c r="G201" s="28">
        <f t="shared" si="3"/>
        <v>0</v>
      </c>
    </row>
    <row r="202" spans="7:7" x14ac:dyDescent="0.25">
      <c r="G202" s="28">
        <f t="shared" si="3"/>
        <v>0</v>
      </c>
    </row>
    <row r="203" spans="7:7" x14ac:dyDescent="0.25">
      <c r="G203" s="28">
        <f t="shared" si="3"/>
        <v>0</v>
      </c>
    </row>
    <row r="204" spans="7:7" x14ac:dyDescent="0.25">
      <c r="G204" s="28">
        <f t="shared" si="3"/>
        <v>0</v>
      </c>
    </row>
    <row r="205" spans="7:7" x14ac:dyDescent="0.25">
      <c r="G205" s="28">
        <f t="shared" si="3"/>
        <v>0</v>
      </c>
    </row>
    <row r="206" spans="7:7" x14ac:dyDescent="0.25">
      <c r="G206" s="28">
        <f t="shared" si="3"/>
        <v>0</v>
      </c>
    </row>
    <row r="207" spans="7:7" x14ac:dyDescent="0.25">
      <c r="G207" s="28">
        <f t="shared" si="3"/>
        <v>0</v>
      </c>
    </row>
    <row r="208" spans="7:7" x14ac:dyDescent="0.25">
      <c r="G208" s="28">
        <f t="shared" si="3"/>
        <v>0</v>
      </c>
    </row>
    <row r="209" spans="7:7" x14ac:dyDescent="0.25">
      <c r="G209" s="28">
        <f t="shared" si="3"/>
        <v>0</v>
      </c>
    </row>
    <row r="210" spans="7:7" x14ac:dyDescent="0.25">
      <c r="G210" s="28">
        <f t="shared" si="3"/>
        <v>0</v>
      </c>
    </row>
    <row r="211" spans="7:7" x14ac:dyDescent="0.25">
      <c r="G211" s="28">
        <f t="shared" si="3"/>
        <v>0</v>
      </c>
    </row>
    <row r="212" spans="7:7" x14ac:dyDescent="0.25">
      <c r="G212" s="28">
        <f t="shared" si="3"/>
        <v>0</v>
      </c>
    </row>
    <row r="213" spans="7:7" x14ac:dyDescent="0.25">
      <c r="G213" s="28">
        <f t="shared" si="3"/>
        <v>0</v>
      </c>
    </row>
    <row r="214" spans="7:7" x14ac:dyDescent="0.25">
      <c r="G214" s="28">
        <f t="shared" si="3"/>
        <v>0</v>
      </c>
    </row>
    <row r="215" spans="7:7" x14ac:dyDescent="0.25">
      <c r="G215" s="28">
        <f t="shared" si="3"/>
        <v>0</v>
      </c>
    </row>
    <row r="216" spans="7:7" x14ac:dyDescent="0.25">
      <c r="G216" s="28">
        <f t="shared" si="3"/>
        <v>0</v>
      </c>
    </row>
    <row r="217" spans="7:7" x14ac:dyDescent="0.25">
      <c r="G217" s="28">
        <f t="shared" si="3"/>
        <v>0</v>
      </c>
    </row>
    <row r="218" spans="7:7" x14ac:dyDescent="0.25">
      <c r="G218" s="28">
        <f t="shared" si="3"/>
        <v>0</v>
      </c>
    </row>
    <row r="219" spans="7:7" x14ac:dyDescent="0.25">
      <c r="G219" s="28">
        <f t="shared" si="3"/>
        <v>0</v>
      </c>
    </row>
    <row r="220" spans="7:7" x14ac:dyDescent="0.25">
      <c r="G220" s="28">
        <f t="shared" si="3"/>
        <v>0</v>
      </c>
    </row>
    <row r="221" spans="7:7" x14ac:dyDescent="0.25">
      <c r="G221" s="28">
        <f t="shared" si="3"/>
        <v>0</v>
      </c>
    </row>
    <row r="222" spans="7:7" x14ac:dyDescent="0.25">
      <c r="G222" s="28">
        <f t="shared" si="3"/>
        <v>0</v>
      </c>
    </row>
    <row r="223" spans="7:7" x14ac:dyDescent="0.25">
      <c r="G223" s="28">
        <f t="shared" si="3"/>
        <v>0</v>
      </c>
    </row>
    <row r="224" spans="7:7" x14ac:dyDescent="0.25">
      <c r="G224" s="28">
        <f t="shared" si="3"/>
        <v>0</v>
      </c>
    </row>
    <row r="225" spans="7:7" x14ac:dyDescent="0.25">
      <c r="G225" s="28">
        <f t="shared" si="3"/>
        <v>0</v>
      </c>
    </row>
    <row r="226" spans="7:7" x14ac:dyDescent="0.25">
      <c r="G226" s="28">
        <f t="shared" si="3"/>
        <v>0</v>
      </c>
    </row>
    <row r="227" spans="7:7" x14ac:dyDescent="0.25">
      <c r="G227" s="28">
        <f t="shared" si="3"/>
        <v>0</v>
      </c>
    </row>
    <row r="228" spans="7:7" x14ac:dyDescent="0.25">
      <c r="G228" s="28">
        <f t="shared" si="3"/>
        <v>0</v>
      </c>
    </row>
    <row r="229" spans="7:7" x14ac:dyDescent="0.25">
      <c r="G229" s="28">
        <f t="shared" si="3"/>
        <v>0</v>
      </c>
    </row>
    <row r="230" spans="7:7" x14ac:dyDescent="0.25">
      <c r="G230" s="28">
        <f t="shared" si="3"/>
        <v>0</v>
      </c>
    </row>
    <row r="231" spans="7:7" x14ac:dyDescent="0.25">
      <c r="G231" s="28">
        <f t="shared" si="3"/>
        <v>0</v>
      </c>
    </row>
    <row r="232" spans="7:7" x14ac:dyDescent="0.25">
      <c r="G232" s="28">
        <f t="shared" si="3"/>
        <v>0</v>
      </c>
    </row>
    <row r="233" spans="7:7" x14ac:dyDescent="0.25">
      <c r="G233" s="28">
        <f t="shared" si="3"/>
        <v>0</v>
      </c>
    </row>
    <row r="234" spans="7:7" x14ac:dyDescent="0.25">
      <c r="G234" s="28">
        <f t="shared" si="3"/>
        <v>0</v>
      </c>
    </row>
    <row r="235" spans="7:7" x14ac:dyDescent="0.25">
      <c r="G235" s="28">
        <f t="shared" si="3"/>
        <v>0</v>
      </c>
    </row>
    <row r="236" spans="7:7" x14ac:dyDescent="0.25">
      <c r="G236" s="28">
        <f t="shared" si="3"/>
        <v>0</v>
      </c>
    </row>
    <row r="237" spans="7:7" x14ac:dyDescent="0.25">
      <c r="G237" s="28">
        <f t="shared" si="3"/>
        <v>0</v>
      </c>
    </row>
    <row r="238" spans="7:7" x14ac:dyDescent="0.25">
      <c r="G238" s="28">
        <f t="shared" si="3"/>
        <v>0</v>
      </c>
    </row>
    <row r="239" spans="7:7" x14ac:dyDescent="0.25">
      <c r="G239" s="28">
        <f t="shared" si="3"/>
        <v>0</v>
      </c>
    </row>
    <row r="240" spans="7:7" x14ac:dyDescent="0.25">
      <c r="G240" s="28">
        <f t="shared" si="3"/>
        <v>0</v>
      </c>
    </row>
    <row r="241" spans="7:7" x14ac:dyDescent="0.25">
      <c r="G241" s="28">
        <f t="shared" si="3"/>
        <v>0</v>
      </c>
    </row>
    <row r="242" spans="7:7" x14ac:dyDescent="0.25">
      <c r="G242" s="28">
        <f t="shared" si="3"/>
        <v>0</v>
      </c>
    </row>
    <row r="243" spans="7:7" x14ac:dyDescent="0.25">
      <c r="G243" s="28">
        <f t="shared" si="3"/>
        <v>0</v>
      </c>
    </row>
    <row r="244" spans="7:7" x14ac:dyDescent="0.25">
      <c r="G244" s="28">
        <f t="shared" si="3"/>
        <v>0</v>
      </c>
    </row>
    <row r="245" spans="7:7" x14ac:dyDescent="0.25">
      <c r="G245" s="28">
        <f t="shared" si="3"/>
        <v>0</v>
      </c>
    </row>
    <row r="246" spans="7:7" x14ac:dyDescent="0.25">
      <c r="G246" s="28">
        <f t="shared" si="3"/>
        <v>0</v>
      </c>
    </row>
    <row r="247" spans="7:7" x14ac:dyDescent="0.25">
      <c r="G247" s="28">
        <f t="shared" si="3"/>
        <v>0</v>
      </c>
    </row>
    <row r="248" spans="7:7" x14ac:dyDescent="0.25">
      <c r="G248" s="28">
        <f t="shared" si="3"/>
        <v>0</v>
      </c>
    </row>
    <row r="249" spans="7:7" x14ac:dyDescent="0.25">
      <c r="G249" s="28">
        <f t="shared" si="3"/>
        <v>0</v>
      </c>
    </row>
    <row r="250" spans="7:7" x14ac:dyDescent="0.25">
      <c r="G250" s="28">
        <f t="shared" si="3"/>
        <v>0</v>
      </c>
    </row>
    <row r="251" spans="7:7" x14ac:dyDescent="0.25">
      <c r="G251" s="28">
        <f t="shared" si="3"/>
        <v>0</v>
      </c>
    </row>
    <row r="252" spans="7:7" x14ac:dyDescent="0.25">
      <c r="G252" s="28">
        <f t="shared" si="3"/>
        <v>0</v>
      </c>
    </row>
    <row r="253" spans="7:7" x14ac:dyDescent="0.25">
      <c r="G253" s="28">
        <f t="shared" si="3"/>
        <v>0</v>
      </c>
    </row>
    <row r="254" spans="7:7" x14ac:dyDescent="0.25">
      <c r="G254" s="28">
        <f t="shared" si="3"/>
        <v>0</v>
      </c>
    </row>
    <row r="255" spans="7:7" x14ac:dyDescent="0.25">
      <c r="G255" s="28">
        <f t="shared" si="3"/>
        <v>0</v>
      </c>
    </row>
    <row r="256" spans="7:7" x14ac:dyDescent="0.25">
      <c r="G256" s="28">
        <f t="shared" si="3"/>
        <v>0</v>
      </c>
    </row>
    <row r="257" spans="7:7" x14ac:dyDescent="0.25">
      <c r="G257" s="28">
        <f t="shared" si="3"/>
        <v>0</v>
      </c>
    </row>
    <row r="258" spans="7:7" x14ac:dyDescent="0.25">
      <c r="G258" s="28">
        <f t="shared" ref="G258:G321" si="4">+F258-A258</f>
        <v>0</v>
      </c>
    </row>
    <row r="259" spans="7:7" x14ac:dyDescent="0.25">
      <c r="G259" s="28">
        <f t="shared" si="4"/>
        <v>0</v>
      </c>
    </row>
    <row r="260" spans="7:7" x14ac:dyDescent="0.25">
      <c r="G260" s="28">
        <f t="shared" si="4"/>
        <v>0</v>
      </c>
    </row>
    <row r="261" spans="7:7" x14ac:dyDescent="0.25">
      <c r="G261" s="28">
        <f t="shared" si="4"/>
        <v>0</v>
      </c>
    </row>
    <row r="262" spans="7:7" x14ac:dyDescent="0.25">
      <c r="G262" s="28">
        <f t="shared" si="4"/>
        <v>0</v>
      </c>
    </row>
    <row r="263" spans="7:7" x14ac:dyDescent="0.25">
      <c r="G263" s="28">
        <f t="shared" si="4"/>
        <v>0</v>
      </c>
    </row>
    <row r="264" spans="7:7" x14ac:dyDescent="0.25">
      <c r="G264" s="28">
        <f t="shared" si="4"/>
        <v>0</v>
      </c>
    </row>
    <row r="265" spans="7:7" x14ac:dyDescent="0.25">
      <c r="G265" s="28">
        <f t="shared" si="4"/>
        <v>0</v>
      </c>
    </row>
    <row r="266" spans="7:7" x14ac:dyDescent="0.25">
      <c r="G266" s="28">
        <f t="shared" si="4"/>
        <v>0</v>
      </c>
    </row>
    <row r="267" spans="7:7" x14ac:dyDescent="0.25">
      <c r="G267" s="28">
        <f t="shared" si="4"/>
        <v>0</v>
      </c>
    </row>
    <row r="268" spans="7:7" x14ac:dyDescent="0.25">
      <c r="G268" s="28">
        <f t="shared" si="4"/>
        <v>0</v>
      </c>
    </row>
    <row r="269" spans="7:7" x14ac:dyDescent="0.25">
      <c r="G269" s="28">
        <f t="shared" si="4"/>
        <v>0</v>
      </c>
    </row>
    <row r="270" spans="7:7" x14ac:dyDescent="0.25">
      <c r="G270" s="28">
        <f t="shared" si="4"/>
        <v>0</v>
      </c>
    </row>
    <row r="271" spans="7:7" x14ac:dyDescent="0.25">
      <c r="G271" s="28">
        <f t="shared" si="4"/>
        <v>0</v>
      </c>
    </row>
    <row r="272" spans="7:7" x14ac:dyDescent="0.25">
      <c r="G272" s="28">
        <f t="shared" si="4"/>
        <v>0</v>
      </c>
    </row>
    <row r="273" spans="7:7" x14ac:dyDescent="0.25">
      <c r="G273" s="28">
        <f t="shared" si="4"/>
        <v>0</v>
      </c>
    </row>
    <row r="274" spans="7:7" x14ac:dyDescent="0.25">
      <c r="G274" s="28">
        <f t="shared" si="4"/>
        <v>0</v>
      </c>
    </row>
    <row r="275" spans="7:7" x14ac:dyDescent="0.25">
      <c r="G275" s="28">
        <f t="shared" si="4"/>
        <v>0</v>
      </c>
    </row>
    <row r="276" spans="7:7" x14ac:dyDescent="0.25">
      <c r="G276" s="28">
        <f t="shared" si="4"/>
        <v>0</v>
      </c>
    </row>
    <row r="277" spans="7:7" x14ac:dyDescent="0.25">
      <c r="G277" s="28">
        <f t="shared" si="4"/>
        <v>0</v>
      </c>
    </row>
    <row r="278" spans="7:7" x14ac:dyDescent="0.25">
      <c r="G278" s="28">
        <f t="shared" si="4"/>
        <v>0</v>
      </c>
    </row>
    <row r="279" spans="7:7" x14ac:dyDescent="0.25">
      <c r="G279" s="28">
        <f t="shared" si="4"/>
        <v>0</v>
      </c>
    </row>
    <row r="280" spans="7:7" x14ac:dyDescent="0.25">
      <c r="G280" s="28">
        <f t="shared" si="4"/>
        <v>0</v>
      </c>
    </row>
    <row r="281" spans="7:7" x14ac:dyDescent="0.25">
      <c r="G281" s="28">
        <f t="shared" si="4"/>
        <v>0</v>
      </c>
    </row>
    <row r="282" spans="7:7" x14ac:dyDescent="0.25">
      <c r="G282" s="28">
        <f t="shared" si="4"/>
        <v>0</v>
      </c>
    </row>
    <row r="283" spans="7:7" x14ac:dyDescent="0.25">
      <c r="G283" s="28">
        <f t="shared" si="4"/>
        <v>0</v>
      </c>
    </row>
    <row r="284" spans="7:7" x14ac:dyDescent="0.25">
      <c r="G284" s="28">
        <f t="shared" si="4"/>
        <v>0</v>
      </c>
    </row>
    <row r="285" spans="7:7" x14ac:dyDescent="0.25">
      <c r="G285" s="28">
        <f t="shared" si="4"/>
        <v>0</v>
      </c>
    </row>
    <row r="286" spans="7:7" x14ac:dyDescent="0.25">
      <c r="G286" s="28">
        <f t="shared" si="4"/>
        <v>0</v>
      </c>
    </row>
    <row r="287" spans="7:7" x14ac:dyDescent="0.25">
      <c r="G287" s="28">
        <f t="shared" si="4"/>
        <v>0</v>
      </c>
    </row>
    <row r="288" spans="7:7" x14ac:dyDescent="0.25">
      <c r="G288" s="28">
        <f t="shared" si="4"/>
        <v>0</v>
      </c>
    </row>
    <row r="289" spans="7:7" x14ac:dyDescent="0.25">
      <c r="G289" s="28">
        <f t="shared" si="4"/>
        <v>0</v>
      </c>
    </row>
    <row r="290" spans="7:7" x14ac:dyDescent="0.25">
      <c r="G290" s="28">
        <f t="shared" si="4"/>
        <v>0</v>
      </c>
    </row>
    <row r="291" spans="7:7" x14ac:dyDescent="0.25">
      <c r="G291" s="28">
        <f t="shared" si="4"/>
        <v>0</v>
      </c>
    </row>
    <row r="292" spans="7:7" x14ac:dyDescent="0.25">
      <c r="G292" s="28">
        <f t="shared" si="4"/>
        <v>0</v>
      </c>
    </row>
    <row r="293" spans="7:7" x14ac:dyDescent="0.25">
      <c r="G293" s="28">
        <f t="shared" si="4"/>
        <v>0</v>
      </c>
    </row>
    <row r="294" spans="7:7" x14ac:dyDescent="0.25">
      <c r="G294" s="28">
        <f t="shared" si="4"/>
        <v>0</v>
      </c>
    </row>
    <row r="295" spans="7:7" x14ac:dyDescent="0.25">
      <c r="G295" s="28">
        <f t="shared" si="4"/>
        <v>0</v>
      </c>
    </row>
    <row r="296" spans="7:7" x14ac:dyDescent="0.25">
      <c r="G296" s="28">
        <f t="shared" si="4"/>
        <v>0</v>
      </c>
    </row>
    <row r="297" spans="7:7" x14ac:dyDescent="0.25">
      <c r="G297" s="28">
        <f t="shared" si="4"/>
        <v>0</v>
      </c>
    </row>
    <row r="298" spans="7:7" x14ac:dyDescent="0.25">
      <c r="G298" s="28">
        <f t="shared" si="4"/>
        <v>0</v>
      </c>
    </row>
    <row r="299" spans="7:7" x14ac:dyDescent="0.25">
      <c r="G299" s="28">
        <f t="shared" si="4"/>
        <v>0</v>
      </c>
    </row>
    <row r="300" spans="7:7" x14ac:dyDescent="0.25">
      <c r="G300" s="28">
        <f t="shared" si="4"/>
        <v>0</v>
      </c>
    </row>
    <row r="301" spans="7:7" x14ac:dyDescent="0.25">
      <c r="G301" s="28">
        <f t="shared" si="4"/>
        <v>0</v>
      </c>
    </row>
    <row r="302" spans="7:7" x14ac:dyDescent="0.25">
      <c r="G302" s="28">
        <f t="shared" si="4"/>
        <v>0</v>
      </c>
    </row>
    <row r="303" spans="7:7" x14ac:dyDescent="0.25">
      <c r="G303" s="28">
        <f t="shared" si="4"/>
        <v>0</v>
      </c>
    </row>
    <row r="304" spans="7:7" x14ac:dyDescent="0.25">
      <c r="G304" s="28">
        <f t="shared" si="4"/>
        <v>0</v>
      </c>
    </row>
    <row r="305" spans="7:7" x14ac:dyDescent="0.25">
      <c r="G305" s="28">
        <f t="shared" si="4"/>
        <v>0</v>
      </c>
    </row>
    <row r="306" spans="7:7" x14ac:dyDescent="0.25">
      <c r="G306" s="28">
        <f t="shared" si="4"/>
        <v>0</v>
      </c>
    </row>
    <row r="307" spans="7:7" x14ac:dyDescent="0.25">
      <c r="G307" s="28">
        <f t="shared" si="4"/>
        <v>0</v>
      </c>
    </row>
    <row r="308" spans="7:7" x14ac:dyDescent="0.25">
      <c r="G308" s="28">
        <f t="shared" si="4"/>
        <v>0</v>
      </c>
    </row>
    <row r="309" spans="7:7" x14ac:dyDescent="0.25">
      <c r="G309" s="28">
        <f t="shared" si="4"/>
        <v>0</v>
      </c>
    </row>
    <row r="310" spans="7:7" x14ac:dyDescent="0.25">
      <c r="G310" s="28">
        <f t="shared" si="4"/>
        <v>0</v>
      </c>
    </row>
    <row r="311" spans="7:7" x14ac:dyDescent="0.25">
      <c r="G311" s="28">
        <f t="shared" si="4"/>
        <v>0</v>
      </c>
    </row>
    <row r="312" spans="7:7" x14ac:dyDescent="0.25">
      <c r="G312" s="28">
        <f t="shared" si="4"/>
        <v>0</v>
      </c>
    </row>
    <row r="313" spans="7:7" x14ac:dyDescent="0.25">
      <c r="G313" s="28">
        <f t="shared" si="4"/>
        <v>0</v>
      </c>
    </row>
    <row r="314" spans="7:7" x14ac:dyDescent="0.25">
      <c r="G314" s="28">
        <f t="shared" si="4"/>
        <v>0</v>
      </c>
    </row>
    <row r="315" spans="7:7" x14ac:dyDescent="0.25">
      <c r="G315" s="28">
        <f t="shared" si="4"/>
        <v>0</v>
      </c>
    </row>
    <row r="316" spans="7:7" x14ac:dyDescent="0.25">
      <c r="G316" s="28">
        <f t="shared" si="4"/>
        <v>0</v>
      </c>
    </row>
    <row r="317" spans="7:7" x14ac:dyDescent="0.25">
      <c r="G317" s="28">
        <f t="shared" si="4"/>
        <v>0</v>
      </c>
    </row>
    <row r="318" spans="7:7" x14ac:dyDescent="0.25">
      <c r="G318" s="28">
        <f t="shared" si="4"/>
        <v>0</v>
      </c>
    </row>
    <row r="319" spans="7:7" x14ac:dyDescent="0.25">
      <c r="G319" s="28">
        <f t="shared" si="4"/>
        <v>0</v>
      </c>
    </row>
    <row r="320" spans="7:7" x14ac:dyDescent="0.25">
      <c r="G320" s="28">
        <f t="shared" si="4"/>
        <v>0</v>
      </c>
    </row>
    <row r="321" spans="7:7" x14ac:dyDescent="0.25">
      <c r="G321" s="28">
        <f t="shared" si="4"/>
        <v>0</v>
      </c>
    </row>
    <row r="322" spans="7:7" x14ac:dyDescent="0.25">
      <c r="G322" s="28">
        <f t="shared" ref="G322:G385" si="5">+F322-A322</f>
        <v>0</v>
      </c>
    </row>
    <row r="323" spans="7:7" x14ac:dyDescent="0.25">
      <c r="G323" s="28">
        <f t="shared" si="5"/>
        <v>0</v>
      </c>
    </row>
    <row r="324" spans="7:7" x14ac:dyDescent="0.25">
      <c r="G324" s="28">
        <f t="shared" si="5"/>
        <v>0</v>
      </c>
    </row>
    <row r="325" spans="7:7" x14ac:dyDescent="0.25">
      <c r="G325" s="28">
        <f t="shared" si="5"/>
        <v>0</v>
      </c>
    </row>
    <row r="326" spans="7:7" x14ac:dyDescent="0.25">
      <c r="G326" s="28">
        <f t="shared" si="5"/>
        <v>0</v>
      </c>
    </row>
    <row r="327" spans="7:7" x14ac:dyDescent="0.25">
      <c r="G327" s="28">
        <f t="shared" si="5"/>
        <v>0</v>
      </c>
    </row>
    <row r="328" spans="7:7" x14ac:dyDescent="0.25">
      <c r="G328" s="28">
        <f t="shared" si="5"/>
        <v>0</v>
      </c>
    </row>
    <row r="329" spans="7:7" x14ac:dyDescent="0.25">
      <c r="G329" s="28">
        <f t="shared" si="5"/>
        <v>0</v>
      </c>
    </row>
    <row r="330" spans="7:7" x14ac:dyDescent="0.25">
      <c r="G330" s="28">
        <f t="shared" si="5"/>
        <v>0</v>
      </c>
    </row>
    <row r="331" spans="7:7" x14ac:dyDescent="0.25">
      <c r="G331" s="28">
        <f t="shared" si="5"/>
        <v>0</v>
      </c>
    </row>
    <row r="332" spans="7:7" x14ac:dyDescent="0.25">
      <c r="G332" s="28">
        <f t="shared" si="5"/>
        <v>0</v>
      </c>
    </row>
    <row r="333" spans="7:7" x14ac:dyDescent="0.25">
      <c r="G333" s="28">
        <f t="shared" si="5"/>
        <v>0</v>
      </c>
    </row>
    <row r="334" spans="7:7" x14ac:dyDescent="0.25">
      <c r="G334" s="28">
        <f t="shared" si="5"/>
        <v>0</v>
      </c>
    </row>
    <row r="335" spans="7:7" x14ac:dyDescent="0.25">
      <c r="G335" s="28">
        <f t="shared" si="5"/>
        <v>0</v>
      </c>
    </row>
    <row r="336" spans="7:7" x14ac:dyDescent="0.25">
      <c r="G336" s="28">
        <f t="shared" si="5"/>
        <v>0</v>
      </c>
    </row>
    <row r="337" spans="7:7" x14ac:dyDescent="0.25">
      <c r="G337" s="28">
        <f t="shared" si="5"/>
        <v>0</v>
      </c>
    </row>
    <row r="338" spans="7:7" x14ac:dyDescent="0.25">
      <c r="G338" s="28">
        <f t="shared" si="5"/>
        <v>0</v>
      </c>
    </row>
    <row r="339" spans="7:7" x14ac:dyDescent="0.25">
      <c r="G339" s="28">
        <f t="shared" si="5"/>
        <v>0</v>
      </c>
    </row>
    <row r="340" spans="7:7" x14ac:dyDescent="0.25">
      <c r="G340" s="28">
        <f t="shared" si="5"/>
        <v>0</v>
      </c>
    </row>
    <row r="341" spans="7:7" x14ac:dyDescent="0.25">
      <c r="G341" s="28">
        <f t="shared" si="5"/>
        <v>0</v>
      </c>
    </row>
    <row r="342" spans="7:7" x14ac:dyDescent="0.25">
      <c r="G342" s="28">
        <f t="shared" si="5"/>
        <v>0</v>
      </c>
    </row>
    <row r="343" spans="7:7" x14ac:dyDescent="0.25">
      <c r="G343" s="28">
        <f t="shared" si="5"/>
        <v>0</v>
      </c>
    </row>
    <row r="344" spans="7:7" x14ac:dyDescent="0.25">
      <c r="G344" s="28">
        <f t="shared" si="5"/>
        <v>0</v>
      </c>
    </row>
    <row r="345" spans="7:7" x14ac:dyDescent="0.25">
      <c r="G345" s="28">
        <f t="shared" si="5"/>
        <v>0</v>
      </c>
    </row>
    <row r="346" spans="7:7" x14ac:dyDescent="0.25">
      <c r="G346" s="28">
        <f t="shared" si="5"/>
        <v>0</v>
      </c>
    </row>
    <row r="347" spans="7:7" x14ac:dyDescent="0.25">
      <c r="G347" s="28">
        <f t="shared" si="5"/>
        <v>0</v>
      </c>
    </row>
    <row r="348" spans="7:7" x14ac:dyDescent="0.25">
      <c r="G348" s="28">
        <f t="shared" si="5"/>
        <v>0</v>
      </c>
    </row>
    <row r="349" spans="7:7" x14ac:dyDescent="0.25">
      <c r="G349" s="28">
        <f t="shared" si="5"/>
        <v>0</v>
      </c>
    </row>
    <row r="350" spans="7:7" x14ac:dyDescent="0.25">
      <c r="G350" s="28">
        <f t="shared" si="5"/>
        <v>0</v>
      </c>
    </row>
    <row r="351" spans="7:7" x14ac:dyDescent="0.25">
      <c r="G351" s="28">
        <f t="shared" si="5"/>
        <v>0</v>
      </c>
    </row>
    <row r="352" spans="7:7" x14ac:dyDescent="0.25">
      <c r="G352" s="28">
        <f t="shared" si="5"/>
        <v>0</v>
      </c>
    </row>
    <row r="353" spans="7:7" x14ac:dyDescent="0.25">
      <c r="G353" s="28">
        <f t="shared" si="5"/>
        <v>0</v>
      </c>
    </row>
    <row r="354" spans="7:7" x14ac:dyDescent="0.25">
      <c r="G354" s="28">
        <f t="shared" si="5"/>
        <v>0</v>
      </c>
    </row>
    <row r="355" spans="7:7" x14ac:dyDescent="0.25">
      <c r="G355" s="28">
        <f t="shared" si="5"/>
        <v>0</v>
      </c>
    </row>
    <row r="356" spans="7:7" x14ac:dyDescent="0.25">
      <c r="G356" s="28">
        <f t="shared" si="5"/>
        <v>0</v>
      </c>
    </row>
    <row r="357" spans="7:7" x14ac:dyDescent="0.25">
      <c r="G357" s="28">
        <f t="shared" si="5"/>
        <v>0</v>
      </c>
    </row>
    <row r="358" spans="7:7" x14ac:dyDescent="0.25">
      <c r="G358" s="28">
        <f t="shared" si="5"/>
        <v>0</v>
      </c>
    </row>
    <row r="359" spans="7:7" x14ac:dyDescent="0.25">
      <c r="G359" s="28">
        <f t="shared" si="5"/>
        <v>0</v>
      </c>
    </row>
    <row r="360" spans="7:7" x14ac:dyDescent="0.25">
      <c r="G360" s="28">
        <f t="shared" si="5"/>
        <v>0</v>
      </c>
    </row>
    <row r="361" spans="7:7" x14ac:dyDescent="0.25">
      <c r="G361" s="28">
        <f t="shared" si="5"/>
        <v>0</v>
      </c>
    </row>
    <row r="362" spans="7:7" x14ac:dyDescent="0.25">
      <c r="G362" s="28">
        <f t="shared" si="5"/>
        <v>0</v>
      </c>
    </row>
    <row r="363" spans="7:7" x14ac:dyDescent="0.25">
      <c r="G363" s="28">
        <f t="shared" si="5"/>
        <v>0</v>
      </c>
    </row>
    <row r="364" spans="7:7" x14ac:dyDescent="0.25">
      <c r="G364" s="28">
        <f t="shared" si="5"/>
        <v>0</v>
      </c>
    </row>
    <row r="365" spans="7:7" x14ac:dyDescent="0.25">
      <c r="G365" s="28">
        <f t="shared" si="5"/>
        <v>0</v>
      </c>
    </row>
    <row r="366" spans="7:7" x14ac:dyDescent="0.25">
      <c r="G366" s="28">
        <f t="shared" si="5"/>
        <v>0</v>
      </c>
    </row>
    <row r="367" spans="7:7" x14ac:dyDescent="0.25">
      <c r="G367" s="28">
        <f t="shared" si="5"/>
        <v>0</v>
      </c>
    </row>
    <row r="368" spans="7:7" x14ac:dyDescent="0.25">
      <c r="G368" s="28">
        <f t="shared" si="5"/>
        <v>0</v>
      </c>
    </row>
    <row r="369" spans="7:7" x14ac:dyDescent="0.25">
      <c r="G369" s="28">
        <f t="shared" si="5"/>
        <v>0</v>
      </c>
    </row>
    <row r="370" spans="7:7" x14ac:dyDescent="0.25">
      <c r="G370" s="28">
        <f t="shared" si="5"/>
        <v>0</v>
      </c>
    </row>
    <row r="371" spans="7:7" x14ac:dyDescent="0.25">
      <c r="G371" s="28">
        <f t="shared" si="5"/>
        <v>0</v>
      </c>
    </row>
    <row r="372" spans="7:7" x14ac:dyDescent="0.25">
      <c r="G372" s="28">
        <f t="shared" si="5"/>
        <v>0</v>
      </c>
    </row>
    <row r="373" spans="7:7" x14ac:dyDescent="0.25">
      <c r="G373" s="28">
        <f t="shared" si="5"/>
        <v>0</v>
      </c>
    </row>
    <row r="374" spans="7:7" x14ac:dyDescent="0.25">
      <c r="G374" s="28">
        <f t="shared" si="5"/>
        <v>0</v>
      </c>
    </row>
    <row r="375" spans="7:7" x14ac:dyDescent="0.25">
      <c r="G375" s="28">
        <f t="shared" si="5"/>
        <v>0</v>
      </c>
    </row>
    <row r="376" spans="7:7" x14ac:dyDescent="0.25">
      <c r="G376" s="28">
        <f t="shared" si="5"/>
        <v>0</v>
      </c>
    </row>
    <row r="377" spans="7:7" x14ac:dyDescent="0.25">
      <c r="G377" s="28">
        <f t="shared" si="5"/>
        <v>0</v>
      </c>
    </row>
    <row r="378" spans="7:7" x14ac:dyDescent="0.25">
      <c r="G378" s="28">
        <f t="shared" si="5"/>
        <v>0</v>
      </c>
    </row>
    <row r="379" spans="7:7" x14ac:dyDescent="0.25">
      <c r="G379" s="28">
        <f t="shared" si="5"/>
        <v>0</v>
      </c>
    </row>
    <row r="380" spans="7:7" x14ac:dyDescent="0.25">
      <c r="G380" s="28">
        <f t="shared" si="5"/>
        <v>0</v>
      </c>
    </row>
    <row r="381" spans="7:7" x14ac:dyDescent="0.25">
      <c r="G381" s="28">
        <f t="shared" si="5"/>
        <v>0</v>
      </c>
    </row>
    <row r="382" spans="7:7" x14ac:dyDescent="0.25">
      <c r="G382" s="28">
        <f t="shared" si="5"/>
        <v>0</v>
      </c>
    </row>
    <row r="383" spans="7:7" x14ac:dyDescent="0.25">
      <c r="G383" s="28">
        <f t="shared" si="5"/>
        <v>0</v>
      </c>
    </row>
    <row r="384" spans="7:7" x14ac:dyDescent="0.25">
      <c r="G384" s="28">
        <f t="shared" si="5"/>
        <v>0</v>
      </c>
    </row>
    <row r="385" spans="7:7" x14ac:dyDescent="0.25">
      <c r="G385" s="28">
        <f t="shared" si="5"/>
        <v>0</v>
      </c>
    </row>
    <row r="386" spans="7:7" x14ac:dyDescent="0.25">
      <c r="G386" s="28">
        <f t="shared" ref="G386:G449" si="6">+F386-A386</f>
        <v>0</v>
      </c>
    </row>
    <row r="387" spans="7:7" x14ac:dyDescent="0.25">
      <c r="G387" s="28">
        <f t="shared" si="6"/>
        <v>0</v>
      </c>
    </row>
    <row r="388" spans="7:7" x14ac:dyDescent="0.25">
      <c r="G388" s="28">
        <f t="shared" si="6"/>
        <v>0</v>
      </c>
    </row>
    <row r="389" spans="7:7" x14ac:dyDescent="0.25">
      <c r="G389" s="28">
        <f t="shared" si="6"/>
        <v>0</v>
      </c>
    </row>
    <row r="390" spans="7:7" x14ac:dyDescent="0.25">
      <c r="G390" s="28">
        <f t="shared" si="6"/>
        <v>0</v>
      </c>
    </row>
    <row r="391" spans="7:7" x14ac:dyDescent="0.25">
      <c r="G391" s="28">
        <f t="shared" si="6"/>
        <v>0</v>
      </c>
    </row>
    <row r="392" spans="7:7" x14ac:dyDescent="0.25">
      <c r="G392" s="28">
        <f t="shared" si="6"/>
        <v>0</v>
      </c>
    </row>
    <row r="393" spans="7:7" x14ac:dyDescent="0.25">
      <c r="G393" s="28">
        <f t="shared" si="6"/>
        <v>0</v>
      </c>
    </row>
    <row r="394" spans="7:7" x14ac:dyDescent="0.25">
      <c r="G394" s="28">
        <f t="shared" si="6"/>
        <v>0</v>
      </c>
    </row>
    <row r="395" spans="7:7" x14ac:dyDescent="0.25">
      <c r="G395" s="28">
        <f t="shared" si="6"/>
        <v>0</v>
      </c>
    </row>
    <row r="396" spans="7:7" x14ac:dyDescent="0.25">
      <c r="G396" s="28">
        <f t="shared" si="6"/>
        <v>0</v>
      </c>
    </row>
    <row r="397" spans="7:7" x14ac:dyDescent="0.25">
      <c r="G397" s="28">
        <f t="shared" si="6"/>
        <v>0</v>
      </c>
    </row>
    <row r="398" spans="7:7" x14ac:dyDescent="0.25">
      <c r="G398" s="28">
        <f t="shared" si="6"/>
        <v>0</v>
      </c>
    </row>
    <row r="399" spans="7:7" x14ac:dyDescent="0.25">
      <c r="G399" s="28">
        <f t="shared" si="6"/>
        <v>0</v>
      </c>
    </row>
    <row r="400" spans="7:7" x14ac:dyDescent="0.25">
      <c r="G400" s="28">
        <f t="shared" si="6"/>
        <v>0</v>
      </c>
    </row>
    <row r="401" spans="7:7" x14ac:dyDescent="0.25">
      <c r="G401" s="28">
        <f t="shared" si="6"/>
        <v>0</v>
      </c>
    </row>
    <row r="402" spans="7:7" x14ac:dyDescent="0.25">
      <c r="G402" s="28">
        <f t="shared" si="6"/>
        <v>0</v>
      </c>
    </row>
    <row r="403" spans="7:7" x14ac:dyDescent="0.25">
      <c r="G403" s="28">
        <f t="shared" si="6"/>
        <v>0</v>
      </c>
    </row>
    <row r="404" spans="7:7" x14ac:dyDescent="0.25">
      <c r="G404" s="28">
        <f t="shared" si="6"/>
        <v>0</v>
      </c>
    </row>
    <row r="405" spans="7:7" x14ac:dyDescent="0.25">
      <c r="G405" s="28">
        <f t="shared" si="6"/>
        <v>0</v>
      </c>
    </row>
    <row r="406" spans="7:7" x14ac:dyDescent="0.25">
      <c r="G406" s="28">
        <f t="shared" si="6"/>
        <v>0</v>
      </c>
    </row>
    <row r="407" spans="7:7" x14ac:dyDescent="0.25">
      <c r="G407" s="28">
        <f t="shared" si="6"/>
        <v>0</v>
      </c>
    </row>
    <row r="408" spans="7:7" x14ac:dyDescent="0.25">
      <c r="G408" s="28">
        <f t="shared" si="6"/>
        <v>0</v>
      </c>
    </row>
    <row r="409" spans="7:7" x14ac:dyDescent="0.25">
      <c r="G409" s="28">
        <f t="shared" si="6"/>
        <v>0</v>
      </c>
    </row>
    <row r="410" spans="7:7" x14ac:dyDescent="0.25">
      <c r="G410" s="28">
        <f t="shared" si="6"/>
        <v>0</v>
      </c>
    </row>
    <row r="411" spans="7:7" x14ac:dyDescent="0.25">
      <c r="G411" s="28">
        <f t="shared" si="6"/>
        <v>0</v>
      </c>
    </row>
    <row r="412" spans="7:7" x14ac:dyDescent="0.25">
      <c r="G412" s="28">
        <f t="shared" si="6"/>
        <v>0</v>
      </c>
    </row>
    <row r="413" spans="7:7" x14ac:dyDescent="0.25">
      <c r="G413" s="28">
        <f t="shared" si="6"/>
        <v>0</v>
      </c>
    </row>
    <row r="414" spans="7:7" x14ac:dyDescent="0.25">
      <c r="G414" s="28">
        <f t="shared" si="6"/>
        <v>0</v>
      </c>
    </row>
    <row r="415" spans="7:7" x14ac:dyDescent="0.25">
      <c r="G415" s="28">
        <f t="shared" si="6"/>
        <v>0</v>
      </c>
    </row>
    <row r="416" spans="7:7" x14ac:dyDescent="0.25">
      <c r="G416" s="28">
        <f t="shared" si="6"/>
        <v>0</v>
      </c>
    </row>
    <row r="417" spans="7:7" x14ac:dyDescent="0.25">
      <c r="G417" s="28">
        <f t="shared" si="6"/>
        <v>0</v>
      </c>
    </row>
    <row r="418" spans="7:7" x14ac:dyDescent="0.25">
      <c r="G418" s="28">
        <f t="shared" si="6"/>
        <v>0</v>
      </c>
    </row>
    <row r="419" spans="7:7" x14ac:dyDescent="0.25">
      <c r="G419" s="28">
        <f t="shared" si="6"/>
        <v>0</v>
      </c>
    </row>
    <row r="420" spans="7:7" x14ac:dyDescent="0.25">
      <c r="G420" s="28">
        <f t="shared" si="6"/>
        <v>0</v>
      </c>
    </row>
    <row r="421" spans="7:7" x14ac:dyDescent="0.25">
      <c r="G421" s="28">
        <f t="shared" si="6"/>
        <v>0</v>
      </c>
    </row>
    <row r="422" spans="7:7" x14ac:dyDescent="0.25">
      <c r="G422" s="28">
        <f t="shared" si="6"/>
        <v>0</v>
      </c>
    </row>
    <row r="423" spans="7:7" x14ac:dyDescent="0.25">
      <c r="G423" s="28">
        <f t="shared" si="6"/>
        <v>0</v>
      </c>
    </row>
    <row r="424" spans="7:7" x14ac:dyDescent="0.25">
      <c r="G424" s="28">
        <f t="shared" si="6"/>
        <v>0</v>
      </c>
    </row>
    <row r="425" spans="7:7" x14ac:dyDescent="0.25">
      <c r="G425" s="28">
        <f t="shared" si="6"/>
        <v>0</v>
      </c>
    </row>
    <row r="426" spans="7:7" x14ac:dyDescent="0.25">
      <c r="G426" s="28">
        <f t="shared" si="6"/>
        <v>0</v>
      </c>
    </row>
    <row r="427" spans="7:7" x14ac:dyDescent="0.25">
      <c r="G427" s="28">
        <f t="shared" si="6"/>
        <v>0</v>
      </c>
    </row>
    <row r="428" spans="7:7" x14ac:dyDescent="0.25">
      <c r="G428" s="28">
        <f t="shared" si="6"/>
        <v>0</v>
      </c>
    </row>
    <row r="429" spans="7:7" x14ac:dyDescent="0.25">
      <c r="G429" s="28">
        <f t="shared" si="6"/>
        <v>0</v>
      </c>
    </row>
    <row r="430" spans="7:7" x14ac:dyDescent="0.25">
      <c r="G430" s="28">
        <f t="shared" si="6"/>
        <v>0</v>
      </c>
    </row>
    <row r="431" spans="7:7" x14ac:dyDescent="0.25">
      <c r="G431" s="28">
        <f t="shared" si="6"/>
        <v>0</v>
      </c>
    </row>
    <row r="432" spans="7:7" x14ac:dyDescent="0.25">
      <c r="G432" s="28">
        <f t="shared" si="6"/>
        <v>0</v>
      </c>
    </row>
    <row r="433" spans="7:7" x14ac:dyDescent="0.25">
      <c r="G433" s="28">
        <f t="shared" si="6"/>
        <v>0</v>
      </c>
    </row>
    <row r="434" spans="7:7" x14ac:dyDescent="0.25">
      <c r="G434" s="28">
        <f t="shared" si="6"/>
        <v>0</v>
      </c>
    </row>
    <row r="435" spans="7:7" x14ac:dyDescent="0.25">
      <c r="G435" s="28">
        <f t="shared" si="6"/>
        <v>0</v>
      </c>
    </row>
    <row r="436" spans="7:7" x14ac:dyDescent="0.25">
      <c r="G436" s="28">
        <f t="shared" si="6"/>
        <v>0</v>
      </c>
    </row>
    <row r="437" spans="7:7" x14ac:dyDescent="0.25">
      <c r="G437" s="28">
        <f t="shared" si="6"/>
        <v>0</v>
      </c>
    </row>
    <row r="438" spans="7:7" x14ac:dyDescent="0.25">
      <c r="G438" s="28">
        <f t="shared" si="6"/>
        <v>0</v>
      </c>
    </row>
    <row r="439" spans="7:7" x14ac:dyDescent="0.25">
      <c r="G439" s="28">
        <f t="shared" si="6"/>
        <v>0</v>
      </c>
    </row>
    <row r="440" spans="7:7" x14ac:dyDescent="0.25">
      <c r="G440" s="28">
        <f t="shared" si="6"/>
        <v>0</v>
      </c>
    </row>
    <row r="441" spans="7:7" x14ac:dyDescent="0.25">
      <c r="G441" s="28">
        <f t="shared" si="6"/>
        <v>0</v>
      </c>
    </row>
    <row r="442" spans="7:7" x14ac:dyDescent="0.25">
      <c r="G442" s="28">
        <f t="shared" si="6"/>
        <v>0</v>
      </c>
    </row>
    <row r="443" spans="7:7" x14ac:dyDescent="0.25">
      <c r="G443" s="28">
        <f t="shared" si="6"/>
        <v>0</v>
      </c>
    </row>
    <row r="444" spans="7:7" x14ac:dyDescent="0.25">
      <c r="G444" s="28">
        <f t="shared" si="6"/>
        <v>0</v>
      </c>
    </row>
    <row r="445" spans="7:7" x14ac:dyDescent="0.25">
      <c r="G445" s="28">
        <f t="shared" si="6"/>
        <v>0</v>
      </c>
    </row>
    <row r="446" spans="7:7" x14ac:dyDescent="0.25">
      <c r="G446" s="28">
        <f t="shared" si="6"/>
        <v>0</v>
      </c>
    </row>
    <row r="447" spans="7:7" x14ac:dyDescent="0.25">
      <c r="G447" s="28">
        <f t="shared" si="6"/>
        <v>0</v>
      </c>
    </row>
    <row r="448" spans="7:7" x14ac:dyDescent="0.25">
      <c r="G448" s="28">
        <f t="shared" si="6"/>
        <v>0</v>
      </c>
    </row>
    <row r="449" spans="7:7" x14ac:dyDescent="0.25">
      <c r="G449" s="28">
        <f t="shared" si="6"/>
        <v>0</v>
      </c>
    </row>
    <row r="450" spans="7:7" x14ac:dyDescent="0.25">
      <c r="G450" s="28">
        <f t="shared" ref="G450:G513" si="7">+F450-A450</f>
        <v>0</v>
      </c>
    </row>
    <row r="451" spans="7:7" x14ac:dyDescent="0.25">
      <c r="G451" s="28">
        <f t="shared" si="7"/>
        <v>0</v>
      </c>
    </row>
    <row r="452" spans="7:7" x14ac:dyDescent="0.25">
      <c r="G452" s="28">
        <f t="shared" si="7"/>
        <v>0</v>
      </c>
    </row>
    <row r="453" spans="7:7" x14ac:dyDescent="0.25">
      <c r="G453" s="28">
        <f t="shared" si="7"/>
        <v>0</v>
      </c>
    </row>
    <row r="454" spans="7:7" x14ac:dyDescent="0.25">
      <c r="G454" s="28">
        <f t="shared" si="7"/>
        <v>0</v>
      </c>
    </row>
    <row r="455" spans="7:7" x14ac:dyDescent="0.25">
      <c r="G455" s="28">
        <f t="shared" si="7"/>
        <v>0</v>
      </c>
    </row>
    <row r="456" spans="7:7" x14ac:dyDescent="0.25">
      <c r="G456" s="28">
        <f t="shared" si="7"/>
        <v>0</v>
      </c>
    </row>
    <row r="457" spans="7:7" x14ac:dyDescent="0.25">
      <c r="G457" s="28">
        <f t="shared" si="7"/>
        <v>0</v>
      </c>
    </row>
    <row r="458" spans="7:7" x14ac:dyDescent="0.25">
      <c r="G458" s="28">
        <f t="shared" si="7"/>
        <v>0</v>
      </c>
    </row>
    <row r="459" spans="7:7" x14ac:dyDescent="0.25">
      <c r="G459" s="28">
        <f t="shared" si="7"/>
        <v>0</v>
      </c>
    </row>
    <row r="460" spans="7:7" x14ac:dyDescent="0.25">
      <c r="G460" s="28">
        <f t="shared" si="7"/>
        <v>0</v>
      </c>
    </row>
    <row r="461" spans="7:7" x14ac:dyDescent="0.25">
      <c r="G461" s="28">
        <f t="shared" si="7"/>
        <v>0</v>
      </c>
    </row>
    <row r="462" spans="7:7" x14ac:dyDescent="0.25">
      <c r="G462" s="28">
        <f t="shared" si="7"/>
        <v>0</v>
      </c>
    </row>
    <row r="463" spans="7:7" x14ac:dyDescent="0.25">
      <c r="G463" s="28">
        <f t="shared" si="7"/>
        <v>0</v>
      </c>
    </row>
    <row r="464" spans="7:7" x14ac:dyDescent="0.25">
      <c r="G464" s="28">
        <f t="shared" si="7"/>
        <v>0</v>
      </c>
    </row>
    <row r="465" spans="7:7" x14ac:dyDescent="0.25">
      <c r="G465" s="28">
        <f t="shared" si="7"/>
        <v>0</v>
      </c>
    </row>
    <row r="466" spans="7:7" x14ac:dyDescent="0.25">
      <c r="G466" s="28">
        <f t="shared" si="7"/>
        <v>0</v>
      </c>
    </row>
    <row r="467" spans="7:7" x14ac:dyDescent="0.25">
      <c r="G467" s="28">
        <f t="shared" si="7"/>
        <v>0</v>
      </c>
    </row>
    <row r="468" spans="7:7" x14ac:dyDescent="0.25">
      <c r="G468" s="28">
        <f t="shared" si="7"/>
        <v>0</v>
      </c>
    </row>
    <row r="469" spans="7:7" x14ac:dyDescent="0.25">
      <c r="G469" s="28">
        <f t="shared" si="7"/>
        <v>0</v>
      </c>
    </row>
    <row r="470" spans="7:7" x14ac:dyDescent="0.25">
      <c r="G470" s="28">
        <f t="shared" si="7"/>
        <v>0</v>
      </c>
    </row>
    <row r="471" spans="7:7" x14ac:dyDescent="0.25">
      <c r="G471" s="28">
        <f t="shared" si="7"/>
        <v>0</v>
      </c>
    </row>
    <row r="472" spans="7:7" x14ac:dyDescent="0.25">
      <c r="G472" s="28">
        <f t="shared" si="7"/>
        <v>0</v>
      </c>
    </row>
    <row r="473" spans="7:7" x14ac:dyDescent="0.25">
      <c r="G473" s="28">
        <f t="shared" si="7"/>
        <v>0</v>
      </c>
    </row>
    <row r="474" spans="7:7" x14ac:dyDescent="0.25">
      <c r="G474" s="28">
        <f t="shared" si="7"/>
        <v>0</v>
      </c>
    </row>
    <row r="475" spans="7:7" x14ac:dyDescent="0.25">
      <c r="G475" s="28">
        <f t="shared" si="7"/>
        <v>0</v>
      </c>
    </row>
    <row r="476" spans="7:7" x14ac:dyDescent="0.25">
      <c r="G476" s="28">
        <f t="shared" si="7"/>
        <v>0</v>
      </c>
    </row>
    <row r="477" spans="7:7" x14ac:dyDescent="0.25">
      <c r="G477" s="28">
        <f t="shared" si="7"/>
        <v>0</v>
      </c>
    </row>
    <row r="478" spans="7:7" x14ac:dyDescent="0.25">
      <c r="G478" s="28">
        <f t="shared" si="7"/>
        <v>0</v>
      </c>
    </row>
    <row r="479" spans="7:7" x14ac:dyDescent="0.25">
      <c r="G479" s="28">
        <f t="shared" si="7"/>
        <v>0</v>
      </c>
    </row>
    <row r="480" spans="7:7" x14ac:dyDescent="0.25">
      <c r="G480" s="28">
        <f t="shared" si="7"/>
        <v>0</v>
      </c>
    </row>
    <row r="481" spans="7:7" x14ac:dyDescent="0.25">
      <c r="G481" s="28">
        <f t="shared" si="7"/>
        <v>0</v>
      </c>
    </row>
    <row r="482" spans="7:7" x14ac:dyDescent="0.25">
      <c r="G482" s="28">
        <f t="shared" si="7"/>
        <v>0</v>
      </c>
    </row>
    <row r="483" spans="7:7" x14ac:dyDescent="0.25">
      <c r="G483" s="28">
        <f t="shared" si="7"/>
        <v>0</v>
      </c>
    </row>
    <row r="484" spans="7:7" x14ac:dyDescent="0.25">
      <c r="G484" s="28">
        <f t="shared" si="7"/>
        <v>0</v>
      </c>
    </row>
    <row r="485" spans="7:7" x14ac:dyDescent="0.25">
      <c r="G485" s="28">
        <f t="shared" si="7"/>
        <v>0</v>
      </c>
    </row>
    <row r="486" spans="7:7" x14ac:dyDescent="0.25">
      <c r="G486" s="28">
        <f t="shared" si="7"/>
        <v>0</v>
      </c>
    </row>
    <row r="487" spans="7:7" x14ac:dyDescent="0.25">
      <c r="G487" s="28">
        <f t="shared" si="7"/>
        <v>0</v>
      </c>
    </row>
    <row r="488" spans="7:7" x14ac:dyDescent="0.25">
      <c r="G488" s="28">
        <f t="shared" si="7"/>
        <v>0</v>
      </c>
    </row>
    <row r="489" spans="7:7" x14ac:dyDescent="0.25">
      <c r="G489" s="28">
        <f t="shared" si="7"/>
        <v>0</v>
      </c>
    </row>
    <row r="490" spans="7:7" x14ac:dyDescent="0.25">
      <c r="G490" s="28">
        <f t="shared" si="7"/>
        <v>0</v>
      </c>
    </row>
    <row r="491" spans="7:7" x14ac:dyDescent="0.25">
      <c r="G491" s="28">
        <f t="shared" si="7"/>
        <v>0</v>
      </c>
    </row>
    <row r="492" spans="7:7" x14ac:dyDescent="0.25">
      <c r="G492" s="28">
        <f t="shared" si="7"/>
        <v>0</v>
      </c>
    </row>
    <row r="493" spans="7:7" x14ac:dyDescent="0.25">
      <c r="G493" s="28">
        <f t="shared" si="7"/>
        <v>0</v>
      </c>
    </row>
    <row r="494" spans="7:7" x14ac:dyDescent="0.25">
      <c r="G494" s="28">
        <f t="shared" si="7"/>
        <v>0</v>
      </c>
    </row>
    <row r="495" spans="7:7" x14ac:dyDescent="0.25">
      <c r="G495" s="28">
        <f t="shared" si="7"/>
        <v>0</v>
      </c>
    </row>
    <row r="496" spans="7:7" x14ac:dyDescent="0.25">
      <c r="G496" s="28">
        <f t="shared" si="7"/>
        <v>0</v>
      </c>
    </row>
    <row r="497" spans="7:7" x14ac:dyDescent="0.25">
      <c r="G497" s="28">
        <f t="shared" si="7"/>
        <v>0</v>
      </c>
    </row>
    <row r="498" spans="7:7" x14ac:dyDescent="0.25">
      <c r="G498" s="28">
        <f t="shared" si="7"/>
        <v>0</v>
      </c>
    </row>
    <row r="499" spans="7:7" x14ac:dyDescent="0.25">
      <c r="G499" s="28">
        <f t="shared" si="7"/>
        <v>0</v>
      </c>
    </row>
    <row r="500" spans="7:7" x14ac:dyDescent="0.25">
      <c r="G500" s="28">
        <f t="shared" si="7"/>
        <v>0</v>
      </c>
    </row>
    <row r="501" spans="7:7" x14ac:dyDescent="0.25">
      <c r="G501" s="28">
        <f t="shared" si="7"/>
        <v>0</v>
      </c>
    </row>
    <row r="502" spans="7:7" x14ac:dyDescent="0.25">
      <c r="G502" s="28">
        <f t="shared" si="7"/>
        <v>0</v>
      </c>
    </row>
    <row r="503" spans="7:7" x14ac:dyDescent="0.25">
      <c r="G503" s="28">
        <f t="shared" si="7"/>
        <v>0</v>
      </c>
    </row>
    <row r="504" spans="7:7" x14ac:dyDescent="0.25">
      <c r="G504" s="28">
        <f t="shared" si="7"/>
        <v>0</v>
      </c>
    </row>
    <row r="505" spans="7:7" x14ac:dyDescent="0.25">
      <c r="G505" s="28">
        <f t="shared" si="7"/>
        <v>0</v>
      </c>
    </row>
    <row r="506" spans="7:7" x14ac:dyDescent="0.25">
      <c r="G506" s="28">
        <f t="shared" si="7"/>
        <v>0</v>
      </c>
    </row>
    <row r="507" spans="7:7" x14ac:dyDescent="0.25">
      <c r="G507" s="28">
        <f t="shared" si="7"/>
        <v>0</v>
      </c>
    </row>
    <row r="508" spans="7:7" x14ac:dyDescent="0.25">
      <c r="G508" s="28">
        <f t="shared" si="7"/>
        <v>0</v>
      </c>
    </row>
    <row r="509" spans="7:7" x14ac:dyDescent="0.25">
      <c r="G509" s="28">
        <f t="shared" si="7"/>
        <v>0</v>
      </c>
    </row>
    <row r="510" spans="7:7" x14ac:dyDescent="0.25">
      <c r="G510" s="28">
        <f t="shared" si="7"/>
        <v>0</v>
      </c>
    </row>
    <row r="511" spans="7:7" x14ac:dyDescent="0.25">
      <c r="G511" s="28">
        <f t="shared" si="7"/>
        <v>0</v>
      </c>
    </row>
    <row r="512" spans="7:7" x14ac:dyDescent="0.25">
      <c r="G512" s="28">
        <f t="shared" si="7"/>
        <v>0</v>
      </c>
    </row>
    <row r="513" spans="7:7" x14ac:dyDescent="0.25">
      <c r="G513" s="28">
        <f t="shared" si="7"/>
        <v>0</v>
      </c>
    </row>
    <row r="514" spans="7:7" x14ac:dyDescent="0.25">
      <c r="G514" s="28">
        <f t="shared" ref="G514:G577" si="8">+F514-A514</f>
        <v>0</v>
      </c>
    </row>
    <row r="515" spans="7:7" x14ac:dyDescent="0.25">
      <c r="G515" s="28">
        <f t="shared" si="8"/>
        <v>0</v>
      </c>
    </row>
    <row r="516" spans="7:7" x14ac:dyDescent="0.25">
      <c r="G516" s="28">
        <f t="shared" si="8"/>
        <v>0</v>
      </c>
    </row>
    <row r="517" spans="7:7" x14ac:dyDescent="0.25">
      <c r="G517" s="28">
        <f t="shared" si="8"/>
        <v>0</v>
      </c>
    </row>
    <row r="518" spans="7:7" x14ac:dyDescent="0.25">
      <c r="G518" s="28">
        <f t="shared" si="8"/>
        <v>0</v>
      </c>
    </row>
    <row r="519" spans="7:7" x14ac:dyDescent="0.25">
      <c r="G519" s="28">
        <f t="shared" si="8"/>
        <v>0</v>
      </c>
    </row>
    <row r="520" spans="7:7" x14ac:dyDescent="0.25">
      <c r="G520" s="28">
        <f t="shared" si="8"/>
        <v>0</v>
      </c>
    </row>
    <row r="521" spans="7:7" x14ac:dyDescent="0.25">
      <c r="G521" s="28">
        <f t="shared" si="8"/>
        <v>0</v>
      </c>
    </row>
    <row r="522" spans="7:7" x14ac:dyDescent="0.25">
      <c r="G522" s="28">
        <f t="shared" si="8"/>
        <v>0</v>
      </c>
    </row>
    <row r="523" spans="7:7" x14ac:dyDescent="0.25">
      <c r="G523" s="28">
        <f t="shared" si="8"/>
        <v>0</v>
      </c>
    </row>
    <row r="524" spans="7:7" x14ac:dyDescent="0.25">
      <c r="G524" s="28">
        <f t="shared" si="8"/>
        <v>0</v>
      </c>
    </row>
    <row r="525" spans="7:7" x14ac:dyDescent="0.25">
      <c r="G525" s="28">
        <f t="shared" si="8"/>
        <v>0</v>
      </c>
    </row>
    <row r="526" spans="7:7" x14ac:dyDescent="0.25">
      <c r="G526" s="28">
        <f t="shared" si="8"/>
        <v>0</v>
      </c>
    </row>
    <row r="527" spans="7:7" x14ac:dyDescent="0.25">
      <c r="G527" s="28">
        <f t="shared" si="8"/>
        <v>0</v>
      </c>
    </row>
    <row r="528" spans="7:7" x14ac:dyDescent="0.25">
      <c r="G528" s="28">
        <f t="shared" si="8"/>
        <v>0</v>
      </c>
    </row>
    <row r="529" spans="7:7" x14ac:dyDescent="0.25">
      <c r="G529" s="28">
        <f t="shared" si="8"/>
        <v>0</v>
      </c>
    </row>
    <row r="530" spans="7:7" x14ac:dyDescent="0.25">
      <c r="G530" s="28">
        <f t="shared" si="8"/>
        <v>0</v>
      </c>
    </row>
    <row r="531" spans="7:7" x14ac:dyDescent="0.25">
      <c r="G531" s="28">
        <f t="shared" si="8"/>
        <v>0</v>
      </c>
    </row>
    <row r="532" spans="7:7" x14ac:dyDescent="0.25">
      <c r="G532" s="28">
        <f t="shared" si="8"/>
        <v>0</v>
      </c>
    </row>
    <row r="533" spans="7:7" x14ac:dyDescent="0.25">
      <c r="G533" s="28">
        <f t="shared" si="8"/>
        <v>0</v>
      </c>
    </row>
    <row r="534" spans="7:7" x14ac:dyDescent="0.25">
      <c r="G534" s="28">
        <f t="shared" si="8"/>
        <v>0</v>
      </c>
    </row>
    <row r="535" spans="7:7" x14ac:dyDescent="0.25">
      <c r="G535" s="28">
        <f t="shared" si="8"/>
        <v>0</v>
      </c>
    </row>
    <row r="536" spans="7:7" x14ac:dyDescent="0.25">
      <c r="G536" s="28">
        <f t="shared" si="8"/>
        <v>0</v>
      </c>
    </row>
    <row r="537" spans="7:7" x14ac:dyDescent="0.25">
      <c r="G537" s="28">
        <f t="shared" si="8"/>
        <v>0</v>
      </c>
    </row>
    <row r="538" spans="7:7" x14ac:dyDescent="0.25">
      <c r="G538" s="28">
        <f t="shared" si="8"/>
        <v>0</v>
      </c>
    </row>
    <row r="539" spans="7:7" x14ac:dyDescent="0.25">
      <c r="G539" s="28">
        <f t="shared" si="8"/>
        <v>0</v>
      </c>
    </row>
    <row r="540" spans="7:7" x14ac:dyDescent="0.25">
      <c r="G540" s="28">
        <f t="shared" si="8"/>
        <v>0</v>
      </c>
    </row>
    <row r="541" spans="7:7" x14ac:dyDescent="0.25">
      <c r="G541" s="28">
        <f t="shared" si="8"/>
        <v>0</v>
      </c>
    </row>
    <row r="542" spans="7:7" x14ac:dyDescent="0.25">
      <c r="G542" s="28">
        <f t="shared" si="8"/>
        <v>0</v>
      </c>
    </row>
    <row r="543" spans="7:7" x14ac:dyDescent="0.25">
      <c r="G543" s="28">
        <f t="shared" si="8"/>
        <v>0</v>
      </c>
    </row>
    <row r="544" spans="7:7" x14ac:dyDescent="0.25">
      <c r="G544" s="28">
        <f t="shared" si="8"/>
        <v>0</v>
      </c>
    </row>
    <row r="545" spans="7:7" x14ac:dyDescent="0.25">
      <c r="G545" s="28">
        <f t="shared" si="8"/>
        <v>0</v>
      </c>
    </row>
    <row r="546" spans="7:7" x14ac:dyDescent="0.25">
      <c r="G546" s="28">
        <f t="shared" si="8"/>
        <v>0</v>
      </c>
    </row>
    <row r="547" spans="7:7" x14ac:dyDescent="0.25">
      <c r="G547" s="28">
        <f t="shared" si="8"/>
        <v>0</v>
      </c>
    </row>
    <row r="548" spans="7:7" x14ac:dyDescent="0.25">
      <c r="G548" s="28">
        <f t="shared" si="8"/>
        <v>0</v>
      </c>
    </row>
    <row r="549" spans="7:7" x14ac:dyDescent="0.25">
      <c r="G549" s="28">
        <f t="shared" si="8"/>
        <v>0</v>
      </c>
    </row>
    <row r="550" spans="7:7" x14ac:dyDescent="0.25">
      <c r="G550" s="28">
        <f t="shared" si="8"/>
        <v>0</v>
      </c>
    </row>
    <row r="551" spans="7:7" x14ac:dyDescent="0.25">
      <c r="G551" s="28">
        <f t="shared" si="8"/>
        <v>0</v>
      </c>
    </row>
    <row r="552" spans="7:7" x14ac:dyDescent="0.25">
      <c r="G552" s="28">
        <f t="shared" si="8"/>
        <v>0</v>
      </c>
    </row>
    <row r="553" spans="7:7" x14ac:dyDescent="0.25">
      <c r="G553" s="28">
        <f t="shared" si="8"/>
        <v>0</v>
      </c>
    </row>
    <row r="554" spans="7:7" x14ac:dyDescent="0.25">
      <c r="G554" s="28">
        <f t="shared" si="8"/>
        <v>0</v>
      </c>
    </row>
    <row r="555" spans="7:7" x14ac:dyDescent="0.25">
      <c r="G555" s="28">
        <f t="shared" si="8"/>
        <v>0</v>
      </c>
    </row>
    <row r="556" spans="7:7" x14ac:dyDescent="0.25">
      <c r="G556" s="28">
        <f t="shared" si="8"/>
        <v>0</v>
      </c>
    </row>
    <row r="557" spans="7:7" x14ac:dyDescent="0.25">
      <c r="G557" s="28">
        <f t="shared" si="8"/>
        <v>0</v>
      </c>
    </row>
    <row r="558" spans="7:7" x14ac:dyDescent="0.25">
      <c r="G558" s="28">
        <f t="shared" si="8"/>
        <v>0</v>
      </c>
    </row>
    <row r="559" spans="7:7" x14ac:dyDescent="0.25">
      <c r="G559" s="28">
        <f t="shared" si="8"/>
        <v>0</v>
      </c>
    </row>
    <row r="560" spans="7:7" x14ac:dyDescent="0.25">
      <c r="G560" s="28">
        <f t="shared" si="8"/>
        <v>0</v>
      </c>
    </row>
    <row r="561" spans="7:7" x14ac:dyDescent="0.25">
      <c r="G561" s="28">
        <f t="shared" si="8"/>
        <v>0</v>
      </c>
    </row>
    <row r="562" spans="7:7" x14ac:dyDescent="0.25">
      <c r="G562" s="28">
        <f t="shared" si="8"/>
        <v>0</v>
      </c>
    </row>
    <row r="563" spans="7:7" x14ac:dyDescent="0.25">
      <c r="G563" s="28">
        <f t="shared" si="8"/>
        <v>0</v>
      </c>
    </row>
    <row r="564" spans="7:7" x14ac:dyDescent="0.25">
      <c r="G564" s="28">
        <f t="shared" si="8"/>
        <v>0</v>
      </c>
    </row>
    <row r="565" spans="7:7" x14ac:dyDescent="0.25">
      <c r="G565" s="28">
        <f t="shared" si="8"/>
        <v>0</v>
      </c>
    </row>
    <row r="566" spans="7:7" x14ac:dyDescent="0.25">
      <c r="G566" s="28">
        <f t="shared" si="8"/>
        <v>0</v>
      </c>
    </row>
    <row r="567" spans="7:7" x14ac:dyDescent="0.25">
      <c r="G567" s="28">
        <f t="shared" si="8"/>
        <v>0</v>
      </c>
    </row>
    <row r="568" spans="7:7" x14ac:dyDescent="0.25">
      <c r="G568" s="28">
        <f t="shared" si="8"/>
        <v>0</v>
      </c>
    </row>
    <row r="569" spans="7:7" x14ac:dyDescent="0.25">
      <c r="G569" s="28">
        <f t="shared" si="8"/>
        <v>0</v>
      </c>
    </row>
    <row r="570" spans="7:7" x14ac:dyDescent="0.25">
      <c r="G570" s="28">
        <f t="shared" si="8"/>
        <v>0</v>
      </c>
    </row>
    <row r="571" spans="7:7" x14ac:dyDescent="0.25">
      <c r="G571" s="28">
        <f t="shared" si="8"/>
        <v>0</v>
      </c>
    </row>
    <row r="572" spans="7:7" x14ac:dyDescent="0.25">
      <c r="G572" s="28">
        <f t="shared" si="8"/>
        <v>0</v>
      </c>
    </row>
    <row r="573" spans="7:7" x14ac:dyDescent="0.25">
      <c r="G573" s="28">
        <f t="shared" si="8"/>
        <v>0</v>
      </c>
    </row>
    <row r="574" spans="7:7" x14ac:dyDescent="0.25">
      <c r="G574" s="28">
        <f t="shared" si="8"/>
        <v>0</v>
      </c>
    </row>
    <row r="575" spans="7:7" x14ac:dyDescent="0.25">
      <c r="G575" s="28">
        <f t="shared" si="8"/>
        <v>0</v>
      </c>
    </row>
    <row r="576" spans="7:7" x14ac:dyDescent="0.25">
      <c r="G576" s="28">
        <f t="shared" si="8"/>
        <v>0</v>
      </c>
    </row>
    <row r="577" spans="7:7" x14ac:dyDescent="0.25">
      <c r="G577" s="28">
        <f t="shared" si="8"/>
        <v>0</v>
      </c>
    </row>
    <row r="578" spans="7:7" x14ac:dyDescent="0.25">
      <c r="G578" s="28">
        <f t="shared" ref="G578:G641" si="9">+F578-A578</f>
        <v>0</v>
      </c>
    </row>
    <row r="579" spans="7:7" x14ac:dyDescent="0.25">
      <c r="G579" s="28">
        <f t="shared" si="9"/>
        <v>0</v>
      </c>
    </row>
    <row r="580" spans="7:7" x14ac:dyDescent="0.25">
      <c r="G580" s="28">
        <f t="shared" si="9"/>
        <v>0</v>
      </c>
    </row>
    <row r="581" spans="7:7" x14ac:dyDescent="0.25">
      <c r="G581" s="28">
        <f t="shared" si="9"/>
        <v>0</v>
      </c>
    </row>
    <row r="582" spans="7:7" x14ac:dyDescent="0.25">
      <c r="G582" s="28">
        <f t="shared" si="9"/>
        <v>0</v>
      </c>
    </row>
    <row r="583" spans="7:7" x14ac:dyDescent="0.25">
      <c r="G583" s="28">
        <f t="shared" si="9"/>
        <v>0</v>
      </c>
    </row>
    <row r="584" spans="7:7" x14ac:dyDescent="0.25">
      <c r="G584" s="28">
        <f t="shared" si="9"/>
        <v>0</v>
      </c>
    </row>
    <row r="585" spans="7:7" x14ac:dyDescent="0.25">
      <c r="G585" s="28">
        <f t="shared" si="9"/>
        <v>0</v>
      </c>
    </row>
    <row r="586" spans="7:7" x14ac:dyDescent="0.25">
      <c r="G586" s="28">
        <f t="shared" si="9"/>
        <v>0</v>
      </c>
    </row>
    <row r="587" spans="7:7" x14ac:dyDescent="0.25">
      <c r="G587" s="28">
        <f t="shared" si="9"/>
        <v>0</v>
      </c>
    </row>
    <row r="588" spans="7:7" x14ac:dyDescent="0.25">
      <c r="G588" s="28">
        <f t="shared" si="9"/>
        <v>0</v>
      </c>
    </row>
    <row r="589" spans="7:7" x14ac:dyDescent="0.25">
      <c r="G589" s="28">
        <f t="shared" si="9"/>
        <v>0</v>
      </c>
    </row>
    <row r="590" spans="7:7" x14ac:dyDescent="0.25">
      <c r="G590" s="28">
        <f t="shared" si="9"/>
        <v>0</v>
      </c>
    </row>
    <row r="591" spans="7:7" x14ac:dyDescent="0.25">
      <c r="G591" s="28">
        <f t="shared" si="9"/>
        <v>0</v>
      </c>
    </row>
    <row r="592" spans="7:7" x14ac:dyDescent="0.25">
      <c r="G592" s="28">
        <f t="shared" si="9"/>
        <v>0</v>
      </c>
    </row>
    <row r="593" spans="7:7" x14ac:dyDescent="0.25">
      <c r="G593" s="28">
        <f t="shared" si="9"/>
        <v>0</v>
      </c>
    </row>
    <row r="594" spans="7:7" x14ac:dyDescent="0.25">
      <c r="G594" s="28">
        <f t="shared" si="9"/>
        <v>0</v>
      </c>
    </row>
    <row r="595" spans="7:7" x14ac:dyDescent="0.25">
      <c r="G595" s="28">
        <f t="shared" si="9"/>
        <v>0</v>
      </c>
    </row>
    <row r="596" spans="7:7" x14ac:dyDescent="0.25">
      <c r="G596" s="28">
        <f t="shared" si="9"/>
        <v>0</v>
      </c>
    </row>
    <row r="597" spans="7:7" x14ac:dyDescent="0.25">
      <c r="G597" s="28">
        <f t="shared" si="9"/>
        <v>0</v>
      </c>
    </row>
    <row r="598" spans="7:7" x14ac:dyDescent="0.25">
      <c r="G598" s="28">
        <f t="shared" si="9"/>
        <v>0</v>
      </c>
    </row>
    <row r="599" spans="7:7" x14ac:dyDescent="0.25">
      <c r="G599" s="28">
        <f t="shared" si="9"/>
        <v>0</v>
      </c>
    </row>
    <row r="600" spans="7:7" x14ac:dyDescent="0.25">
      <c r="G600" s="28">
        <f t="shared" si="9"/>
        <v>0</v>
      </c>
    </row>
    <row r="601" spans="7:7" x14ac:dyDescent="0.25">
      <c r="G601" s="28">
        <f t="shared" si="9"/>
        <v>0</v>
      </c>
    </row>
    <row r="602" spans="7:7" x14ac:dyDescent="0.25">
      <c r="G602" s="28">
        <f t="shared" si="9"/>
        <v>0</v>
      </c>
    </row>
    <row r="603" spans="7:7" x14ac:dyDescent="0.25">
      <c r="G603" s="28">
        <f t="shared" si="9"/>
        <v>0</v>
      </c>
    </row>
    <row r="604" spans="7:7" x14ac:dyDescent="0.25">
      <c r="G604" s="28">
        <f t="shared" si="9"/>
        <v>0</v>
      </c>
    </row>
    <row r="605" spans="7:7" x14ac:dyDescent="0.25">
      <c r="G605" s="28">
        <f t="shared" si="9"/>
        <v>0</v>
      </c>
    </row>
    <row r="606" spans="7:7" x14ac:dyDescent="0.25">
      <c r="G606" s="28">
        <f t="shared" si="9"/>
        <v>0</v>
      </c>
    </row>
    <row r="607" spans="7:7" x14ac:dyDescent="0.25">
      <c r="G607" s="28">
        <f t="shared" si="9"/>
        <v>0</v>
      </c>
    </row>
    <row r="608" spans="7:7" x14ac:dyDescent="0.25">
      <c r="G608" s="28">
        <f t="shared" si="9"/>
        <v>0</v>
      </c>
    </row>
    <row r="609" spans="7:7" x14ac:dyDescent="0.25">
      <c r="G609" s="28">
        <f t="shared" si="9"/>
        <v>0</v>
      </c>
    </row>
    <row r="610" spans="7:7" x14ac:dyDescent="0.25">
      <c r="G610" s="28">
        <f t="shared" si="9"/>
        <v>0</v>
      </c>
    </row>
    <row r="611" spans="7:7" x14ac:dyDescent="0.25">
      <c r="G611" s="28">
        <f t="shared" si="9"/>
        <v>0</v>
      </c>
    </row>
    <row r="612" spans="7:7" x14ac:dyDescent="0.25">
      <c r="G612" s="28">
        <f t="shared" si="9"/>
        <v>0</v>
      </c>
    </row>
    <row r="613" spans="7:7" x14ac:dyDescent="0.25">
      <c r="G613" s="28">
        <f t="shared" si="9"/>
        <v>0</v>
      </c>
    </row>
    <row r="614" spans="7:7" x14ac:dyDescent="0.25">
      <c r="G614" s="28">
        <f t="shared" si="9"/>
        <v>0</v>
      </c>
    </row>
    <row r="615" spans="7:7" x14ac:dyDescent="0.25">
      <c r="G615" s="28">
        <f t="shared" si="9"/>
        <v>0</v>
      </c>
    </row>
    <row r="616" spans="7:7" x14ac:dyDescent="0.25">
      <c r="G616" s="28">
        <f t="shared" si="9"/>
        <v>0</v>
      </c>
    </row>
    <row r="617" spans="7:7" x14ac:dyDescent="0.25">
      <c r="G617" s="28">
        <f t="shared" si="9"/>
        <v>0</v>
      </c>
    </row>
    <row r="618" spans="7:7" x14ac:dyDescent="0.25">
      <c r="G618" s="28">
        <f t="shared" si="9"/>
        <v>0</v>
      </c>
    </row>
    <row r="619" spans="7:7" x14ac:dyDescent="0.25">
      <c r="G619" s="28">
        <f t="shared" si="9"/>
        <v>0</v>
      </c>
    </row>
    <row r="620" spans="7:7" x14ac:dyDescent="0.25">
      <c r="G620" s="28">
        <f t="shared" si="9"/>
        <v>0</v>
      </c>
    </row>
    <row r="621" spans="7:7" x14ac:dyDescent="0.25">
      <c r="G621" s="28">
        <f t="shared" si="9"/>
        <v>0</v>
      </c>
    </row>
    <row r="622" spans="7:7" x14ac:dyDescent="0.25">
      <c r="G622" s="28">
        <f t="shared" si="9"/>
        <v>0</v>
      </c>
    </row>
    <row r="623" spans="7:7" x14ac:dyDescent="0.25">
      <c r="G623" s="28">
        <f t="shared" si="9"/>
        <v>0</v>
      </c>
    </row>
    <row r="624" spans="7:7" x14ac:dyDescent="0.25">
      <c r="G624" s="28">
        <f t="shared" si="9"/>
        <v>0</v>
      </c>
    </row>
    <row r="625" spans="7:7" x14ac:dyDescent="0.25">
      <c r="G625" s="28">
        <f t="shared" si="9"/>
        <v>0</v>
      </c>
    </row>
    <row r="626" spans="7:7" x14ac:dyDescent="0.25">
      <c r="G626" s="28">
        <f t="shared" si="9"/>
        <v>0</v>
      </c>
    </row>
    <row r="627" spans="7:7" x14ac:dyDescent="0.25">
      <c r="G627" s="28">
        <f t="shared" si="9"/>
        <v>0</v>
      </c>
    </row>
    <row r="628" spans="7:7" x14ac:dyDescent="0.25">
      <c r="G628" s="28">
        <f t="shared" si="9"/>
        <v>0</v>
      </c>
    </row>
    <row r="629" spans="7:7" x14ac:dyDescent="0.25">
      <c r="G629" s="28">
        <f t="shared" si="9"/>
        <v>0</v>
      </c>
    </row>
    <row r="630" spans="7:7" x14ac:dyDescent="0.25">
      <c r="G630" s="28">
        <f t="shared" si="9"/>
        <v>0</v>
      </c>
    </row>
    <row r="631" spans="7:7" x14ac:dyDescent="0.25">
      <c r="G631" s="28">
        <f t="shared" si="9"/>
        <v>0</v>
      </c>
    </row>
    <row r="632" spans="7:7" x14ac:dyDescent="0.25">
      <c r="G632" s="28">
        <f t="shared" si="9"/>
        <v>0</v>
      </c>
    </row>
    <row r="633" spans="7:7" x14ac:dyDescent="0.25">
      <c r="G633" s="28">
        <f t="shared" si="9"/>
        <v>0</v>
      </c>
    </row>
    <row r="634" spans="7:7" x14ac:dyDescent="0.25">
      <c r="G634" s="28">
        <f t="shared" si="9"/>
        <v>0</v>
      </c>
    </row>
    <row r="635" spans="7:7" x14ac:dyDescent="0.25">
      <c r="G635" s="28">
        <f t="shared" si="9"/>
        <v>0</v>
      </c>
    </row>
    <row r="636" spans="7:7" x14ac:dyDescent="0.25">
      <c r="G636" s="28">
        <f t="shared" si="9"/>
        <v>0</v>
      </c>
    </row>
    <row r="637" spans="7:7" x14ac:dyDescent="0.25">
      <c r="G637" s="28">
        <f t="shared" si="9"/>
        <v>0</v>
      </c>
    </row>
    <row r="638" spans="7:7" x14ac:dyDescent="0.25">
      <c r="G638" s="28">
        <f t="shared" si="9"/>
        <v>0</v>
      </c>
    </row>
    <row r="639" spans="7:7" x14ac:dyDescent="0.25">
      <c r="G639" s="28">
        <f t="shared" si="9"/>
        <v>0</v>
      </c>
    </row>
    <row r="640" spans="7:7" x14ac:dyDescent="0.25">
      <c r="G640" s="28">
        <f t="shared" si="9"/>
        <v>0</v>
      </c>
    </row>
    <row r="641" spans="7:7" x14ac:dyDescent="0.25">
      <c r="G641" s="28">
        <f t="shared" si="9"/>
        <v>0</v>
      </c>
    </row>
    <row r="642" spans="7:7" x14ac:dyDescent="0.25">
      <c r="G642" s="28">
        <f t="shared" ref="G642:G705" si="10">+F642-A642</f>
        <v>0</v>
      </c>
    </row>
    <row r="643" spans="7:7" x14ac:dyDescent="0.25">
      <c r="G643" s="28">
        <f t="shared" si="10"/>
        <v>0</v>
      </c>
    </row>
    <row r="644" spans="7:7" x14ac:dyDescent="0.25">
      <c r="G644" s="28">
        <f t="shared" si="10"/>
        <v>0</v>
      </c>
    </row>
    <row r="645" spans="7:7" x14ac:dyDescent="0.25">
      <c r="G645" s="28">
        <f t="shared" si="10"/>
        <v>0</v>
      </c>
    </row>
    <row r="646" spans="7:7" x14ac:dyDescent="0.25">
      <c r="G646" s="28">
        <f t="shared" si="10"/>
        <v>0</v>
      </c>
    </row>
    <row r="647" spans="7:7" x14ac:dyDescent="0.25">
      <c r="G647" s="28">
        <f t="shared" si="10"/>
        <v>0</v>
      </c>
    </row>
    <row r="648" spans="7:7" x14ac:dyDescent="0.25">
      <c r="G648" s="28">
        <f t="shared" si="10"/>
        <v>0</v>
      </c>
    </row>
    <row r="649" spans="7:7" x14ac:dyDescent="0.25">
      <c r="G649" s="28">
        <f t="shared" si="10"/>
        <v>0</v>
      </c>
    </row>
    <row r="650" spans="7:7" x14ac:dyDescent="0.25">
      <c r="G650" s="28">
        <f t="shared" si="10"/>
        <v>0</v>
      </c>
    </row>
    <row r="651" spans="7:7" x14ac:dyDescent="0.25">
      <c r="G651" s="28">
        <f t="shared" si="10"/>
        <v>0</v>
      </c>
    </row>
    <row r="652" spans="7:7" x14ac:dyDescent="0.25">
      <c r="G652" s="28">
        <f t="shared" si="10"/>
        <v>0</v>
      </c>
    </row>
    <row r="653" spans="7:7" x14ac:dyDescent="0.25">
      <c r="G653" s="28">
        <f t="shared" si="10"/>
        <v>0</v>
      </c>
    </row>
    <row r="654" spans="7:7" x14ac:dyDescent="0.25">
      <c r="G654" s="28">
        <f t="shared" si="10"/>
        <v>0</v>
      </c>
    </row>
    <row r="655" spans="7:7" x14ac:dyDescent="0.25">
      <c r="G655" s="28">
        <f t="shared" si="10"/>
        <v>0</v>
      </c>
    </row>
    <row r="656" spans="7:7" x14ac:dyDescent="0.25">
      <c r="G656" s="28">
        <f t="shared" si="10"/>
        <v>0</v>
      </c>
    </row>
    <row r="657" spans="7:7" x14ac:dyDescent="0.25">
      <c r="G657" s="28">
        <f t="shared" si="10"/>
        <v>0</v>
      </c>
    </row>
    <row r="658" spans="7:7" x14ac:dyDescent="0.25">
      <c r="G658" s="28">
        <f t="shared" si="10"/>
        <v>0</v>
      </c>
    </row>
    <row r="659" spans="7:7" x14ac:dyDescent="0.25">
      <c r="G659" s="28">
        <f t="shared" si="10"/>
        <v>0</v>
      </c>
    </row>
    <row r="660" spans="7:7" x14ac:dyDescent="0.25">
      <c r="G660" s="28">
        <f t="shared" si="10"/>
        <v>0</v>
      </c>
    </row>
    <row r="661" spans="7:7" x14ac:dyDescent="0.25">
      <c r="G661" s="28">
        <f t="shared" si="10"/>
        <v>0</v>
      </c>
    </row>
    <row r="662" spans="7:7" x14ac:dyDescent="0.25">
      <c r="G662" s="28">
        <f t="shared" si="10"/>
        <v>0</v>
      </c>
    </row>
    <row r="663" spans="7:7" x14ac:dyDescent="0.25">
      <c r="G663" s="28">
        <f t="shared" si="10"/>
        <v>0</v>
      </c>
    </row>
    <row r="664" spans="7:7" x14ac:dyDescent="0.25">
      <c r="G664" s="28">
        <f t="shared" si="10"/>
        <v>0</v>
      </c>
    </row>
    <row r="665" spans="7:7" x14ac:dyDescent="0.25">
      <c r="G665" s="28">
        <f t="shared" si="10"/>
        <v>0</v>
      </c>
    </row>
    <row r="666" spans="7:7" x14ac:dyDescent="0.25">
      <c r="G666" s="28">
        <f t="shared" si="10"/>
        <v>0</v>
      </c>
    </row>
    <row r="667" spans="7:7" x14ac:dyDescent="0.25">
      <c r="G667" s="28">
        <f t="shared" si="10"/>
        <v>0</v>
      </c>
    </row>
    <row r="668" spans="7:7" x14ac:dyDescent="0.25">
      <c r="G668" s="28">
        <f t="shared" si="10"/>
        <v>0</v>
      </c>
    </row>
    <row r="669" spans="7:7" x14ac:dyDescent="0.25">
      <c r="G669" s="28">
        <f t="shared" si="10"/>
        <v>0</v>
      </c>
    </row>
    <row r="670" spans="7:7" x14ac:dyDescent="0.25">
      <c r="G670" s="28">
        <f t="shared" si="10"/>
        <v>0</v>
      </c>
    </row>
    <row r="671" spans="7:7" x14ac:dyDescent="0.25">
      <c r="G671" s="28">
        <f t="shared" si="10"/>
        <v>0</v>
      </c>
    </row>
    <row r="672" spans="7:7" x14ac:dyDescent="0.25">
      <c r="G672" s="28">
        <f t="shared" si="10"/>
        <v>0</v>
      </c>
    </row>
    <row r="673" spans="7:7" x14ac:dyDescent="0.25">
      <c r="G673" s="28">
        <f t="shared" si="10"/>
        <v>0</v>
      </c>
    </row>
    <row r="674" spans="7:7" x14ac:dyDescent="0.25">
      <c r="G674" s="28">
        <f t="shared" si="10"/>
        <v>0</v>
      </c>
    </row>
    <row r="675" spans="7:7" x14ac:dyDescent="0.25">
      <c r="G675" s="28">
        <f t="shared" si="10"/>
        <v>0</v>
      </c>
    </row>
    <row r="676" spans="7:7" x14ac:dyDescent="0.25">
      <c r="G676" s="28">
        <f t="shared" si="10"/>
        <v>0</v>
      </c>
    </row>
    <row r="677" spans="7:7" x14ac:dyDescent="0.25">
      <c r="G677" s="28">
        <f t="shared" si="10"/>
        <v>0</v>
      </c>
    </row>
    <row r="678" spans="7:7" x14ac:dyDescent="0.25">
      <c r="G678" s="28">
        <f t="shared" si="10"/>
        <v>0</v>
      </c>
    </row>
    <row r="679" spans="7:7" x14ac:dyDescent="0.25">
      <c r="G679" s="28">
        <f t="shared" si="10"/>
        <v>0</v>
      </c>
    </row>
    <row r="680" spans="7:7" x14ac:dyDescent="0.25">
      <c r="G680" s="28">
        <f t="shared" si="10"/>
        <v>0</v>
      </c>
    </row>
    <row r="681" spans="7:7" x14ac:dyDescent="0.25">
      <c r="G681" s="28">
        <f t="shared" si="10"/>
        <v>0</v>
      </c>
    </row>
    <row r="682" spans="7:7" x14ac:dyDescent="0.25">
      <c r="G682" s="28">
        <f t="shared" si="10"/>
        <v>0</v>
      </c>
    </row>
    <row r="683" spans="7:7" x14ac:dyDescent="0.25">
      <c r="G683" s="28">
        <f t="shared" si="10"/>
        <v>0</v>
      </c>
    </row>
    <row r="684" spans="7:7" x14ac:dyDescent="0.25">
      <c r="G684" s="28">
        <f t="shared" si="10"/>
        <v>0</v>
      </c>
    </row>
    <row r="685" spans="7:7" x14ac:dyDescent="0.25">
      <c r="G685" s="28">
        <f t="shared" si="10"/>
        <v>0</v>
      </c>
    </row>
    <row r="686" spans="7:7" x14ac:dyDescent="0.25">
      <c r="G686" s="28">
        <f t="shared" si="10"/>
        <v>0</v>
      </c>
    </row>
    <row r="687" spans="7:7" x14ac:dyDescent="0.25">
      <c r="G687" s="28">
        <f t="shared" si="10"/>
        <v>0</v>
      </c>
    </row>
    <row r="688" spans="7:7" x14ac:dyDescent="0.25">
      <c r="G688" s="28">
        <f t="shared" si="10"/>
        <v>0</v>
      </c>
    </row>
    <row r="689" spans="7:7" x14ac:dyDescent="0.25">
      <c r="G689" s="28">
        <f t="shared" si="10"/>
        <v>0</v>
      </c>
    </row>
    <row r="690" spans="7:7" x14ac:dyDescent="0.25">
      <c r="G690" s="28">
        <f t="shared" si="10"/>
        <v>0</v>
      </c>
    </row>
    <row r="691" spans="7:7" x14ac:dyDescent="0.25">
      <c r="G691" s="28">
        <f t="shared" si="10"/>
        <v>0</v>
      </c>
    </row>
    <row r="692" spans="7:7" x14ac:dyDescent="0.25">
      <c r="G692" s="28">
        <f t="shared" si="10"/>
        <v>0</v>
      </c>
    </row>
    <row r="693" spans="7:7" x14ac:dyDescent="0.25">
      <c r="G693" s="28">
        <f t="shared" si="10"/>
        <v>0</v>
      </c>
    </row>
    <row r="694" spans="7:7" x14ac:dyDescent="0.25">
      <c r="G694" s="28">
        <f t="shared" si="10"/>
        <v>0</v>
      </c>
    </row>
    <row r="695" spans="7:7" x14ac:dyDescent="0.25">
      <c r="G695" s="28">
        <f t="shared" si="10"/>
        <v>0</v>
      </c>
    </row>
    <row r="696" spans="7:7" x14ac:dyDescent="0.25">
      <c r="G696" s="28">
        <f t="shared" si="10"/>
        <v>0</v>
      </c>
    </row>
    <row r="697" spans="7:7" x14ac:dyDescent="0.25">
      <c r="G697" s="28">
        <f t="shared" si="10"/>
        <v>0</v>
      </c>
    </row>
    <row r="698" spans="7:7" x14ac:dyDescent="0.25">
      <c r="G698" s="28">
        <f t="shared" si="10"/>
        <v>0</v>
      </c>
    </row>
    <row r="699" spans="7:7" x14ac:dyDescent="0.25">
      <c r="G699" s="28">
        <f t="shared" si="10"/>
        <v>0</v>
      </c>
    </row>
    <row r="700" spans="7:7" x14ac:dyDescent="0.25">
      <c r="G700" s="28">
        <f t="shared" si="10"/>
        <v>0</v>
      </c>
    </row>
    <row r="701" spans="7:7" x14ac:dyDescent="0.25">
      <c r="G701" s="28">
        <f t="shared" si="10"/>
        <v>0</v>
      </c>
    </row>
    <row r="702" spans="7:7" x14ac:dyDescent="0.25">
      <c r="G702" s="28">
        <f t="shared" si="10"/>
        <v>0</v>
      </c>
    </row>
    <row r="703" spans="7:7" x14ac:dyDescent="0.25">
      <c r="G703" s="28">
        <f t="shared" si="10"/>
        <v>0</v>
      </c>
    </row>
    <row r="704" spans="7:7" x14ac:dyDescent="0.25">
      <c r="G704" s="28">
        <f t="shared" si="10"/>
        <v>0</v>
      </c>
    </row>
    <row r="705" spans="7:7" x14ac:dyDescent="0.25">
      <c r="G705" s="28">
        <f t="shared" si="10"/>
        <v>0</v>
      </c>
    </row>
    <row r="706" spans="7:7" x14ac:dyDescent="0.25">
      <c r="G706" s="28">
        <f t="shared" ref="G706:G769" si="11">+F706-A706</f>
        <v>0</v>
      </c>
    </row>
    <row r="707" spans="7:7" x14ac:dyDescent="0.25">
      <c r="G707" s="28">
        <f t="shared" si="11"/>
        <v>0</v>
      </c>
    </row>
    <row r="708" spans="7:7" x14ac:dyDescent="0.25">
      <c r="G708" s="28">
        <f t="shared" si="11"/>
        <v>0</v>
      </c>
    </row>
    <row r="709" spans="7:7" x14ac:dyDescent="0.25">
      <c r="G709" s="28">
        <f t="shared" si="11"/>
        <v>0</v>
      </c>
    </row>
    <row r="710" spans="7:7" x14ac:dyDescent="0.25">
      <c r="G710" s="28">
        <f t="shared" si="11"/>
        <v>0</v>
      </c>
    </row>
    <row r="711" spans="7:7" x14ac:dyDescent="0.25">
      <c r="G711" s="28">
        <f t="shared" si="11"/>
        <v>0</v>
      </c>
    </row>
    <row r="712" spans="7:7" x14ac:dyDescent="0.25">
      <c r="G712" s="28">
        <f t="shared" si="11"/>
        <v>0</v>
      </c>
    </row>
    <row r="713" spans="7:7" x14ac:dyDescent="0.25">
      <c r="G713" s="28">
        <f t="shared" si="11"/>
        <v>0</v>
      </c>
    </row>
    <row r="714" spans="7:7" x14ac:dyDescent="0.25">
      <c r="G714" s="28">
        <f t="shared" si="11"/>
        <v>0</v>
      </c>
    </row>
    <row r="715" spans="7:7" x14ac:dyDescent="0.25">
      <c r="G715" s="28">
        <f t="shared" si="11"/>
        <v>0</v>
      </c>
    </row>
    <row r="716" spans="7:7" x14ac:dyDescent="0.25">
      <c r="G716" s="28">
        <f t="shared" si="11"/>
        <v>0</v>
      </c>
    </row>
    <row r="717" spans="7:7" x14ac:dyDescent="0.25">
      <c r="G717" s="28">
        <f t="shared" si="11"/>
        <v>0</v>
      </c>
    </row>
    <row r="718" spans="7:7" x14ac:dyDescent="0.25">
      <c r="G718" s="28">
        <f t="shared" si="11"/>
        <v>0</v>
      </c>
    </row>
    <row r="719" spans="7:7" x14ac:dyDescent="0.25">
      <c r="G719" s="28">
        <f t="shared" si="11"/>
        <v>0</v>
      </c>
    </row>
    <row r="720" spans="7:7" x14ac:dyDescent="0.25">
      <c r="G720" s="28">
        <f t="shared" si="11"/>
        <v>0</v>
      </c>
    </row>
    <row r="721" spans="7:7" x14ac:dyDescent="0.25">
      <c r="G721" s="28">
        <f t="shared" si="11"/>
        <v>0</v>
      </c>
    </row>
    <row r="722" spans="7:7" x14ac:dyDescent="0.25">
      <c r="G722" s="28">
        <f t="shared" si="11"/>
        <v>0</v>
      </c>
    </row>
    <row r="723" spans="7:7" x14ac:dyDescent="0.25">
      <c r="G723" s="28">
        <f t="shared" si="11"/>
        <v>0</v>
      </c>
    </row>
    <row r="724" spans="7:7" x14ac:dyDescent="0.25">
      <c r="G724" s="28">
        <f t="shared" si="11"/>
        <v>0</v>
      </c>
    </row>
    <row r="725" spans="7:7" x14ac:dyDescent="0.25">
      <c r="G725" s="28">
        <f t="shared" si="11"/>
        <v>0</v>
      </c>
    </row>
    <row r="726" spans="7:7" x14ac:dyDescent="0.25">
      <c r="G726" s="28">
        <f t="shared" si="11"/>
        <v>0</v>
      </c>
    </row>
    <row r="727" spans="7:7" x14ac:dyDescent="0.25">
      <c r="G727" s="28">
        <f t="shared" si="11"/>
        <v>0</v>
      </c>
    </row>
    <row r="728" spans="7:7" x14ac:dyDescent="0.25">
      <c r="G728" s="28">
        <f t="shared" si="11"/>
        <v>0</v>
      </c>
    </row>
    <row r="729" spans="7:7" x14ac:dyDescent="0.25">
      <c r="G729" s="28">
        <f t="shared" si="11"/>
        <v>0</v>
      </c>
    </row>
    <row r="730" spans="7:7" x14ac:dyDescent="0.25">
      <c r="G730" s="28">
        <f t="shared" si="11"/>
        <v>0</v>
      </c>
    </row>
    <row r="731" spans="7:7" x14ac:dyDescent="0.25">
      <c r="G731" s="28">
        <f t="shared" si="11"/>
        <v>0</v>
      </c>
    </row>
    <row r="732" spans="7:7" x14ac:dyDescent="0.25">
      <c r="G732" s="28">
        <f t="shared" si="11"/>
        <v>0</v>
      </c>
    </row>
    <row r="733" spans="7:7" x14ac:dyDescent="0.25">
      <c r="G733" s="28">
        <f t="shared" si="11"/>
        <v>0</v>
      </c>
    </row>
    <row r="734" spans="7:7" x14ac:dyDescent="0.25">
      <c r="G734" s="28">
        <f t="shared" si="11"/>
        <v>0</v>
      </c>
    </row>
    <row r="735" spans="7:7" x14ac:dyDescent="0.25">
      <c r="G735" s="28">
        <f t="shared" si="11"/>
        <v>0</v>
      </c>
    </row>
    <row r="736" spans="7:7" x14ac:dyDescent="0.25">
      <c r="G736" s="28">
        <f t="shared" si="11"/>
        <v>0</v>
      </c>
    </row>
    <row r="737" spans="7:7" x14ac:dyDescent="0.25">
      <c r="G737" s="28">
        <f t="shared" si="11"/>
        <v>0</v>
      </c>
    </row>
    <row r="738" spans="7:7" x14ac:dyDescent="0.25">
      <c r="G738" s="28">
        <f t="shared" si="11"/>
        <v>0</v>
      </c>
    </row>
    <row r="739" spans="7:7" x14ac:dyDescent="0.25">
      <c r="G739" s="28">
        <f t="shared" si="11"/>
        <v>0</v>
      </c>
    </row>
    <row r="740" spans="7:7" x14ac:dyDescent="0.25">
      <c r="G740" s="28">
        <f t="shared" si="11"/>
        <v>0</v>
      </c>
    </row>
    <row r="741" spans="7:7" x14ac:dyDescent="0.25">
      <c r="G741" s="28">
        <f t="shared" si="11"/>
        <v>0</v>
      </c>
    </row>
    <row r="742" spans="7:7" x14ac:dyDescent="0.25">
      <c r="G742" s="28">
        <f t="shared" si="11"/>
        <v>0</v>
      </c>
    </row>
    <row r="743" spans="7:7" x14ac:dyDescent="0.25">
      <c r="G743" s="28">
        <f t="shared" si="11"/>
        <v>0</v>
      </c>
    </row>
    <row r="744" spans="7:7" x14ac:dyDescent="0.25">
      <c r="G744" s="28">
        <f t="shared" si="11"/>
        <v>0</v>
      </c>
    </row>
    <row r="745" spans="7:7" x14ac:dyDescent="0.25">
      <c r="G745" s="28">
        <f t="shared" si="11"/>
        <v>0</v>
      </c>
    </row>
    <row r="746" spans="7:7" x14ac:dyDescent="0.25">
      <c r="G746" s="28">
        <f t="shared" si="11"/>
        <v>0</v>
      </c>
    </row>
    <row r="747" spans="7:7" x14ac:dyDescent="0.25">
      <c r="G747" s="28">
        <f t="shared" si="11"/>
        <v>0</v>
      </c>
    </row>
    <row r="748" spans="7:7" x14ac:dyDescent="0.25">
      <c r="G748" s="28">
        <f t="shared" si="11"/>
        <v>0</v>
      </c>
    </row>
    <row r="749" spans="7:7" x14ac:dyDescent="0.25">
      <c r="G749" s="28">
        <f t="shared" si="11"/>
        <v>0</v>
      </c>
    </row>
    <row r="750" spans="7:7" x14ac:dyDescent="0.25">
      <c r="G750" s="28">
        <f t="shared" si="11"/>
        <v>0</v>
      </c>
    </row>
    <row r="751" spans="7:7" x14ac:dyDescent="0.25">
      <c r="G751" s="28">
        <f t="shared" si="11"/>
        <v>0</v>
      </c>
    </row>
    <row r="752" spans="7:7" x14ac:dyDescent="0.25">
      <c r="G752" s="28">
        <f t="shared" si="11"/>
        <v>0</v>
      </c>
    </row>
    <row r="753" spans="7:7" x14ac:dyDescent="0.25">
      <c r="G753" s="28">
        <f t="shared" si="11"/>
        <v>0</v>
      </c>
    </row>
    <row r="754" spans="7:7" x14ac:dyDescent="0.25">
      <c r="G754" s="28">
        <f t="shared" si="11"/>
        <v>0</v>
      </c>
    </row>
    <row r="755" spans="7:7" x14ac:dyDescent="0.25">
      <c r="G755" s="28">
        <f t="shared" si="11"/>
        <v>0</v>
      </c>
    </row>
    <row r="756" spans="7:7" x14ac:dyDescent="0.25">
      <c r="G756" s="28">
        <f t="shared" si="11"/>
        <v>0</v>
      </c>
    </row>
    <row r="757" spans="7:7" x14ac:dyDescent="0.25">
      <c r="G757" s="28">
        <f t="shared" si="11"/>
        <v>0</v>
      </c>
    </row>
    <row r="758" spans="7:7" x14ac:dyDescent="0.25">
      <c r="G758" s="28">
        <f t="shared" si="11"/>
        <v>0</v>
      </c>
    </row>
    <row r="759" spans="7:7" x14ac:dyDescent="0.25">
      <c r="G759" s="28">
        <f t="shared" si="11"/>
        <v>0</v>
      </c>
    </row>
    <row r="760" spans="7:7" x14ac:dyDescent="0.25">
      <c r="G760" s="28">
        <f t="shared" si="11"/>
        <v>0</v>
      </c>
    </row>
    <row r="761" spans="7:7" x14ac:dyDescent="0.25">
      <c r="G761" s="28">
        <f t="shared" si="11"/>
        <v>0</v>
      </c>
    </row>
    <row r="762" spans="7:7" x14ac:dyDescent="0.25">
      <c r="G762" s="28">
        <f t="shared" si="11"/>
        <v>0</v>
      </c>
    </row>
    <row r="763" spans="7:7" x14ac:dyDescent="0.25">
      <c r="G763" s="28">
        <f t="shared" si="11"/>
        <v>0</v>
      </c>
    </row>
    <row r="764" spans="7:7" x14ac:dyDescent="0.25">
      <c r="G764" s="28">
        <f t="shared" si="11"/>
        <v>0</v>
      </c>
    </row>
    <row r="765" spans="7:7" x14ac:dyDescent="0.25">
      <c r="G765" s="28">
        <f t="shared" si="11"/>
        <v>0</v>
      </c>
    </row>
    <row r="766" spans="7:7" x14ac:dyDescent="0.25">
      <c r="G766" s="28">
        <f t="shared" si="11"/>
        <v>0</v>
      </c>
    </row>
    <row r="767" spans="7:7" x14ac:dyDescent="0.25">
      <c r="G767" s="28">
        <f t="shared" si="11"/>
        <v>0</v>
      </c>
    </row>
    <row r="768" spans="7:7" x14ac:dyDescent="0.25">
      <c r="G768" s="28">
        <f t="shared" si="11"/>
        <v>0</v>
      </c>
    </row>
    <row r="769" spans="7:7" x14ac:dyDescent="0.25">
      <c r="G769" s="28">
        <f t="shared" si="11"/>
        <v>0</v>
      </c>
    </row>
    <row r="770" spans="7:7" x14ac:dyDescent="0.25">
      <c r="G770" s="28">
        <f t="shared" ref="G770:G833" si="12">+F770-A770</f>
        <v>0</v>
      </c>
    </row>
    <row r="771" spans="7:7" x14ac:dyDescent="0.25">
      <c r="G771" s="28">
        <f t="shared" si="12"/>
        <v>0</v>
      </c>
    </row>
    <row r="772" spans="7:7" x14ac:dyDescent="0.25">
      <c r="G772" s="28">
        <f t="shared" si="12"/>
        <v>0</v>
      </c>
    </row>
    <row r="773" spans="7:7" x14ac:dyDescent="0.25">
      <c r="G773" s="28">
        <f t="shared" si="12"/>
        <v>0</v>
      </c>
    </row>
    <row r="774" spans="7:7" x14ac:dyDescent="0.25">
      <c r="G774" s="28">
        <f t="shared" si="12"/>
        <v>0</v>
      </c>
    </row>
    <row r="775" spans="7:7" x14ac:dyDescent="0.25">
      <c r="G775" s="28">
        <f t="shared" si="12"/>
        <v>0</v>
      </c>
    </row>
    <row r="776" spans="7:7" x14ac:dyDescent="0.25">
      <c r="G776" s="28">
        <f t="shared" si="12"/>
        <v>0</v>
      </c>
    </row>
    <row r="777" spans="7:7" x14ac:dyDescent="0.25">
      <c r="G777" s="28">
        <f t="shared" si="12"/>
        <v>0</v>
      </c>
    </row>
    <row r="778" spans="7:7" x14ac:dyDescent="0.25">
      <c r="G778" s="28">
        <f t="shared" si="12"/>
        <v>0</v>
      </c>
    </row>
    <row r="779" spans="7:7" x14ac:dyDescent="0.25">
      <c r="G779" s="28">
        <f t="shared" si="12"/>
        <v>0</v>
      </c>
    </row>
    <row r="780" spans="7:7" x14ac:dyDescent="0.25">
      <c r="G780" s="28">
        <f t="shared" si="12"/>
        <v>0</v>
      </c>
    </row>
    <row r="781" spans="7:7" x14ac:dyDescent="0.25">
      <c r="G781" s="28">
        <f t="shared" si="12"/>
        <v>0</v>
      </c>
    </row>
    <row r="782" spans="7:7" x14ac:dyDescent="0.25">
      <c r="G782" s="28">
        <f t="shared" si="12"/>
        <v>0</v>
      </c>
    </row>
    <row r="783" spans="7:7" x14ac:dyDescent="0.25">
      <c r="G783" s="28">
        <f t="shared" si="12"/>
        <v>0</v>
      </c>
    </row>
    <row r="784" spans="7:7" x14ac:dyDescent="0.25">
      <c r="G784" s="28">
        <f t="shared" si="12"/>
        <v>0</v>
      </c>
    </row>
    <row r="785" spans="7:7" x14ac:dyDescent="0.25">
      <c r="G785" s="28">
        <f t="shared" si="12"/>
        <v>0</v>
      </c>
    </row>
    <row r="786" spans="7:7" x14ac:dyDescent="0.25">
      <c r="G786" s="28">
        <f t="shared" si="12"/>
        <v>0</v>
      </c>
    </row>
    <row r="787" spans="7:7" x14ac:dyDescent="0.25">
      <c r="G787" s="28">
        <f t="shared" si="12"/>
        <v>0</v>
      </c>
    </row>
    <row r="788" spans="7:7" x14ac:dyDescent="0.25">
      <c r="G788" s="28">
        <f t="shared" si="12"/>
        <v>0</v>
      </c>
    </row>
    <row r="789" spans="7:7" x14ac:dyDescent="0.25">
      <c r="G789" s="28">
        <f t="shared" si="12"/>
        <v>0</v>
      </c>
    </row>
    <row r="790" spans="7:7" x14ac:dyDescent="0.25">
      <c r="G790" s="28">
        <f t="shared" si="12"/>
        <v>0</v>
      </c>
    </row>
    <row r="791" spans="7:7" x14ac:dyDescent="0.25">
      <c r="G791" s="28">
        <f t="shared" si="12"/>
        <v>0</v>
      </c>
    </row>
    <row r="792" spans="7:7" x14ac:dyDescent="0.25">
      <c r="G792" s="28">
        <f t="shared" si="12"/>
        <v>0</v>
      </c>
    </row>
    <row r="793" spans="7:7" x14ac:dyDescent="0.25">
      <c r="G793" s="28">
        <f t="shared" si="12"/>
        <v>0</v>
      </c>
    </row>
    <row r="794" spans="7:7" x14ac:dyDescent="0.25">
      <c r="G794" s="28">
        <f t="shared" si="12"/>
        <v>0</v>
      </c>
    </row>
    <row r="795" spans="7:7" x14ac:dyDescent="0.25">
      <c r="G795" s="28">
        <f t="shared" si="12"/>
        <v>0</v>
      </c>
    </row>
    <row r="796" spans="7:7" x14ac:dyDescent="0.25">
      <c r="G796" s="28">
        <f t="shared" si="12"/>
        <v>0</v>
      </c>
    </row>
    <row r="797" spans="7:7" x14ac:dyDescent="0.25">
      <c r="G797" s="28">
        <f t="shared" si="12"/>
        <v>0</v>
      </c>
    </row>
    <row r="798" spans="7:7" x14ac:dyDescent="0.25">
      <c r="G798" s="28">
        <f t="shared" si="12"/>
        <v>0</v>
      </c>
    </row>
    <row r="799" spans="7:7" x14ac:dyDescent="0.25">
      <c r="G799" s="28">
        <f t="shared" si="12"/>
        <v>0</v>
      </c>
    </row>
    <row r="800" spans="7:7" x14ac:dyDescent="0.25">
      <c r="G800" s="28">
        <f t="shared" si="12"/>
        <v>0</v>
      </c>
    </row>
    <row r="801" spans="7:7" x14ac:dyDescent="0.25">
      <c r="G801" s="28">
        <f t="shared" si="12"/>
        <v>0</v>
      </c>
    </row>
    <row r="802" spans="7:7" x14ac:dyDescent="0.25">
      <c r="G802" s="28">
        <f t="shared" si="12"/>
        <v>0</v>
      </c>
    </row>
    <row r="803" spans="7:7" x14ac:dyDescent="0.25">
      <c r="G803" s="28">
        <f t="shared" si="12"/>
        <v>0</v>
      </c>
    </row>
    <row r="804" spans="7:7" x14ac:dyDescent="0.25">
      <c r="G804" s="28">
        <f t="shared" si="12"/>
        <v>0</v>
      </c>
    </row>
    <row r="805" spans="7:7" x14ac:dyDescent="0.25">
      <c r="G805" s="28">
        <f t="shared" si="12"/>
        <v>0</v>
      </c>
    </row>
    <row r="806" spans="7:7" x14ac:dyDescent="0.25">
      <c r="G806" s="28">
        <f t="shared" si="12"/>
        <v>0</v>
      </c>
    </row>
    <row r="807" spans="7:7" x14ac:dyDescent="0.25">
      <c r="G807" s="28">
        <f t="shared" si="12"/>
        <v>0</v>
      </c>
    </row>
    <row r="808" spans="7:7" x14ac:dyDescent="0.25">
      <c r="G808" s="28">
        <f t="shared" si="12"/>
        <v>0</v>
      </c>
    </row>
    <row r="809" spans="7:7" x14ac:dyDescent="0.25">
      <c r="G809" s="28">
        <f t="shared" si="12"/>
        <v>0</v>
      </c>
    </row>
    <row r="810" spans="7:7" x14ac:dyDescent="0.25">
      <c r="G810" s="28">
        <f t="shared" si="12"/>
        <v>0</v>
      </c>
    </row>
    <row r="811" spans="7:7" x14ac:dyDescent="0.25">
      <c r="G811" s="28">
        <f t="shared" si="12"/>
        <v>0</v>
      </c>
    </row>
    <row r="812" spans="7:7" x14ac:dyDescent="0.25">
      <c r="G812" s="28">
        <f t="shared" si="12"/>
        <v>0</v>
      </c>
    </row>
    <row r="813" spans="7:7" x14ac:dyDescent="0.25">
      <c r="G813" s="28">
        <f t="shared" si="12"/>
        <v>0</v>
      </c>
    </row>
    <row r="814" spans="7:7" x14ac:dyDescent="0.25">
      <c r="G814" s="28">
        <f t="shared" si="12"/>
        <v>0</v>
      </c>
    </row>
    <row r="815" spans="7:7" x14ac:dyDescent="0.25">
      <c r="G815" s="28">
        <f t="shared" si="12"/>
        <v>0</v>
      </c>
    </row>
    <row r="816" spans="7:7" x14ac:dyDescent="0.25">
      <c r="G816" s="28">
        <f t="shared" si="12"/>
        <v>0</v>
      </c>
    </row>
    <row r="817" spans="7:7" x14ac:dyDescent="0.25">
      <c r="G817" s="28">
        <f t="shared" si="12"/>
        <v>0</v>
      </c>
    </row>
    <row r="818" spans="7:7" x14ac:dyDescent="0.25">
      <c r="G818" s="28">
        <f t="shared" si="12"/>
        <v>0</v>
      </c>
    </row>
    <row r="819" spans="7:7" x14ac:dyDescent="0.25">
      <c r="G819" s="28">
        <f t="shared" si="12"/>
        <v>0</v>
      </c>
    </row>
    <row r="820" spans="7:7" x14ac:dyDescent="0.25">
      <c r="G820" s="28">
        <f t="shared" si="12"/>
        <v>0</v>
      </c>
    </row>
    <row r="821" spans="7:7" x14ac:dyDescent="0.25">
      <c r="G821" s="28">
        <f t="shared" si="12"/>
        <v>0</v>
      </c>
    </row>
    <row r="822" spans="7:7" x14ac:dyDescent="0.25">
      <c r="G822" s="28">
        <f t="shared" si="12"/>
        <v>0</v>
      </c>
    </row>
    <row r="823" spans="7:7" x14ac:dyDescent="0.25">
      <c r="G823" s="28">
        <f t="shared" si="12"/>
        <v>0</v>
      </c>
    </row>
    <row r="824" spans="7:7" x14ac:dyDescent="0.25">
      <c r="G824" s="28">
        <f t="shared" si="12"/>
        <v>0</v>
      </c>
    </row>
    <row r="825" spans="7:7" x14ac:dyDescent="0.25">
      <c r="G825" s="28">
        <f t="shared" si="12"/>
        <v>0</v>
      </c>
    </row>
    <row r="826" spans="7:7" x14ac:dyDescent="0.25">
      <c r="G826" s="28">
        <f t="shared" si="12"/>
        <v>0</v>
      </c>
    </row>
    <row r="827" spans="7:7" x14ac:dyDescent="0.25">
      <c r="G827" s="28">
        <f t="shared" si="12"/>
        <v>0</v>
      </c>
    </row>
    <row r="828" spans="7:7" x14ac:dyDescent="0.25">
      <c r="G828" s="28">
        <f t="shared" si="12"/>
        <v>0</v>
      </c>
    </row>
    <row r="829" spans="7:7" x14ac:dyDescent="0.25">
      <c r="G829" s="28">
        <f t="shared" si="12"/>
        <v>0</v>
      </c>
    </row>
    <row r="830" spans="7:7" x14ac:dyDescent="0.25">
      <c r="G830" s="28">
        <f t="shared" si="12"/>
        <v>0</v>
      </c>
    </row>
    <row r="831" spans="7:7" x14ac:dyDescent="0.25">
      <c r="G831" s="28">
        <f t="shared" si="12"/>
        <v>0</v>
      </c>
    </row>
    <row r="832" spans="7:7" x14ac:dyDescent="0.25">
      <c r="G832" s="28">
        <f t="shared" si="12"/>
        <v>0</v>
      </c>
    </row>
    <row r="833" spans="7:7" x14ac:dyDescent="0.25">
      <c r="G833" s="28">
        <f t="shared" si="12"/>
        <v>0</v>
      </c>
    </row>
    <row r="834" spans="7:7" x14ac:dyDescent="0.25">
      <c r="G834" s="28">
        <f t="shared" ref="G834:G897" si="13">+F834-A834</f>
        <v>0</v>
      </c>
    </row>
    <row r="835" spans="7:7" x14ac:dyDescent="0.25">
      <c r="G835" s="28">
        <f t="shared" si="13"/>
        <v>0</v>
      </c>
    </row>
    <row r="836" spans="7:7" x14ac:dyDescent="0.25">
      <c r="G836" s="28">
        <f t="shared" si="13"/>
        <v>0</v>
      </c>
    </row>
    <row r="837" spans="7:7" x14ac:dyDescent="0.25">
      <c r="G837" s="28">
        <f t="shared" si="13"/>
        <v>0</v>
      </c>
    </row>
    <row r="838" spans="7:7" x14ac:dyDescent="0.25">
      <c r="G838" s="28">
        <f t="shared" si="13"/>
        <v>0</v>
      </c>
    </row>
    <row r="839" spans="7:7" x14ac:dyDescent="0.25">
      <c r="G839" s="28">
        <f t="shared" si="13"/>
        <v>0</v>
      </c>
    </row>
    <row r="840" spans="7:7" x14ac:dyDescent="0.25">
      <c r="G840" s="28">
        <f t="shared" si="13"/>
        <v>0</v>
      </c>
    </row>
    <row r="841" spans="7:7" x14ac:dyDescent="0.25">
      <c r="G841" s="28">
        <f t="shared" si="13"/>
        <v>0</v>
      </c>
    </row>
    <row r="842" spans="7:7" x14ac:dyDescent="0.25">
      <c r="G842" s="28">
        <f t="shared" si="13"/>
        <v>0</v>
      </c>
    </row>
    <row r="843" spans="7:7" x14ac:dyDescent="0.25">
      <c r="G843" s="28">
        <f t="shared" si="13"/>
        <v>0</v>
      </c>
    </row>
    <row r="844" spans="7:7" x14ac:dyDescent="0.25">
      <c r="G844" s="28">
        <f t="shared" si="13"/>
        <v>0</v>
      </c>
    </row>
    <row r="845" spans="7:7" x14ac:dyDescent="0.25">
      <c r="G845" s="28">
        <f t="shared" si="13"/>
        <v>0</v>
      </c>
    </row>
    <row r="846" spans="7:7" x14ac:dyDescent="0.25">
      <c r="G846" s="28">
        <f t="shared" si="13"/>
        <v>0</v>
      </c>
    </row>
    <row r="847" spans="7:7" x14ac:dyDescent="0.25">
      <c r="G847" s="28">
        <f t="shared" si="13"/>
        <v>0</v>
      </c>
    </row>
    <row r="848" spans="7:7" x14ac:dyDescent="0.25">
      <c r="G848" s="28">
        <f t="shared" si="13"/>
        <v>0</v>
      </c>
    </row>
    <row r="849" spans="7:7" x14ac:dyDescent="0.25">
      <c r="G849" s="28">
        <f t="shared" si="13"/>
        <v>0</v>
      </c>
    </row>
    <row r="850" spans="7:7" x14ac:dyDescent="0.25">
      <c r="G850" s="28">
        <f t="shared" si="13"/>
        <v>0</v>
      </c>
    </row>
    <row r="851" spans="7:7" x14ac:dyDescent="0.25">
      <c r="G851" s="28">
        <f t="shared" si="13"/>
        <v>0</v>
      </c>
    </row>
    <row r="852" spans="7:7" x14ac:dyDescent="0.25">
      <c r="G852" s="28">
        <f t="shared" si="13"/>
        <v>0</v>
      </c>
    </row>
    <row r="853" spans="7:7" x14ac:dyDescent="0.25">
      <c r="G853" s="28">
        <f t="shared" si="13"/>
        <v>0</v>
      </c>
    </row>
    <row r="854" spans="7:7" x14ac:dyDescent="0.25">
      <c r="G854" s="28">
        <f t="shared" si="13"/>
        <v>0</v>
      </c>
    </row>
    <row r="855" spans="7:7" x14ac:dyDescent="0.25">
      <c r="G855" s="28">
        <f t="shared" si="13"/>
        <v>0</v>
      </c>
    </row>
    <row r="856" spans="7:7" x14ac:dyDescent="0.25">
      <c r="G856" s="28">
        <f t="shared" si="13"/>
        <v>0</v>
      </c>
    </row>
    <row r="857" spans="7:7" x14ac:dyDescent="0.25">
      <c r="G857" s="28">
        <f t="shared" si="13"/>
        <v>0</v>
      </c>
    </row>
    <row r="858" spans="7:7" x14ac:dyDescent="0.25">
      <c r="G858" s="28">
        <f t="shared" si="13"/>
        <v>0</v>
      </c>
    </row>
    <row r="859" spans="7:7" x14ac:dyDescent="0.25">
      <c r="G859" s="28">
        <f t="shared" si="13"/>
        <v>0</v>
      </c>
    </row>
    <row r="860" spans="7:7" x14ac:dyDescent="0.25">
      <c r="G860" s="28">
        <f t="shared" si="13"/>
        <v>0</v>
      </c>
    </row>
    <row r="861" spans="7:7" x14ac:dyDescent="0.25">
      <c r="G861" s="28">
        <f t="shared" si="13"/>
        <v>0</v>
      </c>
    </row>
    <row r="862" spans="7:7" x14ac:dyDescent="0.25">
      <c r="G862" s="28">
        <f t="shared" si="13"/>
        <v>0</v>
      </c>
    </row>
    <row r="863" spans="7:7" x14ac:dyDescent="0.25">
      <c r="G863" s="28">
        <f t="shared" si="13"/>
        <v>0</v>
      </c>
    </row>
    <row r="864" spans="7:7" x14ac:dyDescent="0.25">
      <c r="G864" s="28">
        <f t="shared" si="13"/>
        <v>0</v>
      </c>
    </row>
    <row r="865" spans="7:7" x14ac:dyDescent="0.25">
      <c r="G865" s="28">
        <f t="shared" si="13"/>
        <v>0</v>
      </c>
    </row>
    <row r="866" spans="7:7" x14ac:dyDescent="0.25">
      <c r="G866" s="28">
        <f t="shared" si="13"/>
        <v>0</v>
      </c>
    </row>
    <row r="867" spans="7:7" x14ac:dyDescent="0.25">
      <c r="G867" s="28">
        <f t="shared" si="13"/>
        <v>0</v>
      </c>
    </row>
    <row r="868" spans="7:7" x14ac:dyDescent="0.25">
      <c r="G868" s="28">
        <f t="shared" si="13"/>
        <v>0</v>
      </c>
    </row>
    <row r="869" spans="7:7" x14ac:dyDescent="0.25">
      <c r="G869" s="28">
        <f t="shared" si="13"/>
        <v>0</v>
      </c>
    </row>
    <row r="870" spans="7:7" x14ac:dyDescent="0.25">
      <c r="G870" s="28">
        <f t="shared" si="13"/>
        <v>0</v>
      </c>
    </row>
    <row r="871" spans="7:7" x14ac:dyDescent="0.25">
      <c r="G871" s="28">
        <f t="shared" si="13"/>
        <v>0</v>
      </c>
    </row>
    <row r="872" spans="7:7" x14ac:dyDescent="0.25">
      <c r="G872" s="28">
        <f t="shared" si="13"/>
        <v>0</v>
      </c>
    </row>
    <row r="873" spans="7:7" x14ac:dyDescent="0.25">
      <c r="G873" s="28">
        <f t="shared" si="13"/>
        <v>0</v>
      </c>
    </row>
    <row r="874" spans="7:7" x14ac:dyDescent="0.25">
      <c r="G874" s="28">
        <f t="shared" si="13"/>
        <v>0</v>
      </c>
    </row>
    <row r="875" spans="7:7" x14ac:dyDescent="0.25">
      <c r="G875" s="28">
        <f t="shared" si="13"/>
        <v>0</v>
      </c>
    </row>
    <row r="876" spans="7:7" x14ac:dyDescent="0.25">
      <c r="G876" s="28">
        <f t="shared" si="13"/>
        <v>0</v>
      </c>
    </row>
    <row r="877" spans="7:7" x14ac:dyDescent="0.25">
      <c r="G877" s="28">
        <f t="shared" si="13"/>
        <v>0</v>
      </c>
    </row>
    <row r="878" spans="7:7" x14ac:dyDescent="0.25">
      <c r="G878" s="28">
        <f t="shared" si="13"/>
        <v>0</v>
      </c>
    </row>
    <row r="879" spans="7:7" x14ac:dyDescent="0.25">
      <c r="G879" s="28">
        <f t="shared" si="13"/>
        <v>0</v>
      </c>
    </row>
    <row r="880" spans="7:7" x14ac:dyDescent="0.25">
      <c r="G880" s="28">
        <f t="shared" si="13"/>
        <v>0</v>
      </c>
    </row>
    <row r="881" spans="7:7" x14ac:dyDescent="0.25">
      <c r="G881" s="28">
        <f t="shared" si="13"/>
        <v>0</v>
      </c>
    </row>
    <row r="882" spans="7:7" x14ac:dyDescent="0.25">
      <c r="G882" s="28">
        <f t="shared" si="13"/>
        <v>0</v>
      </c>
    </row>
    <row r="883" spans="7:7" x14ac:dyDescent="0.25">
      <c r="G883" s="28">
        <f t="shared" si="13"/>
        <v>0</v>
      </c>
    </row>
    <row r="884" spans="7:7" x14ac:dyDescent="0.25">
      <c r="G884" s="28">
        <f t="shared" si="13"/>
        <v>0</v>
      </c>
    </row>
    <row r="885" spans="7:7" x14ac:dyDescent="0.25">
      <c r="G885" s="28">
        <f t="shared" si="13"/>
        <v>0</v>
      </c>
    </row>
    <row r="886" spans="7:7" x14ac:dyDescent="0.25">
      <c r="G886" s="28">
        <f t="shared" si="13"/>
        <v>0</v>
      </c>
    </row>
    <row r="887" spans="7:7" x14ac:dyDescent="0.25">
      <c r="G887" s="28">
        <f t="shared" si="13"/>
        <v>0</v>
      </c>
    </row>
    <row r="888" spans="7:7" x14ac:dyDescent="0.25">
      <c r="G888" s="28">
        <f t="shared" si="13"/>
        <v>0</v>
      </c>
    </row>
    <row r="889" spans="7:7" x14ac:dyDescent="0.25">
      <c r="G889" s="28">
        <f t="shared" si="13"/>
        <v>0</v>
      </c>
    </row>
    <row r="890" spans="7:7" x14ac:dyDescent="0.25">
      <c r="G890" s="28">
        <f t="shared" si="13"/>
        <v>0</v>
      </c>
    </row>
    <row r="891" spans="7:7" x14ac:dyDescent="0.25">
      <c r="G891" s="28">
        <f t="shared" si="13"/>
        <v>0</v>
      </c>
    </row>
    <row r="892" spans="7:7" x14ac:dyDescent="0.25">
      <c r="G892" s="28">
        <f t="shared" si="13"/>
        <v>0</v>
      </c>
    </row>
    <row r="893" spans="7:7" x14ac:dyDescent="0.25">
      <c r="G893" s="28">
        <f t="shared" si="13"/>
        <v>0</v>
      </c>
    </row>
    <row r="894" spans="7:7" x14ac:dyDescent="0.25">
      <c r="G894" s="28">
        <f t="shared" si="13"/>
        <v>0</v>
      </c>
    </row>
    <row r="895" spans="7:7" x14ac:dyDescent="0.25">
      <c r="G895" s="28">
        <f t="shared" si="13"/>
        <v>0</v>
      </c>
    </row>
    <row r="896" spans="7:7" x14ac:dyDescent="0.25">
      <c r="G896" s="28">
        <f t="shared" si="13"/>
        <v>0</v>
      </c>
    </row>
    <row r="897" spans="7:7" x14ac:dyDescent="0.25">
      <c r="G897" s="28">
        <f t="shared" si="13"/>
        <v>0</v>
      </c>
    </row>
    <row r="898" spans="7:7" x14ac:dyDescent="0.25">
      <c r="G898" s="28">
        <f t="shared" ref="G898:G961" si="14">+F898-A898</f>
        <v>0</v>
      </c>
    </row>
    <row r="899" spans="7:7" x14ac:dyDescent="0.25">
      <c r="G899" s="28">
        <f t="shared" si="14"/>
        <v>0</v>
      </c>
    </row>
    <row r="900" spans="7:7" x14ac:dyDescent="0.25">
      <c r="G900" s="28">
        <f t="shared" si="14"/>
        <v>0</v>
      </c>
    </row>
    <row r="901" spans="7:7" x14ac:dyDescent="0.25">
      <c r="G901" s="28">
        <f t="shared" si="14"/>
        <v>0</v>
      </c>
    </row>
    <row r="902" spans="7:7" x14ac:dyDescent="0.25">
      <c r="G902" s="28">
        <f t="shared" si="14"/>
        <v>0</v>
      </c>
    </row>
    <row r="903" spans="7:7" x14ac:dyDescent="0.25">
      <c r="G903" s="28">
        <f t="shared" si="14"/>
        <v>0</v>
      </c>
    </row>
    <row r="904" spans="7:7" x14ac:dyDescent="0.25">
      <c r="G904" s="28">
        <f t="shared" si="14"/>
        <v>0</v>
      </c>
    </row>
    <row r="905" spans="7:7" x14ac:dyDescent="0.25">
      <c r="G905" s="28">
        <f t="shared" si="14"/>
        <v>0</v>
      </c>
    </row>
    <row r="906" spans="7:7" x14ac:dyDescent="0.25">
      <c r="G906" s="28">
        <f t="shared" si="14"/>
        <v>0</v>
      </c>
    </row>
    <row r="907" spans="7:7" x14ac:dyDescent="0.25">
      <c r="G907" s="28">
        <f t="shared" si="14"/>
        <v>0</v>
      </c>
    </row>
    <row r="908" spans="7:7" x14ac:dyDescent="0.25">
      <c r="G908" s="28">
        <f t="shared" si="14"/>
        <v>0</v>
      </c>
    </row>
    <row r="909" spans="7:7" x14ac:dyDescent="0.25">
      <c r="G909" s="28">
        <f t="shared" si="14"/>
        <v>0</v>
      </c>
    </row>
    <row r="910" spans="7:7" x14ac:dyDescent="0.25">
      <c r="G910" s="28">
        <f t="shared" si="14"/>
        <v>0</v>
      </c>
    </row>
    <row r="911" spans="7:7" x14ac:dyDescent="0.25">
      <c r="G911" s="28">
        <f t="shared" si="14"/>
        <v>0</v>
      </c>
    </row>
    <row r="912" spans="7:7" x14ac:dyDescent="0.25">
      <c r="G912" s="28">
        <f t="shared" si="14"/>
        <v>0</v>
      </c>
    </row>
    <row r="913" spans="7:7" x14ac:dyDescent="0.25">
      <c r="G913" s="28">
        <f t="shared" si="14"/>
        <v>0</v>
      </c>
    </row>
    <row r="914" spans="7:7" x14ac:dyDescent="0.25">
      <c r="G914" s="28">
        <f t="shared" si="14"/>
        <v>0</v>
      </c>
    </row>
    <row r="915" spans="7:7" x14ac:dyDescent="0.25">
      <c r="G915" s="28">
        <f t="shared" si="14"/>
        <v>0</v>
      </c>
    </row>
    <row r="916" spans="7:7" x14ac:dyDescent="0.25">
      <c r="G916" s="28">
        <f t="shared" si="14"/>
        <v>0</v>
      </c>
    </row>
    <row r="917" spans="7:7" x14ac:dyDescent="0.25">
      <c r="G917" s="28">
        <f t="shared" si="14"/>
        <v>0</v>
      </c>
    </row>
    <row r="918" spans="7:7" x14ac:dyDescent="0.25">
      <c r="G918" s="28">
        <f t="shared" si="14"/>
        <v>0</v>
      </c>
    </row>
    <row r="919" spans="7:7" x14ac:dyDescent="0.25">
      <c r="G919" s="28">
        <f t="shared" si="14"/>
        <v>0</v>
      </c>
    </row>
    <row r="920" spans="7:7" x14ac:dyDescent="0.25">
      <c r="G920" s="28">
        <f t="shared" si="14"/>
        <v>0</v>
      </c>
    </row>
    <row r="921" spans="7:7" x14ac:dyDescent="0.25">
      <c r="G921" s="28">
        <f t="shared" si="14"/>
        <v>0</v>
      </c>
    </row>
    <row r="922" spans="7:7" x14ac:dyDescent="0.25">
      <c r="G922" s="28">
        <f t="shared" si="14"/>
        <v>0</v>
      </c>
    </row>
    <row r="923" spans="7:7" x14ac:dyDescent="0.25">
      <c r="G923" s="28">
        <f t="shared" si="14"/>
        <v>0</v>
      </c>
    </row>
    <row r="924" spans="7:7" x14ac:dyDescent="0.25">
      <c r="G924" s="28">
        <f t="shared" si="14"/>
        <v>0</v>
      </c>
    </row>
    <row r="925" spans="7:7" x14ac:dyDescent="0.25">
      <c r="G925" s="28">
        <f t="shared" si="14"/>
        <v>0</v>
      </c>
    </row>
    <row r="926" spans="7:7" x14ac:dyDescent="0.25">
      <c r="G926" s="28">
        <f t="shared" si="14"/>
        <v>0</v>
      </c>
    </row>
    <row r="927" spans="7:7" x14ac:dyDescent="0.25">
      <c r="G927" s="28">
        <f t="shared" si="14"/>
        <v>0</v>
      </c>
    </row>
    <row r="928" spans="7:7" x14ac:dyDescent="0.25">
      <c r="G928" s="28">
        <f t="shared" si="14"/>
        <v>0</v>
      </c>
    </row>
    <row r="929" spans="7:7" x14ac:dyDescent="0.25">
      <c r="G929" s="28">
        <f t="shared" si="14"/>
        <v>0</v>
      </c>
    </row>
    <row r="930" spans="7:7" x14ac:dyDescent="0.25">
      <c r="G930" s="28">
        <f t="shared" si="14"/>
        <v>0</v>
      </c>
    </row>
    <row r="931" spans="7:7" x14ac:dyDescent="0.25">
      <c r="G931" s="28">
        <f t="shared" si="14"/>
        <v>0</v>
      </c>
    </row>
    <row r="932" spans="7:7" x14ac:dyDescent="0.25">
      <c r="G932" s="28">
        <f t="shared" si="14"/>
        <v>0</v>
      </c>
    </row>
    <row r="933" spans="7:7" x14ac:dyDescent="0.25">
      <c r="G933" s="28">
        <f t="shared" si="14"/>
        <v>0</v>
      </c>
    </row>
    <row r="934" spans="7:7" x14ac:dyDescent="0.25">
      <c r="G934" s="28">
        <f t="shared" si="14"/>
        <v>0</v>
      </c>
    </row>
    <row r="935" spans="7:7" x14ac:dyDescent="0.25">
      <c r="G935" s="28">
        <f t="shared" si="14"/>
        <v>0</v>
      </c>
    </row>
    <row r="936" spans="7:7" x14ac:dyDescent="0.25">
      <c r="G936" s="28">
        <f t="shared" si="14"/>
        <v>0</v>
      </c>
    </row>
    <row r="937" spans="7:7" x14ac:dyDescent="0.25">
      <c r="G937" s="28">
        <f t="shared" si="14"/>
        <v>0</v>
      </c>
    </row>
    <row r="938" spans="7:7" x14ac:dyDescent="0.25">
      <c r="G938" s="28">
        <f t="shared" si="14"/>
        <v>0</v>
      </c>
    </row>
    <row r="939" spans="7:7" x14ac:dyDescent="0.25">
      <c r="G939" s="28">
        <f t="shared" si="14"/>
        <v>0</v>
      </c>
    </row>
    <row r="940" spans="7:7" x14ac:dyDescent="0.25">
      <c r="G940" s="28">
        <f t="shared" si="14"/>
        <v>0</v>
      </c>
    </row>
    <row r="941" spans="7:7" x14ac:dyDescent="0.25">
      <c r="G941" s="28">
        <f t="shared" si="14"/>
        <v>0</v>
      </c>
    </row>
    <row r="942" spans="7:7" x14ac:dyDescent="0.25">
      <c r="G942" s="28">
        <f t="shared" si="14"/>
        <v>0</v>
      </c>
    </row>
    <row r="943" spans="7:7" x14ac:dyDescent="0.25">
      <c r="G943" s="28">
        <f t="shared" si="14"/>
        <v>0</v>
      </c>
    </row>
    <row r="944" spans="7:7" x14ac:dyDescent="0.25">
      <c r="G944" s="28">
        <f t="shared" si="14"/>
        <v>0</v>
      </c>
    </row>
    <row r="945" spans="7:7" x14ac:dyDescent="0.25">
      <c r="G945" s="28">
        <f t="shared" si="14"/>
        <v>0</v>
      </c>
    </row>
    <row r="946" spans="7:7" x14ac:dyDescent="0.25">
      <c r="G946" s="28">
        <f t="shared" si="14"/>
        <v>0</v>
      </c>
    </row>
    <row r="947" spans="7:7" x14ac:dyDescent="0.25">
      <c r="G947" s="28">
        <f t="shared" si="14"/>
        <v>0</v>
      </c>
    </row>
    <row r="948" spans="7:7" x14ac:dyDescent="0.25">
      <c r="G948" s="28">
        <f t="shared" si="14"/>
        <v>0</v>
      </c>
    </row>
    <row r="949" spans="7:7" x14ac:dyDescent="0.25">
      <c r="G949" s="28">
        <f t="shared" si="14"/>
        <v>0</v>
      </c>
    </row>
    <row r="950" spans="7:7" x14ac:dyDescent="0.25">
      <c r="G950" s="28">
        <f t="shared" si="14"/>
        <v>0</v>
      </c>
    </row>
    <row r="951" spans="7:7" x14ac:dyDescent="0.25">
      <c r="G951" s="28">
        <f t="shared" si="14"/>
        <v>0</v>
      </c>
    </row>
    <row r="952" spans="7:7" x14ac:dyDescent="0.25">
      <c r="G952" s="28">
        <f t="shared" si="14"/>
        <v>0</v>
      </c>
    </row>
    <row r="953" spans="7:7" x14ac:dyDescent="0.25">
      <c r="G953" s="28">
        <f t="shared" si="14"/>
        <v>0</v>
      </c>
    </row>
    <row r="954" spans="7:7" x14ac:dyDescent="0.25">
      <c r="G954" s="28">
        <f t="shared" si="14"/>
        <v>0</v>
      </c>
    </row>
    <row r="955" spans="7:7" x14ac:dyDescent="0.25">
      <c r="G955" s="28">
        <f t="shared" si="14"/>
        <v>0</v>
      </c>
    </row>
    <row r="956" spans="7:7" x14ac:dyDescent="0.25">
      <c r="G956" s="28">
        <f t="shared" si="14"/>
        <v>0</v>
      </c>
    </row>
    <row r="957" spans="7:7" x14ac:dyDescent="0.25">
      <c r="G957" s="28">
        <f t="shared" si="14"/>
        <v>0</v>
      </c>
    </row>
    <row r="958" spans="7:7" x14ac:dyDescent="0.25">
      <c r="G958" s="28">
        <f t="shared" si="14"/>
        <v>0</v>
      </c>
    </row>
    <row r="959" spans="7:7" x14ac:dyDescent="0.25">
      <c r="G959" s="28">
        <f t="shared" si="14"/>
        <v>0</v>
      </c>
    </row>
    <row r="960" spans="7:7" x14ac:dyDescent="0.25">
      <c r="G960" s="28">
        <f t="shared" si="14"/>
        <v>0</v>
      </c>
    </row>
    <row r="961" spans="7:7" x14ac:dyDescent="0.25">
      <c r="G961" s="28">
        <f t="shared" si="14"/>
        <v>0</v>
      </c>
    </row>
    <row r="962" spans="7:7" x14ac:dyDescent="0.25">
      <c r="G962" s="28">
        <f t="shared" ref="G962:G1025" si="15">+F962-A962</f>
        <v>0</v>
      </c>
    </row>
    <row r="963" spans="7:7" x14ac:dyDescent="0.25">
      <c r="G963" s="28">
        <f t="shared" si="15"/>
        <v>0</v>
      </c>
    </row>
    <row r="964" spans="7:7" x14ac:dyDescent="0.25">
      <c r="G964" s="28">
        <f t="shared" si="15"/>
        <v>0</v>
      </c>
    </row>
    <row r="965" spans="7:7" x14ac:dyDescent="0.25">
      <c r="G965" s="28">
        <f t="shared" si="15"/>
        <v>0</v>
      </c>
    </row>
    <row r="966" spans="7:7" x14ac:dyDescent="0.25">
      <c r="G966" s="28">
        <f t="shared" si="15"/>
        <v>0</v>
      </c>
    </row>
    <row r="967" spans="7:7" x14ac:dyDescent="0.25">
      <c r="G967" s="28">
        <f t="shared" si="15"/>
        <v>0</v>
      </c>
    </row>
    <row r="968" spans="7:7" x14ac:dyDescent="0.25">
      <c r="G968" s="28">
        <f t="shared" si="15"/>
        <v>0</v>
      </c>
    </row>
    <row r="969" spans="7:7" x14ac:dyDescent="0.25">
      <c r="G969" s="28">
        <f t="shared" si="15"/>
        <v>0</v>
      </c>
    </row>
    <row r="970" spans="7:7" x14ac:dyDescent="0.25">
      <c r="G970" s="28">
        <f t="shared" si="15"/>
        <v>0</v>
      </c>
    </row>
    <row r="971" spans="7:7" x14ac:dyDescent="0.25">
      <c r="G971" s="28">
        <f t="shared" si="15"/>
        <v>0</v>
      </c>
    </row>
    <row r="972" spans="7:7" x14ac:dyDescent="0.25">
      <c r="G972" s="28">
        <f t="shared" si="15"/>
        <v>0</v>
      </c>
    </row>
    <row r="973" spans="7:7" x14ac:dyDescent="0.25">
      <c r="G973" s="28">
        <f t="shared" si="15"/>
        <v>0</v>
      </c>
    </row>
    <row r="974" spans="7:7" x14ac:dyDescent="0.25">
      <c r="G974" s="28">
        <f t="shared" si="15"/>
        <v>0</v>
      </c>
    </row>
    <row r="975" spans="7:7" x14ac:dyDescent="0.25">
      <c r="G975" s="28">
        <f t="shared" si="15"/>
        <v>0</v>
      </c>
    </row>
    <row r="976" spans="7:7" x14ac:dyDescent="0.25">
      <c r="G976" s="28">
        <f t="shared" si="15"/>
        <v>0</v>
      </c>
    </row>
    <row r="977" spans="7:7" x14ac:dyDescent="0.25">
      <c r="G977" s="28">
        <f t="shared" si="15"/>
        <v>0</v>
      </c>
    </row>
    <row r="978" spans="7:7" x14ac:dyDescent="0.25">
      <c r="G978" s="28">
        <f t="shared" si="15"/>
        <v>0</v>
      </c>
    </row>
    <row r="979" spans="7:7" x14ac:dyDescent="0.25">
      <c r="G979" s="28">
        <f t="shared" si="15"/>
        <v>0</v>
      </c>
    </row>
    <row r="980" spans="7:7" x14ac:dyDescent="0.25">
      <c r="G980" s="28">
        <f t="shared" si="15"/>
        <v>0</v>
      </c>
    </row>
    <row r="981" spans="7:7" x14ac:dyDescent="0.25">
      <c r="G981" s="28">
        <f t="shared" si="15"/>
        <v>0</v>
      </c>
    </row>
    <row r="982" spans="7:7" x14ac:dyDescent="0.25">
      <c r="G982" s="28">
        <f t="shared" si="15"/>
        <v>0</v>
      </c>
    </row>
    <row r="983" spans="7:7" x14ac:dyDescent="0.25">
      <c r="G983" s="28">
        <f t="shared" si="15"/>
        <v>0</v>
      </c>
    </row>
    <row r="984" spans="7:7" x14ac:dyDescent="0.25">
      <c r="G984" s="28">
        <f t="shared" si="15"/>
        <v>0</v>
      </c>
    </row>
    <row r="985" spans="7:7" x14ac:dyDescent="0.25">
      <c r="G985" s="28">
        <f t="shared" si="15"/>
        <v>0</v>
      </c>
    </row>
    <row r="986" spans="7:7" x14ac:dyDescent="0.25">
      <c r="G986" s="28">
        <f t="shared" si="15"/>
        <v>0</v>
      </c>
    </row>
    <row r="987" spans="7:7" x14ac:dyDescent="0.25">
      <c r="G987" s="28">
        <f t="shared" si="15"/>
        <v>0</v>
      </c>
    </row>
    <row r="988" spans="7:7" x14ac:dyDescent="0.25">
      <c r="G988" s="28">
        <f t="shared" si="15"/>
        <v>0</v>
      </c>
    </row>
    <row r="989" spans="7:7" x14ac:dyDescent="0.25">
      <c r="G989" s="28">
        <f t="shared" si="15"/>
        <v>0</v>
      </c>
    </row>
    <row r="990" spans="7:7" x14ac:dyDescent="0.25">
      <c r="G990" s="28">
        <f t="shared" si="15"/>
        <v>0</v>
      </c>
    </row>
    <row r="991" spans="7:7" x14ac:dyDescent="0.25">
      <c r="G991" s="28">
        <f t="shared" si="15"/>
        <v>0</v>
      </c>
    </row>
    <row r="992" spans="7:7" x14ac:dyDescent="0.25">
      <c r="G992" s="28">
        <f t="shared" si="15"/>
        <v>0</v>
      </c>
    </row>
    <row r="993" spans="7:7" x14ac:dyDescent="0.25">
      <c r="G993" s="28">
        <f t="shared" si="15"/>
        <v>0</v>
      </c>
    </row>
    <row r="994" spans="7:7" x14ac:dyDescent="0.25">
      <c r="G994" s="28">
        <f t="shared" si="15"/>
        <v>0</v>
      </c>
    </row>
    <row r="995" spans="7:7" x14ac:dyDescent="0.25">
      <c r="G995" s="28">
        <f t="shared" si="15"/>
        <v>0</v>
      </c>
    </row>
    <row r="996" spans="7:7" x14ac:dyDescent="0.25">
      <c r="G996" s="28">
        <f t="shared" si="15"/>
        <v>0</v>
      </c>
    </row>
    <row r="997" spans="7:7" x14ac:dyDescent="0.25">
      <c r="G997" s="28">
        <f t="shared" si="15"/>
        <v>0</v>
      </c>
    </row>
    <row r="998" spans="7:7" x14ac:dyDescent="0.25">
      <c r="G998" s="28">
        <f t="shared" si="15"/>
        <v>0</v>
      </c>
    </row>
    <row r="999" spans="7:7" x14ac:dyDescent="0.25">
      <c r="G999" s="28">
        <f t="shared" si="15"/>
        <v>0</v>
      </c>
    </row>
    <row r="1000" spans="7:7" x14ac:dyDescent="0.25">
      <c r="G1000" s="28">
        <f t="shared" si="15"/>
        <v>0</v>
      </c>
    </row>
    <row r="1001" spans="7:7" x14ac:dyDescent="0.25">
      <c r="G1001" s="28">
        <f t="shared" si="15"/>
        <v>0</v>
      </c>
    </row>
    <row r="1002" spans="7:7" x14ac:dyDescent="0.25">
      <c r="G1002" s="28">
        <f t="shared" si="15"/>
        <v>0</v>
      </c>
    </row>
    <row r="1003" spans="7:7" x14ac:dyDescent="0.25">
      <c r="G1003" s="28">
        <f t="shared" si="15"/>
        <v>0</v>
      </c>
    </row>
    <row r="1004" spans="7:7" x14ac:dyDescent="0.25">
      <c r="G1004" s="28">
        <f t="shared" si="15"/>
        <v>0</v>
      </c>
    </row>
    <row r="1005" spans="7:7" x14ac:dyDescent="0.25">
      <c r="G1005" s="28">
        <f t="shared" si="15"/>
        <v>0</v>
      </c>
    </row>
    <row r="1006" spans="7:7" x14ac:dyDescent="0.25">
      <c r="G1006" s="28">
        <f t="shared" si="15"/>
        <v>0</v>
      </c>
    </row>
    <row r="1007" spans="7:7" x14ac:dyDescent="0.25">
      <c r="G1007" s="28">
        <f t="shared" si="15"/>
        <v>0</v>
      </c>
    </row>
    <row r="1008" spans="7:7" x14ac:dyDescent="0.25">
      <c r="G1008" s="28">
        <f t="shared" si="15"/>
        <v>0</v>
      </c>
    </row>
    <row r="1009" spans="7:7" x14ac:dyDescent="0.25">
      <c r="G1009" s="28">
        <f t="shared" si="15"/>
        <v>0</v>
      </c>
    </row>
    <row r="1010" spans="7:7" x14ac:dyDescent="0.25">
      <c r="G1010" s="28">
        <f t="shared" si="15"/>
        <v>0</v>
      </c>
    </row>
    <row r="1011" spans="7:7" x14ac:dyDescent="0.25">
      <c r="G1011" s="28">
        <f t="shared" si="15"/>
        <v>0</v>
      </c>
    </row>
    <row r="1012" spans="7:7" x14ac:dyDescent="0.25">
      <c r="G1012" s="28">
        <f t="shared" si="15"/>
        <v>0</v>
      </c>
    </row>
    <row r="1013" spans="7:7" x14ac:dyDescent="0.25">
      <c r="G1013" s="28">
        <f t="shared" si="15"/>
        <v>0</v>
      </c>
    </row>
    <row r="1014" spans="7:7" x14ac:dyDescent="0.25">
      <c r="G1014" s="28">
        <f t="shared" si="15"/>
        <v>0</v>
      </c>
    </row>
    <row r="1015" spans="7:7" x14ac:dyDescent="0.25">
      <c r="G1015" s="28">
        <f t="shared" si="15"/>
        <v>0</v>
      </c>
    </row>
    <row r="1016" spans="7:7" x14ac:dyDescent="0.25">
      <c r="G1016" s="28">
        <f t="shared" si="15"/>
        <v>0</v>
      </c>
    </row>
    <row r="1017" spans="7:7" x14ac:dyDescent="0.25">
      <c r="G1017" s="28">
        <f t="shared" si="15"/>
        <v>0</v>
      </c>
    </row>
    <row r="1018" spans="7:7" x14ac:dyDescent="0.25">
      <c r="G1018" s="28">
        <f t="shared" si="15"/>
        <v>0</v>
      </c>
    </row>
    <row r="1019" spans="7:7" x14ac:dyDescent="0.25">
      <c r="G1019" s="28">
        <f t="shared" si="15"/>
        <v>0</v>
      </c>
    </row>
    <row r="1020" spans="7:7" x14ac:dyDescent="0.25">
      <c r="G1020" s="28">
        <f t="shared" si="15"/>
        <v>0</v>
      </c>
    </row>
    <row r="1021" spans="7:7" x14ac:dyDescent="0.25">
      <c r="G1021" s="28">
        <f t="shared" si="15"/>
        <v>0</v>
      </c>
    </row>
    <row r="1022" spans="7:7" x14ac:dyDescent="0.25">
      <c r="G1022" s="28">
        <f t="shared" si="15"/>
        <v>0</v>
      </c>
    </row>
    <row r="1023" spans="7:7" x14ac:dyDescent="0.25">
      <c r="G1023" s="28">
        <f t="shared" si="15"/>
        <v>0</v>
      </c>
    </row>
    <row r="1024" spans="7:7" x14ac:dyDescent="0.25">
      <c r="G1024" s="28">
        <f t="shared" si="15"/>
        <v>0</v>
      </c>
    </row>
    <row r="1025" spans="7:7" x14ac:dyDescent="0.25">
      <c r="G1025" s="28">
        <f t="shared" si="15"/>
        <v>0</v>
      </c>
    </row>
    <row r="1026" spans="7:7" x14ac:dyDescent="0.25">
      <c r="G1026" s="28">
        <f t="shared" ref="G1026:G1089" si="16">+F1026-A1026</f>
        <v>0</v>
      </c>
    </row>
    <row r="1027" spans="7:7" x14ac:dyDescent="0.25">
      <c r="G1027" s="28">
        <f t="shared" si="16"/>
        <v>0</v>
      </c>
    </row>
    <row r="1028" spans="7:7" x14ac:dyDescent="0.25">
      <c r="G1028" s="28">
        <f t="shared" si="16"/>
        <v>0</v>
      </c>
    </row>
    <row r="1029" spans="7:7" x14ac:dyDescent="0.25">
      <c r="G1029" s="28">
        <f t="shared" si="16"/>
        <v>0</v>
      </c>
    </row>
    <row r="1030" spans="7:7" x14ac:dyDescent="0.25">
      <c r="G1030" s="28">
        <f t="shared" si="16"/>
        <v>0</v>
      </c>
    </row>
    <row r="1031" spans="7:7" x14ac:dyDescent="0.25">
      <c r="G1031" s="28">
        <f t="shared" si="16"/>
        <v>0</v>
      </c>
    </row>
    <row r="1032" spans="7:7" x14ac:dyDescent="0.25">
      <c r="G1032" s="28">
        <f t="shared" si="16"/>
        <v>0</v>
      </c>
    </row>
    <row r="1033" spans="7:7" x14ac:dyDescent="0.25">
      <c r="G1033" s="28">
        <f t="shared" si="16"/>
        <v>0</v>
      </c>
    </row>
    <row r="1034" spans="7:7" x14ac:dyDescent="0.25">
      <c r="G1034" s="28">
        <f t="shared" si="16"/>
        <v>0</v>
      </c>
    </row>
    <row r="1035" spans="7:7" x14ac:dyDescent="0.25">
      <c r="G1035" s="28">
        <f t="shared" si="16"/>
        <v>0</v>
      </c>
    </row>
    <row r="1036" spans="7:7" x14ac:dyDescent="0.25">
      <c r="G1036" s="28">
        <f t="shared" si="16"/>
        <v>0</v>
      </c>
    </row>
    <row r="1037" spans="7:7" x14ac:dyDescent="0.25">
      <c r="G1037" s="28">
        <f t="shared" si="16"/>
        <v>0</v>
      </c>
    </row>
    <row r="1038" spans="7:7" x14ac:dyDescent="0.25">
      <c r="G1038" s="28">
        <f t="shared" si="16"/>
        <v>0</v>
      </c>
    </row>
    <row r="1039" spans="7:7" x14ac:dyDescent="0.25">
      <c r="G1039" s="28">
        <f t="shared" si="16"/>
        <v>0</v>
      </c>
    </row>
    <row r="1040" spans="7:7" x14ac:dyDescent="0.25">
      <c r="G1040" s="28">
        <f t="shared" si="16"/>
        <v>0</v>
      </c>
    </row>
    <row r="1041" spans="7:7" x14ac:dyDescent="0.25">
      <c r="G1041" s="28">
        <f t="shared" si="16"/>
        <v>0</v>
      </c>
    </row>
    <row r="1042" spans="7:7" x14ac:dyDescent="0.25">
      <c r="G1042" s="28">
        <f t="shared" si="16"/>
        <v>0</v>
      </c>
    </row>
    <row r="1043" spans="7:7" x14ac:dyDescent="0.25">
      <c r="G1043" s="28">
        <f t="shared" si="16"/>
        <v>0</v>
      </c>
    </row>
    <row r="1044" spans="7:7" x14ac:dyDescent="0.25">
      <c r="G1044" s="28">
        <f t="shared" si="16"/>
        <v>0</v>
      </c>
    </row>
    <row r="1045" spans="7:7" x14ac:dyDescent="0.25">
      <c r="G1045" s="28">
        <f t="shared" si="16"/>
        <v>0</v>
      </c>
    </row>
    <row r="1046" spans="7:7" x14ac:dyDescent="0.25">
      <c r="G1046" s="28">
        <f t="shared" si="16"/>
        <v>0</v>
      </c>
    </row>
    <row r="1047" spans="7:7" x14ac:dyDescent="0.25">
      <c r="G1047" s="28">
        <f t="shared" si="16"/>
        <v>0</v>
      </c>
    </row>
    <row r="1048" spans="7:7" x14ac:dyDescent="0.25">
      <c r="G1048" s="28">
        <f t="shared" si="16"/>
        <v>0</v>
      </c>
    </row>
    <row r="1049" spans="7:7" x14ac:dyDescent="0.25">
      <c r="G1049" s="28">
        <f t="shared" si="16"/>
        <v>0</v>
      </c>
    </row>
    <row r="1050" spans="7:7" x14ac:dyDescent="0.25">
      <c r="G1050" s="28">
        <f t="shared" si="16"/>
        <v>0</v>
      </c>
    </row>
    <row r="1051" spans="7:7" x14ac:dyDescent="0.25">
      <c r="G1051" s="28">
        <f t="shared" si="16"/>
        <v>0</v>
      </c>
    </row>
    <row r="1052" spans="7:7" x14ac:dyDescent="0.25">
      <c r="G1052" s="28">
        <f t="shared" si="16"/>
        <v>0</v>
      </c>
    </row>
    <row r="1053" spans="7:7" x14ac:dyDescent="0.25">
      <c r="G1053" s="28">
        <f t="shared" si="16"/>
        <v>0</v>
      </c>
    </row>
    <row r="1054" spans="7:7" x14ac:dyDescent="0.25">
      <c r="G1054" s="28">
        <f t="shared" si="16"/>
        <v>0</v>
      </c>
    </row>
    <row r="1055" spans="7:7" x14ac:dyDescent="0.25">
      <c r="G1055" s="28">
        <f t="shared" si="16"/>
        <v>0</v>
      </c>
    </row>
    <row r="1056" spans="7:7" x14ac:dyDescent="0.25">
      <c r="G1056" s="28">
        <f t="shared" si="16"/>
        <v>0</v>
      </c>
    </row>
    <row r="1057" spans="7:7" x14ac:dyDescent="0.25">
      <c r="G1057" s="28">
        <f t="shared" si="16"/>
        <v>0</v>
      </c>
    </row>
    <row r="1058" spans="7:7" x14ac:dyDescent="0.25">
      <c r="G1058" s="28">
        <f t="shared" si="16"/>
        <v>0</v>
      </c>
    </row>
    <row r="1059" spans="7:7" x14ac:dyDescent="0.25">
      <c r="G1059" s="28">
        <f t="shared" si="16"/>
        <v>0</v>
      </c>
    </row>
    <row r="1060" spans="7:7" x14ac:dyDescent="0.25">
      <c r="G1060" s="28">
        <f t="shared" si="16"/>
        <v>0</v>
      </c>
    </row>
    <row r="1061" spans="7:7" x14ac:dyDescent="0.25">
      <c r="G1061" s="28">
        <f t="shared" si="16"/>
        <v>0</v>
      </c>
    </row>
    <row r="1062" spans="7:7" x14ac:dyDescent="0.25">
      <c r="G1062" s="28">
        <f t="shared" si="16"/>
        <v>0</v>
      </c>
    </row>
    <row r="1063" spans="7:7" x14ac:dyDescent="0.25">
      <c r="G1063" s="28">
        <f t="shared" si="16"/>
        <v>0</v>
      </c>
    </row>
    <row r="1064" spans="7:7" x14ac:dyDescent="0.25">
      <c r="G1064" s="28">
        <f t="shared" si="16"/>
        <v>0</v>
      </c>
    </row>
    <row r="1065" spans="7:7" x14ac:dyDescent="0.25">
      <c r="G1065" s="28">
        <f t="shared" si="16"/>
        <v>0</v>
      </c>
    </row>
    <row r="1066" spans="7:7" x14ac:dyDescent="0.25">
      <c r="G1066" s="28">
        <f t="shared" si="16"/>
        <v>0</v>
      </c>
    </row>
    <row r="1067" spans="7:7" x14ac:dyDescent="0.25">
      <c r="G1067" s="28">
        <f t="shared" si="16"/>
        <v>0</v>
      </c>
    </row>
    <row r="1068" spans="7:7" x14ac:dyDescent="0.25">
      <c r="G1068" s="28">
        <f t="shared" si="16"/>
        <v>0</v>
      </c>
    </row>
    <row r="1069" spans="7:7" x14ac:dyDescent="0.25">
      <c r="G1069" s="28">
        <f t="shared" si="16"/>
        <v>0</v>
      </c>
    </row>
    <row r="1070" spans="7:7" x14ac:dyDescent="0.25">
      <c r="G1070" s="28">
        <f t="shared" si="16"/>
        <v>0</v>
      </c>
    </row>
    <row r="1071" spans="7:7" x14ac:dyDescent="0.25">
      <c r="G1071" s="28">
        <f t="shared" si="16"/>
        <v>0</v>
      </c>
    </row>
    <row r="1072" spans="7:7" x14ac:dyDescent="0.25">
      <c r="G1072" s="28">
        <f t="shared" si="16"/>
        <v>0</v>
      </c>
    </row>
    <row r="1073" spans="7:7" x14ac:dyDescent="0.25">
      <c r="G1073" s="28">
        <f t="shared" si="16"/>
        <v>0</v>
      </c>
    </row>
    <row r="1074" spans="7:7" x14ac:dyDescent="0.25">
      <c r="G1074" s="28">
        <f t="shared" si="16"/>
        <v>0</v>
      </c>
    </row>
    <row r="1075" spans="7:7" x14ac:dyDescent="0.25">
      <c r="G1075" s="28">
        <f t="shared" si="16"/>
        <v>0</v>
      </c>
    </row>
    <row r="1076" spans="7:7" x14ac:dyDescent="0.25">
      <c r="G1076" s="28">
        <f t="shared" si="16"/>
        <v>0</v>
      </c>
    </row>
    <row r="1077" spans="7:7" x14ac:dyDescent="0.25">
      <c r="G1077" s="28">
        <f t="shared" si="16"/>
        <v>0</v>
      </c>
    </row>
    <row r="1078" spans="7:7" x14ac:dyDescent="0.25">
      <c r="G1078" s="28">
        <f t="shared" si="16"/>
        <v>0</v>
      </c>
    </row>
    <row r="1079" spans="7:7" x14ac:dyDescent="0.25">
      <c r="G1079" s="28">
        <f t="shared" si="16"/>
        <v>0</v>
      </c>
    </row>
    <row r="1080" spans="7:7" x14ac:dyDescent="0.25">
      <c r="G1080" s="28">
        <f t="shared" si="16"/>
        <v>0</v>
      </c>
    </row>
    <row r="1081" spans="7:7" x14ac:dyDescent="0.25">
      <c r="G1081" s="28">
        <f t="shared" si="16"/>
        <v>0</v>
      </c>
    </row>
    <row r="1082" spans="7:7" x14ac:dyDescent="0.25">
      <c r="G1082" s="28">
        <f t="shared" si="16"/>
        <v>0</v>
      </c>
    </row>
    <row r="1083" spans="7:7" x14ac:dyDescent="0.25">
      <c r="G1083" s="28">
        <f t="shared" si="16"/>
        <v>0</v>
      </c>
    </row>
    <row r="1084" spans="7:7" x14ac:dyDescent="0.25">
      <c r="G1084" s="28">
        <f t="shared" si="16"/>
        <v>0</v>
      </c>
    </row>
    <row r="1085" spans="7:7" x14ac:dyDescent="0.25">
      <c r="G1085" s="28">
        <f t="shared" si="16"/>
        <v>0</v>
      </c>
    </row>
    <row r="1086" spans="7:7" x14ac:dyDescent="0.25">
      <c r="G1086" s="28">
        <f t="shared" si="16"/>
        <v>0</v>
      </c>
    </row>
    <row r="1087" spans="7:7" x14ac:dyDescent="0.25">
      <c r="G1087" s="28">
        <f t="shared" si="16"/>
        <v>0</v>
      </c>
    </row>
    <row r="1088" spans="7:7" x14ac:dyDescent="0.25">
      <c r="G1088" s="28">
        <f t="shared" si="16"/>
        <v>0</v>
      </c>
    </row>
    <row r="1089" spans="7:7" x14ac:dyDescent="0.25">
      <c r="G1089" s="28">
        <f t="shared" si="16"/>
        <v>0</v>
      </c>
    </row>
    <row r="1090" spans="7:7" x14ac:dyDescent="0.25">
      <c r="G1090" s="28">
        <f t="shared" ref="G1090:G1141" si="17">+F1090-A1090</f>
        <v>0</v>
      </c>
    </row>
    <row r="1091" spans="7:7" x14ac:dyDescent="0.25">
      <c r="G1091" s="28">
        <f t="shared" si="17"/>
        <v>0</v>
      </c>
    </row>
    <row r="1092" spans="7:7" x14ac:dyDescent="0.25">
      <c r="G1092" s="28">
        <f t="shared" si="17"/>
        <v>0</v>
      </c>
    </row>
    <row r="1093" spans="7:7" x14ac:dyDescent="0.25">
      <c r="G1093" s="28">
        <f t="shared" si="17"/>
        <v>0</v>
      </c>
    </row>
    <row r="1094" spans="7:7" x14ac:dyDescent="0.25">
      <c r="G1094" s="28">
        <f t="shared" si="17"/>
        <v>0</v>
      </c>
    </row>
    <row r="1095" spans="7:7" x14ac:dyDescent="0.25">
      <c r="G1095" s="28">
        <f t="shared" si="17"/>
        <v>0</v>
      </c>
    </row>
    <row r="1096" spans="7:7" x14ac:dyDescent="0.25">
      <c r="G1096" s="28">
        <f t="shared" si="17"/>
        <v>0</v>
      </c>
    </row>
    <row r="1097" spans="7:7" x14ac:dyDescent="0.25">
      <c r="G1097" s="28">
        <f t="shared" si="17"/>
        <v>0</v>
      </c>
    </row>
    <row r="1098" spans="7:7" x14ac:dyDescent="0.25">
      <c r="G1098" s="28">
        <f t="shared" si="17"/>
        <v>0</v>
      </c>
    </row>
    <row r="1099" spans="7:7" x14ac:dyDescent="0.25">
      <c r="G1099" s="28">
        <f t="shared" si="17"/>
        <v>0</v>
      </c>
    </row>
    <row r="1100" spans="7:7" x14ac:dyDescent="0.25">
      <c r="G1100" s="28">
        <f t="shared" si="17"/>
        <v>0</v>
      </c>
    </row>
    <row r="1101" spans="7:7" x14ac:dyDescent="0.25">
      <c r="G1101" s="28">
        <f t="shared" si="17"/>
        <v>0</v>
      </c>
    </row>
    <row r="1102" spans="7:7" x14ac:dyDescent="0.25">
      <c r="G1102" s="28">
        <f t="shared" si="17"/>
        <v>0</v>
      </c>
    </row>
    <row r="1103" spans="7:7" x14ac:dyDescent="0.25">
      <c r="G1103" s="28">
        <f t="shared" si="17"/>
        <v>0</v>
      </c>
    </row>
    <row r="1104" spans="7:7" x14ac:dyDescent="0.25">
      <c r="G1104" s="28">
        <f t="shared" si="17"/>
        <v>0</v>
      </c>
    </row>
    <row r="1105" spans="7:7" x14ac:dyDescent="0.25">
      <c r="G1105" s="28">
        <f t="shared" si="17"/>
        <v>0</v>
      </c>
    </row>
    <row r="1106" spans="7:7" x14ac:dyDescent="0.25">
      <c r="G1106" s="28">
        <f t="shared" si="17"/>
        <v>0</v>
      </c>
    </row>
    <row r="1107" spans="7:7" x14ac:dyDescent="0.25">
      <c r="G1107" s="28">
        <f t="shared" si="17"/>
        <v>0</v>
      </c>
    </row>
    <row r="1108" spans="7:7" x14ac:dyDescent="0.25">
      <c r="G1108" s="28">
        <f t="shared" si="17"/>
        <v>0</v>
      </c>
    </row>
    <row r="1109" spans="7:7" x14ac:dyDescent="0.25">
      <c r="G1109" s="28">
        <f t="shared" si="17"/>
        <v>0</v>
      </c>
    </row>
    <row r="1110" spans="7:7" x14ac:dyDescent="0.25">
      <c r="G1110" s="28">
        <f t="shared" si="17"/>
        <v>0</v>
      </c>
    </row>
    <row r="1111" spans="7:7" x14ac:dyDescent="0.25">
      <c r="G1111" s="28">
        <f t="shared" si="17"/>
        <v>0</v>
      </c>
    </row>
    <row r="1112" spans="7:7" x14ac:dyDescent="0.25">
      <c r="G1112" s="28">
        <f t="shared" si="17"/>
        <v>0</v>
      </c>
    </row>
    <row r="1113" spans="7:7" x14ac:dyDescent="0.25">
      <c r="G1113" s="28">
        <f t="shared" si="17"/>
        <v>0</v>
      </c>
    </row>
    <row r="1114" spans="7:7" x14ac:dyDescent="0.25">
      <c r="G1114" s="28">
        <f t="shared" si="17"/>
        <v>0</v>
      </c>
    </row>
    <row r="1115" spans="7:7" x14ac:dyDescent="0.25">
      <c r="G1115" s="28">
        <f t="shared" si="17"/>
        <v>0</v>
      </c>
    </row>
    <row r="1116" spans="7:7" x14ac:dyDescent="0.25">
      <c r="G1116" s="28">
        <f t="shared" si="17"/>
        <v>0</v>
      </c>
    </row>
    <row r="1117" spans="7:7" x14ac:dyDescent="0.25">
      <c r="G1117" s="28">
        <f t="shared" si="17"/>
        <v>0</v>
      </c>
    </row>
    <row r="1118" spans="7:7" x14ac:dyDescent="0.25">
      <c r="G1118" s="28">
        <f t="shared" si="17"/>
        <v>0</v>
      </c>
    </row>
    <row r="1119" spans="7:7" x14ac:dyDescent="0.25">
      <c r="G1119" s="28">
        <f t="shared" si="17"/>
        <v>0</v>
      </c>
    </row>
    <row r="1120" spans="7:7" x14ac:dyDescent="0.25">
      <c r="G1120" s="28">
        <f t="shared" si="17"/>
        <v>0</v>
      </c>
    </row>
    <row r="1121" spans="7:7" x14ac:dyDescent="0.25">
      <c r="G1121" s="28">
        <f t="shared" si="17"/>
        <v>0</v>
      </c>
    </row>
    <row r="1122" spans="7:7" x14ac:dyDescent="0.25">
      <c r="G1122" s="28">
        <f t="shared" si="17"/>
        <v>0</v>
      </c>
    </row>
    <row r="1123" spans="7:7" x14ac:dyDescent="0.25">
      <c r="G1123" s="28">
        <f t="shared" si="17"/>
        <v>0</v>
      </c>
    </row>
    <row r="1124" spans="7:7" x14ac:dyDescent="0.25">
      <c r="G1124" s="28">
        <f t="shared" si="17"/>
        <v>0</v>
      </c>
    </row>
    <row r="1125" spans="7:7" x14ac:dyDescent="0.25">
      <c r="G1125" s="28">
        <f t="shared" si="17"/>
        <v>0</v>
      </c>
    </row>
    <row r="1126" spans="7:7" x14ac:dyDescent="0.25">
      <c r="G1126" s="28">
        <f t="shared" si="17"/>
        <v>0</v>
      </c>
    </row>
    <row r="1127" spans="7:7" x14ac:dyDescent="0.25">
      <c r="G1127" s="28">
        <f t="shared" si="17"/>
        <v>0</v>
      </c>
    </row>
    <row r="1128" spans="7:7" x14ac:dyDescent="0.25">
      <c r="G1128" s="28">
        <f t="shared" si="17"/>
        <v>0</v>
      </c>
    </row>
    <row r="1129" spans="7:7" x14ac:dyDescent="0.25">
      <c r="G1129" s="28">
        <f t="shared" si="17"/>
        <v>0</v>
      </c>
    </row>
    <row r="1130" spans="7:7" x14ac:dyDescent="0.25">
      <c r="G1130" s="28">
        <f t="shared" si="17"/>
        <v>0</v>
      </c>
    </row>
    <row r="1131" spans="7:7" x14ac:dyDescent="0.25">
      <c r="G1131" s="28">
        <f t="shared" si="17"/>
        <v>0</v>
      </c>
    </row>
    <row r="1132" spans="7:7" x14ac:dyDescent="0.25">
      <c r="G1132" s="28">
        <f t="shared" si="17"/>
        <v>0</v>
      </c>
    </row>
    <row r="1133" spans="7:7" x14ac:dyDescent="0.25">
      <c r="G1133" s="28">
        <f t="shared" si="17"/>
        <v>0</v>
      </c>
    </row>
    <row r="1134" spans="7:7" x14ac:dyDescent="0.25">
      <c r="G1134" s="28">
        <f t="shared" si="17"/>
        <v>0</v>
      </c>
    </row>
    <row r="1135" spans="7:7" x14ac:dyDescent="0.25">
      <c r="G1135" s="28">
        <f t="shared" si="17"/>
        <v>0</v>
      </c>
    </row>
    <row r="1136" spans="7:7" x14ac:dyDescent="0.25">
      <c r="G1136" s="28">
        <f t="shared" si="17"/>
        <v>0</v>
      </c>
    </row>
    <row r="1137" spans="7:7" x14ac:dyDescent="0.25">
      <c r="G1137" s="28">
        <f t="shared" si="17"/>
        <v>0</v>
      </c>
    </row>
    <row r="1138" spans="7:7" x14ac:dyDescent="0.25">
      <c r="G1138" s="28">
        <f t="shared" si="17"/>
        <v>0</v>
      </c>
    </row>
    <row r="1139" spans="7:7" x14ac:dyDescent="0.25">
      <c r="G1139" s="28">
        <f t="shared" si="17"/>
        <v>0</v>
      </c>
    </row>
    <row r="1140" spans="7:7" x14ac:dyDescent="0.25">
      <c r="G1140" s="28">
        <f t="shared" si="17"/>
        <v>0</v>
      </c>
    </row>
    <row r="1141" spans="7:7" x14ac:dyDescent="0.25">
      <c r="G1141" s="28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workbookViewId="0">
      <selection sqref="A1:H1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241</v>
      </c>
      <c r="C1" t="s">
        <v>242</v>
      </c>
      <c r="D1" t="s">
        <v>66</v>
      </c>
      <c r="E1" s="7" t="s">
        <v>243</v>
      </c>
      <c r="F1" t="s">
        <v>244</v>
      </c>
      <c r="G1" t="s">
        <v>245</v>
      </c>
      <c r="H1" t="s">
        <v>246</v>
      </c>
    </row>
    <row r="2" spans="1:8" x14ac:dyDescent="0.25">
      <c r="A2" s="5"/>
      <c r="B2" s="6"/>
      <c r="C2" s="6"/>
      <c r="F2" s="5"/>
    </row>
    <row r="3" spans="1:8" x14ac:dyDescent="0.25">
      <c r="A3" s="5"/>
      <c r="B3" s="6"/>
      <c r="C3" s="6"/>
      <c r="F3" s="5"/>
    </row>
    <row r="4" spans="1:8" x14ac:dyDescent="0.25">
      <c r="A4" s="5"/>
      <c r="B4" s="6"/>
      <c r="C4" s="6"/>
      <c r="F4" s="5"/>
    </row>
    <row r="5" spans="1:8" x14ac:dyDescent="0.25">
      <c r="A5" s="5"/>
      <c r="B5" s="6"/>
      <c r="C5" s="6"/>
      <c r="F5" s="5"/>
    </row>
    <row r="6" spans="1:8" x14ac:dyDescent="0.25">
      <c r="A6" s="5"/>
      <c r="B6" s="6"/>
      <c r="C6" s="6"/>
      <c r="F6" s="5"/>
    </row>
    <row r="7" spans="1:8" x14ac:dyDescent="0.25">
      <c r="A7" s="5"/>
      <c r="B7" s="6"/>
      <c r="C7" s="6"/>
      <c r="F7" s="5"/>
    </row>
    <row r="8" spans="1:8" x14ac:dyDescent="0.25">
      <c r="A8" s="5"/>
      <c r="B8" s="6"/>
      <c r="C8" s="6"/>
      <c r="F8" s="5"/>
    </row>
    <row r="9" spans="1:8" x14ac:dyDescent="0.25">
      <c r="A9" s="5"/>
      <c r="B9" s="6"/>
      <c r="C9" s="6"/>
      <c r="F9" s="5"/>
    </row>
    <row r="10" spans="1:8" x14ac:dyDescent="0.25">
      <c r="A10" s="5"/>
      <c r="B10" s="6"/>
      <c r="C10" s="6"/>
      <c r="F10" s="5"/>
    </row>
    <row r="11" spans="1:8" x14ac:dyDescent="0.25">
      <c r="A11" s="5"/>
      <c r="B11" s="6"/>
      <c r="C11" s="6"/>
      <c r="F11" s="5"/>
    </row>
    <row r="12" spans="1:8" x14ac:dyDescent="0.25">
      <c r="A12" s="5"/>
      <c r="B12" s="6"/>
      <c r="C12" s="6"/>
      <c r="F12" s="5"/>
    </row>
    <row r="13" spans="1:8" x14ac:dyDescent="0.25">
      <c r="A13" s="5"/>
      <c r="B13" s="6"/>
      <c r="C13" s="6"/>
      <c r="F13" s="5"/>
    </row>
    <row r="14" spans="1:8" x14ac:dyDescent="0.25">
      <c r="A14" s="5"/>
      <c r="B14" s="6"/>
      <c r="C14" s="6"/>
      <c r="F14" s="5"/>
    </row>
    <row r="15" spans="1:8" x14ac:dyDescent="0.25">
      <c r="A15" s="5"/>
      <c r="B15" s="6"/>
      <c r="C15" s="6"/>
      <c r="F15" s="5"/>
    </row>
    <row r="16" spans="1:8" x14ac:dyDescent="0.25">
      <c r="A16" s="5"/>
      <c r="B16" s="6"/>
      <c r="C16" s="6"/>
      <c r="F16" s="5"/>
    </row>
    <row r="17" spans="1:15" x14ac:dyDescent="0.25">
      <c r="A17" s="5"/>
      <c r="B17" s="6"/>
      <c r="C17" s="6"/>
      <c r="F17" s="5"/>
    </row>
    <row r="18" spans="1:15" x14ac:dyDescent="0.25">
      <c r="A18" s="5"/>
      <c r="B18" s="6"/>
      <c r="C18" s="6"/>
      <c r="F18" s="5"/>
    </row>
    <row r="19" spans="1:15" x14ac:dyDescent="0.25">
      <c r="A19" s="5"/>
      <c r="B19" s="6"/>
      <c r="C19" s="6"/>
      <c r="F19" s="5"/>
    </row>
    <row r="20" spans="1:15" x14ac:dyDescent="0.25">
      <c r="A20" s="5"/>
      <c r="B20" s="6"/>
      <c r="C20" s="6"/>
      <c r="F20" s="5"/>
    </row>
    <row r="21" spans="1:15" x14ac:dyDescent="0.25">
      <c r="A21" s="5"/>
      <c r="B21" s="6"/>
      <c r="C21" s="6"/>
      <c r="F21" s="5"/>
    </row>
    <row r="22" spans="1:15" x14ac:dyDescent="0.25">
      <c r="A22" s="5"/>
      <c r="B22" s="6"/>
      <c r="C22" s="6"/>
      <c r="F22" s="5"/>
      <c r="N22" s="17"/>
    </row>
    <row r="23" spans="1:15" x14ac:dyDescent="0.25">
      <c r="A23" s="5"/>
      <c r="B23" s="6"/>
      <c r="C23" s="6"/>
      <c r="F23" s="5"/>
      <c r="N23" s="17"/>
    </row>
    <row r="24" spans="1:15" x14ac:dyDescent="0.25">
      <c r="A24" s="5"/>
      <c r="B24" s="6"/>
      <c r="C24" s="6"/>
      <c r="F24" s="5"/>
    </row>
    <row r="25" spans="1:15" x14ac:dyDescent="0.25">
      <c r="A25" s="5"/>
      <c r="B25" s="6"/>
      <c r="C25" s="6"/>
      <c r="F25" s="5"/>
      <c r="N25" s="35"/>
    </row>
    <row r="26" spans="1:15" x14ac:dyDescent="0.25">
      <c r="A26" s="5"/>
      <c r="B26" s="6"/>
      <c r="C26" s="6"/>
      <c r="F26" s="5"/>
      <c r="N26" s="34"/>
      <c r="O26" s="7"/>
    </row>
    <row r="27" spans="1:15" x14ac:dyDescent="0.25">
      <c r="A27" s="5"/>
      <c r="B27" s="6"/>
      <c r="C27" s="6"/>
      <c r="F27" s="5"/>
      <c r="N27" s="34"/>
      <c r="O27" s="7"/>
    </row>
    <row r="28" spans="1:15" x14ac:dyDescent="0.25">
      <c r="A28" s="5"/>
      <c r="B28" s="6"/>
      <c r="C28" s="6"/>
      <c r="F28" s="5"/>
      <c r="N28" s="34"/>
      <c r="O28" s="7"/>
    </row>
    <row r="29" spans="1:15" x14ac:dyDescent="0.25">
      <c r="A29" s="5"/>
      <c r="B29" s="6"/>
      <c r="C29" s="6"/>
      <c r="F29" s="5"/>
      <c r="N29" s="34"/>
      <c r="O29" s="7"/>
    </row>
    <row r="30" spans="1:15" x14ac:dyDescent="0.25">
      <c r="A30" s="5"/>
      <c r="B30" s="6"/>
      <c r="C30" s="6"/>
      <c r="F30" s="5"/>
      <c r="N30" s="34"/>
      <c r="O30" s="7"/>
    </row>
    <row r="31" spans="1:15" x14ac:dyDescent="0.25">
      <c r="A31" s="5"/>
      <c r="B31" s="6"/>
      <c r="C31" s="6"/>
      <c r="F31" s="5"/>
      <c r="N31" s="34"/>
      <c r="O31" s="7"/>
    </row>
    <row r="32" spans="1:15" x14ac:dyDescent="0.25">
      <c r="A32" s="5"/>
      <c r="B32" s="6"/>
      <c r="C32" s="6"/>
      <c r="F32" s="5"/>
      <c r="N32" s="34"/>
      <c r="O32" s="7"/>
    </row>
    <row r="33" spans="1:15" x14ac:dyDescent="0.25">
      <c r="A33" s="5"/>
      <c r="B33" s="6"/>
      <c r="C33" s="6"/>
      <c r="F33" s="5"/>
      <c r="N33" s="34"/>
      <c r="O33" s="7"/>
    </row>
    <row r="34" spans="1:15" x14ac:dyDescent="0.25">
      <c r="A34" s="5"/>
      <c r="B34" s="6"/>
      <c r="C34" s="6"/>
      <c r="F34" s="5"/>
      <c r="N34" s="34"/>
      <c r="O34" s="7"/>
    </row>
    <row r="35" spans="1:15" x14ac:dyDescent="0.25">
      <c r="A35" s="5"/>
      <c r="B35" s="6"/>
      <c r="C35" s="6"/>
      <c r="F35" s="5"/>
      <c r="N35" s="34"/>
      <c r="O35" s="7"/>
    </row>
    <row r="36" spans="1:15" x14ac:dyDescent="0.25">
      <c r="A36" s="5"/>
      <c r="B36" s="6"/>
      <c r="C36" s="6"/>
      <c r="F36" s="5"/>
      <c r="N36" s="34"/>
      <c r="O36" s="7"/>
    </row>
    <row r="37" spans="1:15" x14ac:dyDescent="0.25">
      <c r="A37" s="5"/>
      <c r="B37" s="6"/>
      <c r="C37" s="6"/>
      <c r="F37" s="5"/>
      <c r="N37" s="34"/>
      <c r="O37" s="7"/>
    </row>
    <row r="38" spans="1:15" x14ac:dyDescent="0.25">
      <c r="A38" s="5"/>
      <c r="B38" s="6"/>
      <c r="C38" s="6"/>
      <c r="F38" s="5"/>
      <c r="N38" s="34"/>
      <c r="O38" s="7"/>
    </row>
    <row r="39" spans="1:15" x14ac:dyDescent="0.25">
      <c r="A39" s="5"/>
      <c r="B39" s="6"/>
      <c r="C39" s="6"/>
      <c r="F39" s="5"/>
      <c r="N39" s="34"/>
      <c r="O39" s="7"/>
    </row>
    <row r="40" spans="1:15" x14ac:dyDescent="0.25">
      <c r="A40" s="5"/>
      <c r="B40" s="6"/>
      <c r="C40" s="6"/>
      <c r="F40" s="5"/>
      <c r="N40" s="34"/>
      <c r="O40" s="7"/>
    </row>
    <row r="41" spans="1:15" x14ac:dyDescent="0.25">
      <c r="A41" s="5"/>
      <c r="B41" s="6"/>
      <c r="C41" s="6"/>
      <c r="F41" s="5"/>
      <c r="N41" s="34"/>
      <c r="O41" s="7"/>
    </row>
    <row r="42" spans="1:15" x14ac:dyDescent="0.25">
      <c r="A42" s="5"/>
      <c r="B42" s="6"/>
      <c r="C42" s="6"/>
      <c r="F42" s="5"/>
      <c r="N42" s="34"/>
      <c r="O42" s="7"/>
    </row>
    <row r="43" spans="1:15" x14ac:dyDescent="0.25">
      <c r="A43" s="5"/>
      <c r="B43" s="6"/>
      <c r="C43" s="6"/>
      <c r="F43" s="5"/>
      <c r="N43" s="34"/>
      <c r="O43" s="7"/>
    </row>
    <row r="44" spans="1:15" x14ac:dyDescent="0.25">
      <c r="A44" s="5"/>
      <c r="B44" s="6"/>
      <c r="C44" s="6"/>
      <c r="F44" s="5"/>
      <c r="N44" s="34"/>
      <c r="O44" s="7"/>
    </row>
    <row r="45" spans="1:15" x14ac:dyDescent="0.25">
      <c r="A45" s="5"/>
      <c r="B45" s="6"/>
      <c r="C45" s="6"/>
      <c r="F45" s="5"/>
      <c r="N45" s="34"/>
      <c r="O45" s="7"/>
    </row>
    <row r="46" spans="1:15" x14ac:dyDescent="0.25">
      <c r="A46" s="5"/>
      <c r="B46" s="6"/>
      <c r="C46" s="6"/>
      <c r="F46" s="5"/>
      <c r="N46" s="34"/>
      <c r="O46" s="7"/>
    </row>
    <row r="47" spans="1:15" x14ac:dyDescent="0.25">
      <c r="A47" s="5"/>
      <c r="B47" s="6"/>
      <c r="C47" s="6"/>
      <c r="F47" s="5"/>
      <c r="N47" s="34"/>
      <c r="O47" s="7"/>
    </row>
    <row r="48" spans="1:15" x14ac:dyDescent="0.25">
      <c r="A48" s="5"/>
      <c r="B48" s="6"/>
      <c r="C48" s="6"/>
      <c r="F48" s="5"/>
      <c r="N48" s="34"/>
      <c r="O48" s="7"/>
    </row>
    <row r="49" spans="1:15" x14ac:dyDescent="0.25">
      <c r="A49" s="5"/>
      <c r="B49" s="6"/>
      <c r="C49" s="6"/>
      <c r="F49" s="5"/>
      <c r="N49" s="34"/>
      <c r="O49" s="7"/>
    </row>
    <row r="50" spans="1:15" x14ac:dyDescent="0.25">
      <c r="A50" s="5"/>
      <c r="B50" s="6"/>
      <c r="C50" s="6"/>
      <c r="F50" s="5"/>
      <c r="N50" s="34"/>
      <c r="O50" s="7"/>
    </row>
    <row r="51" spans="1:15" x14ac:dyDescent="0.25">
      <c r="A51" s="5"/>
      <c r="B51" s="6"/>
      <c r="C51" s="6"/>
      <c r="F51" s="5"/>
      <c r="N51" s="34"/>
      <c r="O51" s="7"/>
    </row>
    <row r="52" spans="1:15" x14ac:dyDescent="0.25">
      <c r="A52" s="5"/>
      <c r="B52" s="6"/>
      <c r="C52" s="6"/>
      <c r="F52" s="5"/>
      <c r="N52" s="34"/>
      <c r="O52" s="7"/>
    </row>
    <row r="53" spans="1:15" x14ac:dyDescent="0.25">
      <c r="A53" s="5"/>
      <c r="B53" s="6"/>
      <c r="C53" s="6"/>
      <c r="F53" s="5"/>
      <c r="N53" s="34"/>
      <c r="O53" s="7"/>
    </row>
    <row r="54" spans="1:15" x14ac:dyDescent="0.25">
      <c r="A54" s="5"/>
      <c r="B54" s="6"/>
      <c r="C54" s="6"/>
      <c r="F54" s="5"/>
      <c r="N54" s="34"/>
      <c r="O54" s="7"/>
    </row>
    <row r="55" spans="1:15" x14ac:dyDescent="0.25">
      <c r="A55" s="5"/>
      <c r="B55" s="6"/>
      <c r="C55" s="6"/>
      <c r="F55" s="5"/>
      <c r="N55" s="34"/>
      <c r="O55" s="7"/>
    </row>
    <row r="56" spans="1:15" x14ac:dyDescent="0.25">
      <c r="A56" s="5"/>
      <c r="B56" s="6"/>
      <c r="C56" s="6"/>
      <c r="F56" s="5"/>
      <c r="N56" s="34"/>
      <c r="O56" s="7"/>
    </row>
    <row r="57" spans="1:15" x14ac:dyDescent="0.25">
      <c r="A57" s="5"/>
      <c r="B57" s="6"/>
      <c r="C57" s="6"/>
      <c r="F57" s="5"/>
      <c r="N57" s="34"/>
      <c r="O57" s="7"/>
    </row>
    <row r="58" spans="1:15" x14ac:dyDescent="0.25">
      <c r="A58" s="5"/>
      <c r="B58" s="6"/>
      <c r="C58" s="6"/>
      <c r="F58" s="5"/>
    </row>
    <row r="59" spans="1:15" x14ac:dyDescent="0.25">
      <c r="A59" s="5"/>
      <c r="B59" s="6"/>
      <c r="C59" s="6"/>
      <c r="F59" s="5"/>
    </row>
    <row r="60" spans="1:15" x14ac:dyDescent="0.25">
      <c r="A60" s="5"/>
      <c r="B60" s="6"/>
      <c r="C60" s="6"/>
      <c r="F60" s="5"/>
    </row>
    <row r="61" spans="1:15" x14ac:dyDescent="0.25">
      <c r="A61" s="5"/>
      <c r="B61" s="6"/>
      <c r="C61" s="6"/>
      <c r="F61" s="5"/>
    </row>
    <row r="62" spans="1:15" x14ac:dyDescent="0.25">
      <c r="A62" s="5"/>
      <c r="B62" s="6"/>
      <c r="C62" s="6"/>
      <c r="F62" s="5"/>
    </row>
    <row r="63" spans="1:15" x14ac:dyDescent="0.25">
      <c r="A63" s="5"/>
      <c r="B63" s="6"/>
      <c r="C63" s="6"/>
      <c r="F63" s="5"/>
    </row>
    <row r="64" spans="1:15" x14ac:dyDescent="0.25">
      <c r="A64" s="5"/>
      <c r="B64" s="6"/>
      <c r="C64" s="6"/>
      <c r="F64" s="5"/>
    </row>
    <row r="65" spans="1:6" x14ac:dyDescent="0.25">
      <c r="A65" s="5"/>
      <c r="B65" s="6"/>
      <c r="C65" s="6"/>
      <c r="F65" s="5"/>
    </row>
    <row r="66" spans="1:6" x14ac:dyDescent="0.25">
      <c r="A66" s="5"/>
      <c r="B66" s="6"/>
      <c r="C66" s="6"/>
      <c r="F66" s="5"/>
    </row>
    <row r="67" spans="1:6" x14ac:dyDescent="0.25">
      <c r="A67" s="5"/>
      <c r="B67" s="6"/>
      <c r="C67" s="6"/>
      <c r="F67" s="5"/>
    </row>
    <row r="68" spans="1:6" x14ac:dyDescent="0.25">
      <c r="A68" s="5"/>
      <c r="B68" s="6"/>
      <c r="C68" s="6"/>
      <c r="F68" s="5"/>
    </row>
    <row r="69" spans="1:6" x14ac:dyDescent="0.25">
      <c r="A69" s="5"/>
      <c r="B69" s="6"/>
      <c r="C69" s="6"/>
      <c r="F69" s="5"/>
    </row>
    <row r="70" spans="1:6" x14ac:dyDescent="0.25">
      <c r="A70" s="5"/>
      <c r="B70" s="6"/>
      <c r="C70" s="6"/>
      <c r="F70" s="5"/>
    </row>
    <row r="71" spans="1:6" x14ac:dyDescent="0.25">
      <c r="A71" s="5"/>
      <c r="B71" s="6"/>
      <c r="C71" s="6"/>
      <c r="F71" s="5"/>
    </row>
    <row r="72" spans="1:6" x14ac:dyDescent="0.25">
      <c r="A72" s="5"/>
      <c r="B72" s="6"/>
      <c r="C72" s="6"/>
      <c r="F72" s="5"/>
    </row>
    <row r="73" spans="1:6" x14ac:dyDescent="0.25">
      <c r="A73" s="5"/>
      <c r="B73" s="6"/>
      <c r="C73" s="6"/>
      <c r="F73" s="5"/>
    </row>
    <row r="74" spans="1:6" x14ac:dyDescent="0.25">
      <c r="A74" s="5"/>
      <c r="B74" s="6"/>
      <c r="C74" s="6"/>
      <c r="F74" s="5"/>
    </row>
    <row r="75" spans="1:6" x14ac:dyDescent="0.25">
      <c r="A75" s="5"/>
      <c r="B75" s="6"/>
      <c r="C75" s="6"/>
      <c r="F75" s="5"/>
    </row>
    <row r="76" spans="1:6" x14ac:dyDescent="0.25">
      <c r="A76" s="5"/>
      <c r="B76" s="6"/>
      <c r="C76" s="6"/>
      <c r="F76" s="5"/>
    </row>
    <row r="77" spans="1:6" x14ac:dyDescent="0.25">
      <c r="A77" s="5"/>
      <c r="B77" s="6"/>
      <c r="C77" s="6"/>
      <c r="F77" s="5"/>
    </row>
    <row r="78" spans="1:6" x14ac:dyDescent="0.25">
      <c r="A78" s="5"/>
      <c r="B78" s="6"/>
      <c r="C78" s="6"/>
      <c r="F78" s="5"/>
    </row>
    <row r="79" spans="1:6" x14ac:dyDescent="0.25">
      <c r="A79" s="5"/>
      <c r="B79" s="6"/>
      <c r="C79" s="6"/>
      <c r="F79" s="5"/>
    </row>
    <row r="80" spans="1:6" x14ac:dyDescent="0.25">
      <c r="A80" s="5"/>
      <c r="B80" s="6"/>
      <c r="C80" s="6"/>
      <c r="F80" s="5"/>
    </row>
    <row r="81" spans="1:6" x14ac:dyDescent="0.25">
      <c r="A81" s="5"/>
      <c r="B81" s="6"/>
      <c r="C81" s="6"/>
      <c r="F81" s="5"/>
    </row>
    <row r="82" spans="1:6" x14ac:dyDescent="0.25">
      <c r="A82" s="5"/>
      <c r="B82" s="6"/>
      <c r="C82" s="6"/>
      <c r="F82" s="5"/>
    </row>
    <row r="83" spans="1:6" x14ac:dyDescent="0.25">
      <c r="A83" s="5"/>
      <c r="B83" s="6"/>
      <c r="C83" s="6"/>
      <c r="F83" s="5"/>
    </row>
    <row r="84" spans="1:6" x14ac:dyDescent="0.25">
      <c r="A84" s="5"/>
      <c r="B84" s="6"/>
      <c r="C84" s="6"/>
      <c r="F84" s="5"/>
    </row>
    <row r="85" spans="1:6" x14ac:dyDescent="0.25">
      <c r="A85" s="5"/>
      <c r="B85" s="6"/>
      <c r="C85" s="6"/>
      <c r="F85" s="5"/>
    </row>
    <row r="86" spans="1:6" x14ac:dyDescent="0.25">
      <c r="A86" s="5"/>
      <c r="B86" s="6"/>
      <c r="C86" s="6"/>
      <c r="F86" s="5"/>
    </row>
    <row r="87" spans="1:6" x14ac:dyDescent="0.25">
      <c r="A87" s="5"/>
      <c r="B87" s="6"/>
      <c r="C87" s="6"/>
      <c r="F87" s="5"/>
    </row>
    <row r="88" spans="1:6" x14ac:dyDescent="0.25">
      <c r="A88" s="5"/>
      <c r="B88" s="6"/>
      <c r="C88" s="6"/>
      <c r="F88" s="5"/>
    </row>
    <row r="89" spans="1:6" x14ac:dyDescent="0.25">
      <c r="A89" s="5"/>
      <c r="B89" s="6"/>
      <c r="C89" s="6"/>
      <c r="F89" s="5"/>
    </row>
    <row r="90" spans="1:6" x14ac:dyDescent="0.25">
      <c r="A90" s="5"/>
      <c r="B90" s="6"/>
      <c r="C90" s="6"/>
      <c r="F90" s="5"/>
    </row>
    <row r="91" spans="1:6" x14ac:dyDescent="0.25">
      <c r="A91" s="5"/>
      <c r="B91" s="6"/>
      <c r="C91" s="6"/>
      <c r="F91" s="5"/>
    </row>
    <row r="92" spans="1:6" x14ac:dyDescent="0.25">
      <c r="A92" s="5"/>
      <c r="B92" s="6"/>
      <c r="C92" s="6"/>
      <c r="F92" s="5"/>
    </row>
    <row r="93" spans="1:6" x14ac:dyDescent="0.25">
      <c r="A93" s="5"/>
      <c r="B93" s="6"/>
      <c r="C93" s="6"/>
      <c r="F93" s="5"/>
    </row>
    <row r="94" spans="1:6" x14ac:dyDescent="0.25">
      <c r="A94" s="5"/>
      <c r="B94" s="6"/>
      <c r="C94" s="6"/>
      <c r="F94" s="5"/>
    </row>
    <row r="95" spans="1:6" x14ac:dyDescent="0.25">
      <c r="A95" s="5"/>
      <c r="B95" s="6"/>
      <c r="C95" s="6"/>
      <c r="F95" s="5"/>
    </row>
    <row r="96" spans="1:6" x14ac:dyDescent="0.25">
      <c r="A96" s="5"/>
      <c r="B96" s="6"/>
      <c r="C96" s="6"/>
      <c r="F96" s="5"/>
    </row>
    <row r="97" spans="1:6" x14ac:dyDescent="0.25">
      <c r="A97" s="5"/>
      <c r="B97" s="6"/>
      <c r="C97" s="6"/>
      <c r="F97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workbookViewId="0">
      <selection activeCell="A2" sqref="A2:H71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7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241</v>
      </c>
      <c r="C1" t="s">
        <v>66</v>
      </c>
      <c r="D1" t="s">
        <v>247</v>
      </c>
      <c r="E1" s="7" t="s">
        <v>243</v>
      </c>
      <c r="F1" t="s">
        <v>244</v>
      </c>
      <c r="G1" t="s">
        <v>248</v>
      </c>
      <c r="H1" t="s">
        <v>249</v>
      </c>
    </row>
    <row r="2" spans="1:10" x14ac:dyDescent="0.25">
      <c r="A2" s="5"/>
      <c r="B2" s="6"/>
      <c r="D2" s="6"/>
      <c r="F2" s="5"/>
      <c r="J2" s="11"/>
    </row>
    <row r="3" spans="1:10" x14ac:dyDescent="0.25">
      <c r="A3" s="5"/>
      <c r="B3" s="6"/>
      <c r="D3" s="6"/>
      <c r="F3" s="5"/>
      <c r="J3" s="7"/>
    </row>
    <row r="4" spans="1:10" x14ac:dyDescent="0.25">
      <c r="A4" s="5"/>
      <c r="B4" s="6"/>
      <c r="D4" s="6"/>
      <c r="F4" s="5"/>
    </row>
    <row r="5" spans="1:10" x14ac:dyDescent="0.25">
      <c r="A5" s="5"/>
      <c r="B5" s="6"/>
      <c r="D5" s="6"/>
      <c r="F5" s="5"/>
    </row>
    <row r="6" spans="1:10" x14ac:dyDescent="0.25">
      <c r="A6" s="5"/>
      <c r="B6" s="6"/>
      <c r="D6" s="6"/>
      <c r="F6" s="5"/>
    </row>
    <row r="7" spans="1:10" x14ac:dyDescent="0.25">
      <c r="A7" s="5"/>
      <c r="B7" s="6"/>
      <c r="D7" s="6"/>
      <c r="F7" s="5"/>
    </row>
    <row r="8" spans="1:10" x14ac:dyDescent="0.25">
      <c r="A8" s="5"/>
      <c r="B8" s="6"/>
      <c r="D8" s="6"/>
      <c r="F8" s="5"/>
    </row>
    <row r="9" spans="1:10" x14ac:dyDescent="0.25">
      <c r="A9" s="5"/>
      <c r="B9" s="6"/>
      <c r="D9" s="6"/>
      <c r="F9" s="5"/>
    </row>
    <row r="10" spans="1:10" x14ac:dyDescent="0.25">
      <c r="A10" s="5"/>
      <c r="B10" s="6"/>
      <c r="D10" s="6"/>
      <c r="F10" s="5"/>
    </row>
    <row r="11" spans="1:10" x14ac:dyDescent="0.25">
      <c r="A11" s="5"/>
      <c r="B11" s="6"/>
      <c r="D11" s="6"/>
      <c r="F11" s="5"/>
    </row>
    <row r="12" spans="1:10" x14ac:dyDescent="0.25">
      <c r="A12" s="5"/>
      <c r="B12" s="6"/>
      <c r="D12" s="6"/>
      <c r="F12" s="5"/>
    </row>
    <row r="13" spans="1:10" x14ac:dyDescent="0.25">
      <c r="A13" s="5"/>
      <c r="B13" s="6"/>
      <c r="D13" s="6"/>
      <c r="F13" s="5"/>
    </row>
    <row r="14" spans="1:10" x14ac:dyDescent="0.25">
      <c r="A14" s="5"/>
      <c r="B14" s="6"/>
      <c r="D14" s="6"/>
      <c r="F14" s="5"/>
    </row>
    <row r="15" spans="1:10" x14ac:dyDescent="0.25">
      <c r="A15" s="5"/>
      <c r="B15" s="6"/>
      <c r="D15" s="6"/>
      <c r="F15" s="5"/>
    </row>
    <row r="16" spans="1:10" x14ac:dyDescent="0.25">
      <c r="A16" s="5"/>
      <c r="B16" s="6"/>
      <c r="D16" s="6"/>
      <c r="F16" s="5"/>
    </row>
    <row r="17" spans="1:6" x14ac:dyDescent="0.25">
      <c r="A17" s="5"/>
      <c r="B17" s="6"/>
      <c r="D17" s="6"/>
      <c r="F17" s="5"/>
    </row>
    <row r="18" spans="1:6" x14ac:dyDescent="0.25">
      <c r="A18" s="5"/>
      <c r="B18" s="6"/>
      <c r="D18" s="6"/>
      <c r="F18" s="5"/>
    </row>
    <row r="19" spans="1:6" x14ac:dyDescent="0.25">
      <c r="A19" s="5"/>
      <c r="B19" s="6"/>
      <c r="D19" s="6"/>
      <c r="F19" s="5"/>
    </row>
    <row r="20" spans="1:6" x14ac:dyDescent="0.25">
      <c r="A20" s="5"/>
      <c r="B20" s="6"/>
      <c r="D20" s="6"/>
      <c r="F20" s="5"/>
    </row>
    <row r="21" spans="1:6" x14ac:dyDescent="0.25">
      <c r="A21" s="5"/>
      <c r="B21" s="6"/>
      <c r="D21" s="6"/>
      <c r="F21" s="5"/>
    </row>
    <row r="22" spans="1:6" x14ac:dyDescent="0.25">
      <c r="A22" s="5"/>
      <c r="B22" s="6"/>
      <c r="D22" s="6"/>
      <c r="F22" s="5"/>
    </row>
    <row r="23" spans="1:6" x14ac:dyDescent="0.25">
      <c r="A23" s="5"/>
      <c r="B23" s="6"/>
      <c r="D23" s="6"/>
      <c r="F23" s="5"/>
    </row>
    <row r="24" spans="1:6" x14ac:dyDescent="0.25">
      <c r="A24" s="5"/>
      <c r="B24" s="6"/>
      <c r="D24" s="6"/>
      <c r="F24" s="5"/>
    </row>
    <row r="25" spans="1:6" x14ac:dyDescent="0.25">
      <c r="A25" s="5"/>
      <c r="B25" s="6"/>
      <c r="D25" s="6"/>
      <c r="F25" s="5"/>
    </row>
    <row r="26" spans="1:6" x14ac:dyDescent="0.25">
      <c r="A26" s="5"/>
      <c r="B26" s="6"/>
      <c r="D26" s="6"/>
      <c r="F26" s="5"/>
    </row>
    <row r="27" spans="1:6" x14ac:dyDescent="0.25">
      <c r="A27" s="5"/>
      <c r="B27" s="6"/>
      <c r="D27" s="6"/>
      <c r="F27" s="5"/>
    </row>
    <row r="28" spans="1:6" x14ac:dyDescent="0.25">
      <c r="A28" s="5"/>
      <c r="B28" s="6"/>
      <c r="D28" s="6"/>
      <c r="F28" s="5"/>
    </row>
    <row r="29" spans="1:6" x14ac:dyDescent="0.25">
      <c r="A29" s="5"/>
      <c r="B29" s="6"/>
      <c r="D29" s="6"/>
      <c r="F29" s="5"/>
    </row>
    <row r="30" spans="1:6" x14ac:dyDescent="0.25">
      <c r="A30" s="5"/>
      <c r="B30" s="6"/>
      <c r="D30" s="6"/>
      <c r="F30" s="5"/>
    </row>
    <row r="31" spans="1:6" x14ac:dyDescent="0.25">
      <c r="A31" s="5"/>
      <c r="B31" s="6"/>
      <c r="D31" s="6"/>
      <c r="F31" s="5"/>
    </row>
    <row r="32" spans="1:6" x14ac:dyDescent="0.25">
      <c r="A32" s="5"/>
      <c r="B32" s="6"/>
      <c r="D32" s="6"/>
      <c r="F32" s="5"/>
    </row>
    <row r="33" spans="1:6" x14ac:dyDescent="0.25">
      <c r="A33" s="5"/>
      <c r="B33" s="6"/>
      <c r="D33" s="6"/>
      <c r="F33" s="5"/>
    </row>
    <row r="34" spans="1:6" x14ac:dyDescent="0.25">
      <c r="A34" s="5"/>
      <c r="B34" s="6"/>
      <c r="F34" s="5"/>
    </row>
    <row r="35" spans="1:6" x14ac:dyDescent="0.25">
      <c r="A35" s="5"/>
      <c r="B35" s="6"/>
      <c r="F35" s="5"/>
    </row>
    <row r="36" spans="1:6" x14ac:dyDescent="0.25">
      <c r="A36" s="5"/>
      <c r="B36" s="6"/>
      <c r="F36" s="5"/>
    </row>
    <row r="37" spans="1:6" x14ac:dyDescent="0.25">
      <c r="A37" s="5"/>
      <c r="B37" s="6"/>
      <c r="F37" s="5"/>
    </row>
    <row r="38" spans="1:6" x14ac:dyDescent="0.25">
      <c r="A38" s="5"/>
      <c r="B38" s="6"/>
      <c r="F38" s="5"/>
    </row>
    <row r="39" spans="1:6" x14ac:dyDescent="0.25">
      <c r="A39" s="5"/>
      <c r="B39" s="6"/>
      <c r="F39" s="5"/>
    </row>
    <row r="40" spans="1:6" x14ac:dyDescent="0.25">
      <c r="A40" s="5"/>
      <c r="B40" s="6"/>
      <c r="F40" s="5"/>
    </row>
    <row r="41" spans="1:6" x14ac:dyDescent="0.25">
      <c r="A41" s="5"/>
      <c r="B41" s="6"/>
      <c r="D41" s="6"/>
      <c r="F41" s="5"/>
    </row>
    <row r="42" spans="1:6" x14ac:dyDescent="0.25">
      <c r="A42" s="5"/>
      <c r="B42" s="6"/>
      <c r="D42" s="6"/>
      <c r="F42" s="5"/>
    </row>
    <row r="43" spans="1:6" x14ac:dyDescent="0.25">
      <c r="A43" s="5"/>
      <c r="B43" s="6"/>
      <c r="D43" s="6"/>
      <c r="F43" s="5"/>
    </row>
    <row r="44" spans="1:6" x14ac:dyDescent="0.25">
      <c r="A44" s="5"/>
      <c r="B44" s="6"/>
      <c r="D44" s="6"/>
      <c r="F44" s="5"/>
    </row>
    <row r="45" spans="1:6" x14ac:dyDescent="0.25">
      <c r="A45" s="5"/>
      <c r="B45" s="6"/>
      <c r="D45" s="6"/>
      <c r="F45" s="5"/>
    </row>
    <row r="46" spans="1:6" x14ac:dyDescent="0.25">
      <c r="A46" s="5"/>
      <c r="B46" s="6"/>
      <c r="D46" s="6"/>
      <c r="F46" s="5"/>
    </row>
    <row r="47" spans="1:6" x14ac:dyDescent="0.25">
      <c r="A47" s="5"/>
      <c r="B47" s="6"/>
      <c r="D47" s="6"/>
      <c r="F47" s="5"/>
    </row>
    <row r="48" spans="1:6" x14ac:dyDescent="0.25">
      <c r="A48" s="5"/>
      <c r="B48" s="6"/>
      <c r="D48" s="6"/>
      <c r="F48" s="5"/>
    </row>
    <row r="49" spans="1:6" x14ac:dyDescent="0.25">
      <c r="A49" s="5"/>
      <c r="B49" s="6"/>
      <c r="D49" s="6"/>
      <c r="F49" s="5"/>
    </row>
    <row r="50" spans="1:6" x14ac:dyDescent="0.25">
      <c r="A50" s="5"/>
      <c r="B50" s="6"/>
      <c r="D50" s="6"/>
      <c r="F50" s="5"/>
    </row>
    <row r="51" spans="1:6" x14ac:dyDescent="0.25">
      <c r="A51" s="5"/>
      <c r="B51" s="6"/>
      <c r="D51" s="6"/>
      <c r="F51" s="5"/>
    </row>
    <row r="52" spans="1:6" x14ac:dyDescent="0.25">
      <c r="A52" s="5"/>
      <c r="B52" s="6"/>
      <c r="D52" s="6"/>
      <c r="F52" s="5"/>
    </row>
    <row r="53" spans="1:6" x14ac:dyDescent="0.25">
      <c r="A53" s="5"/>
      <c r="B53" s="6"/>
      <c r="D53" s="6"/>
      <c r="F53" s="5"/>
    </row>
    <row r="54" spans="1:6" x14ac:dyDescent="0.25">
      <c r="A54" s="5"/>
      <c r="B54" s="6"/>
      <c r="D54" s="6"/>
      <c r="F54" s="5"/>
    </row>
    <row r="55" spans="1:6" x14ac:dyDescent="0.25">
      <c r="A55" s="5"/>
      <c r="B55" s="6"/>
      <c r="D55" s="6"/>
      <c r="F55" s="5"/>
    </row>
    <row r="56" spans="1:6" x14ac:dyDescent="0.25">
      <c r="A56" s="5"/>
      <c r="B56" s="6"/>
      <c r="D56" s="6"/>
      <c r="F56" s="5"/>
    </row>
    <row r="57" spans="1:6" x14ac:dyDescent="0.25">
      <c r="A57" s="5"/>
      <c r="B57" s="6"/>
      <c r="D57" s="6"/>
      <c r="F57" s="5"/>
    </row>
    <row r="58" spans="1:6" x14ac:dyDescent="0.25">
      <c r="A58" s="5"/>
      <c r="B58" s="6"/>
      <c r="D58" s="6"/>
      <c r="F58" s="5"/>
    </row>
    <row r="59" spans="1:6" x14ac:dyDescent="0.25">
      <c r="A59" s="5"/>
      <c r="B59" s="6"/>
      <c r="D59" s="6"/>
      <c r="F59" s="5"/>
    </row>
    <row r="60" spans="1:6" x14ac:dyDescent="0.25">
      <c r="A60" s="5"/>
      <c r="B60" s="6"/>
      <c r="D60" s="6"/>
      <c r="F60" s="5"/>
    </row>
    <row r="61" spans="1:6" x14ac:dyDescent="0.25">
      <c r="A61" s="5"/>
      <c r="B61" s="6"/>
      <c r="D61" s="6"/>
      <c r="F61" s="5"/>
    </row>
    <row r="62" spans="1:6" x14ac:dyDescent="0.25">
      <c r="A62" s="5"/>
      <c r="B62" s="6"/>
      <c r="D62" s="6"/>
      <c r="F62" s="5"/>
    </row>
    <row r="63" spans="1:6" x14ac:dyDescent="0.25">
      <c r="A63" s="5"/>
      <c r="B63" s="6"/>
      <c r="D63" s="6"/>
      <c r="F63" s="5"/>
    </row>
    <row r="64" spans="1:6" x14ac:dyDescent="0.25">
      <c r="A64" s="5"/>
      <c r="B64" s="6"/>
      <c r="D64" s="6"/>
      <c r="F64" s="5"/>
    </row>
    <row r="65" spans="1:11" x14ac:dyDescent="0.25">
      <c r="A65" s="5"/>
      <c r="B65" s="6"/>
      <c r="D65" s="6"/>
      <c r="F65" s="5"/>
    </row>
    <row r="66" spans="1:11" x14ac:dyDescent="0.25">
      <c r="A66" s="5"/>
      <c r="B66" s="6"/>
      <c r="D66" s="6"/>
      <c r="F66" s="5"/>
    </row>
    <row r="67" spans="1:11" x14ac:dyDescent="0.25">
      <c r="A67" s="5"/>
      <c r="B67" s="6"/>
      <c r="D67" s="6"/>
      <c r="F67" s="5"/>
    </row>
    <row r="68" spans="1:11" x14ac:dyDescent="0.25">
      <c r="A68" s="5"/>
      <c r="B68" s="6"/>
      <c r="D68" s="6"/>
      <c r="F68" s="5"/>
      <c r="K68" s="11"/>
    </row>
    <row r="69" spans="1:11" x14ac:dyDescent="0.25">
      <c r="A69" s="5"/>
      <c r="B69" s="6"/>
      <c r="D69" s="6"/>
      <c r="F69" s="5"/>
    </row>
    <row r="70" spans="1:11" x14ac:dyDescent="0.25">
      <c r="A70" s="5"/>
      <c r="B70" s="6"/>
      <c r="D70" s="6"/>
      <c r="F70" s="5"/>
    </row>
    <row r="71" spans="1:11" x14ac:dyDescent="0.25">
      <c r="A71" s="5"/>
      <c r="B71" s="6"/>
      <c r="D71" s="6"/>
      <c r="F7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A2" sqref="A2:C19"/>
    </sheetView>
  </sheetViews>
  <sheetFormatPr baseColWidth="10" defaultRowHeight="15" x14ac:dyDescent="0.25"/>
  <cols>
    <col min="2" max="2" width="15.5703125" style="6" bestFit="1" customWidth="1"/>
    <col min="3" max="3" width="16.85546875" style="7" bestFit="1" customWidth="1"/>
  </cols>
  <sheetData>
    <row r="1" spans="1:3" x14ac:dyDescent="0.25">
      <c r="A1" t="s">
        <v>0</v>
      </c>
      <c r="B1" s="6" t="s">
        <v>65</v>
      </c>
      <c r="C1" s="7" t="s">
        <v>224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A2" sqref="A2:C15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253</v>
      </c>
      <c r="C1" t="s">
        <v>67</v>
      </c>
    </row>
    <row r="2" spans="1:3" x14ac:dyDescent="0.25">
      <c r="A2" s="5"/>
      <c r="C2" s="39"/>
    </row>
    <row r="3" spans="1:3" x14ac:dyDescent="0.25">
      <c r="A3" s="5"/>
      <c r="C3" s="39"/>
    </row>
    <row r="4" spans="1:3" x14ac:dyDescent="0.25">
      <c r="A4" s="5"/>
      <c r="C4" s="39"/>
    </row>
    <row r="5" spans="1:3" x14ac:dyDescent="0.25">
      <c r="A5" s="5"/>
      <c r="C5" s="39"/>
    </row>
    <row r="6" spans="1:3" x14ac:dyDescent="0.25">
      <c r="A6" s="5"/>
      <c r="C6" s="39"/>
    </row>
    <row r="7" spans="1:3" x14ac:dyDescent="0.25">
      <c r="A7" s="5"/>
      <c r="C7" s="39"/>
    </row>
    <row r="8" spans="1:3" x14ac:dyDescent="0.25">
      <c r="A8" s="5"/>
      <c r="C8" s="39"/>
    </row>
    <row r="9" spans="1:3" x14ac:dyDescent="0.25">
      <c r="A9" s="5"/>
      <c r="C9" s="39"/>
    </row>
    <row r="10" spans="1:3" x14ac:dyDescent="0.25">
      <c r="A10" s="5"/>
      <c r="C10" s="39"/>
    </row>
    <row r="11" spans="1:3" x14ac:dyDescent="0.25">
      <c r="A11" s="5"/>
      <c r="C11" s="39"/>
    </row>
    <row r="12" spans="1:3" x14ac:dyDescent="0.25">
      <c r="A12" s="5"/>
      <c r="C12" s="39"/>
    </row>
    <row r="13" spans="1:3" x14ac:dyDescent="0.25">
      <c r="A13" s="5"/>
      <c r="C13" s="39"/>
    </row>
    <row r="14" spans="1:3" x14ac:dyDescent="0.25">
      <c r="A14" s="5"/>
      <c r="C14" s="39"/>
    </row>
    <row r="15" spans="1:3" x14ac:dyDescent="0.25">
      <c r="A15" s="5"/>
      <c r="C1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Resultados</vt:lpstr>
      <vt:lpstr>Disponibilidades</vt:lpstr>
      <vt:lpstr>Tenencia</vt:lpstr>
      <vt:lpstr>Vector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2014-07-02T03:53:36Z</dcterms:modified>
</cp:coreProperties>
</file>