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moffice-my.sharepoint.com/personal/astanle1_uvm_edu/Documents/Documents/VTCWD/CWD_model_Cross/data/"/>
    </mc:Choice>
  </mc:AlternateContent>
  <xr:revisionPtr revIDLastSave="5" documentId="8_{F1F68471-440F-40E8-AFF6-881973B1FB3C}" xr6:coauthVersionLast="47" xr6:coauthVersionMax="47" xr10:uidLastSave="{3CAC7777-4950-4FB5-BC85-6D260D7A546C}"/>
  <bookViews>
    <workbookView xWindow="-110" yWindow="-110" windowWidth="19420" windowHeight="10300" xr2:uid="{76CABE02-8CD5-4E0B-AF7A-35B6BFCC6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N10" i="1"/>
  <c r="N11" i="1"/>
  <c r="N12" i="1"/>
  <c r="N13" i="1"/>
</calcChain>
</file>

<file path=xl/sharedStrings.xml><?xml version="1.0" encoding="utf-8"?>
<sst xmlns="http://schemas.openxmlformats.org/spreadsheetml/2006/main" count="67" uniqueCount="64">
  <si>
    <t>Parameter</t>
  </si>
  <si>
    <t>mean or variance</t>
  </si>
  <si>
    <t>Lit</t>
  </si>
  <si>
    <t>Nicks model</t>
  </si>
  <si>
    <t>notes</t>
  </si>
  <si>
    <t>modelnotation</t>
  </si>
  <si>
    <t>fawn.an.sur</t>
  </si>
  <si>
    <t>annual fawn survival</t>
  </si>
  <si>
    <t>juv.an.sur</t>
  </si>
  <si>
    <t>annual juvenile survival</t>
  </si>
  <si>
    <t>ad.an.f.sur</t>
  </si>
  <si>
    <t>ad.an.m.sur</t>
  </si>
  <si>
    <t>fawn.repro</t>
  </si>
  <si>
    <t>juv.repro</t>
  </si>
  <si>
    <t>ad.repro</t>
  </si>
  <si>
    <t>hunt.mort.fawn</t>
  </si>
  <si>
    <t>hunt.mort.juv.f</t>
  </si>
  <si>
    <t>hunt.mort.juv.m</t>
  </si>
  <si>
    <t>hunt.mort.ad.f</t>
  </si>
  <si>
    <t>hunt.mort.ad.m</t>
  </si>
  <si>
    <t>repro.var</t>
  </si>
  <si>
    <t>variance in annual reproduction rates from year to year</t>
  </si>
  <si>
    <t>var</t>
  </si>
  <si>
    <t>sur.var</t>
  </si>
  <si>
    <t>variance in juvenile and adult survival rates</t>
  </si>
  <si>
    <t>hunt.var</t>
  </si>
  <si>
    <t>variance in proportion of individuals hunter per cartegory per year</t>
  </si>
  <si>
    <t>StartingVal</t>
  </si>
  <si>
    <t>source</t>
  </si>
  <si>
    <t>https://wildlife.onlinelibrary.wiley.com/doi/pdf/10.1002/wsb.498</t>
  </si>
  <si>
    <t>North</t>
  </si>
  <si>
    <t>South</t>
  </si>
  <si>
    <t>Seacost</t>
  </si>
  <si>
    <t>NH</t>
  </si>
  <si>
    <t>(.05, .03)</t>
  </si>
  <si>
    <t>(1.72, .014)</t>
  </si>
  <si>
    <t>(1.80, .06)</t>
  </si>
  <si>
    <t>(.06, 000)</t>
  </si>
  <si>
    <t>(.03, 0)</t>
  </si>
  <si>
    <t>(.08, 0)</t>
  </si>
  <si>
    <t>(1.86, .26)</t>
  </si>
  <si>
    <t>(1.67, .17)</t>
  </si>
  <si>
    <t>(1.5, .5)</t>
  </si>
  <si>
    <t>(1.78, .12)</t>
  </si>
  <si>
    <t>(1.84, .09)</t>
  </si>
  <si>
    <t>(1.72, .14)</t>
  </si>
  <si>
    <t>https://wildlife.onlinelibrary.wiley.com/doi/pdf/10.1002/wsb.499</t>
  </si>
  <si>
    <t>https://wildlife.onlinelibrary.wiley.com/doi/pdf/10.1002/wsb.500</t>
  </si>
  <si>
    <t>https://wildlife.onlinelibrary.wiley.com/doi/pdf/10.1002/wsb.501</t>
  </si>
  <si>
    <t>https://www.proquest.com/openview/4b4191a6892187d49b725aa92b049787/1?pq-origsite=gscholar&amp;cbl=18750</t>
  </si>
  <si>
    <t>https://www.jstor.org/stable/pdf/3802199.pdf</t>
  </si>
  <si>
    <t>(.81, .09)</t>
  </si>
  <si>
    <t>(1, .05)</t>
  </si>
  <si>
    <t>(.84, .07)</t>
  </si>
  <si>
    <t>For Michigan</t>
  </si>
  <si>
    <t>Nick paper - regional</t>
  </si>
  <si>
    <t>https://wildlife.onlinelibrary.wiley.com/doi/pdf/10.1002/jwmg.486</t>
  </si>
  <si>
    <t>For PA - sim starter values</t>
  </si>
  <si>
    <t>something not right here… back calc VT harvest report</t>
  </si>
  <si>
    <t>1.61 (adult?)</t>
  </si>
  <si>
    <t>Nick spreadshet</t>
  </si>
  <si>
    <t>MI</t>
  </si>
  <si>
    <t>VT spreadsheet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</si>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</sst>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quest.com/openview/4b4191a6892187d49b725aa92b049787/1?pq-origsite=gscholar&amp;cbl=187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1DC1-8B0B-4E4C-89AA-C551B34356C7}">
  <dimension ref="A1:N20"/>
  <sheetViews>
    <sheetView tabSelected="1" workbookViewId="0">
      <selection activeCell="J10" sqref="J10"/>
    </sheetView>
  </sheetViews>
  <sheetFormatPr defaultRowHeight="14.5" x14ac:dyDescent="0.35"/>
  <sheetData>
    <row r="1" spans="1:14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27</v>
      </c>
      <c r="G1" t="s">
        <v>30</v>
      </c>
      <c r="H1" t="s">
        <v>31</v>
      </c>
      <c r="I1" t="s">
        <v>32</v>
      </c>
      <c r="J1" t="s">
        <v>33</v>
      </c>
      <c r="L1" t="s">
        <v>61</v>
      </c>
      <c r="N1" t="s">
        <v>62</v>
      </c>
    </row>
    <row r="2" spans="1:14" x14ac:dyDescent="0.35">
      <c r="A2" t="s">
        <v>6</v>
      </c>
      <c r="B2" t="s">
        <v>7</v>
      </c>
      <c r="E2">
        <f>AVERAGE(0.536, 0.708)</f>
        <v>0.622</v>
      </c>
      <c r="F2">
        <v>0.6</v>
      </c>
    </row>
    <row r="3" spans="1:14" x14ac:dyDescent="0.35">
      <c r="A3" t="s">
        <v>8</v>
      </c>
      <c r="B3" t="s">
        <v>9</v>
      </c>
      <c r="F3">
        <v>0.8</v>
      </c>
      <c r="L3" t="s">
        <v>53</v>
      </c>
    </row>
    <row r="4" spans="1:14" x14ac:dyDescent="0.35">
      <c r="A4" t="s">
        <v>10</v>
      </c>
      <c r="E4">
        <v>0.82299999999999995</v>
      </c>
      <c r="F4">
        <v>0.95</v>
      </c>
      <c r="L4" t="s">
        <v>51</v>
      </c>
    </row>
    <row r="5" spans="1:14" x14ac:dyDescent="0.35">
      <c r="A5" t="s">
        <v>11</v>
      </c>
      <c r="F5">
        <v>0.9</v>
      </c>
      <c r="L5" t="s">
        <v>52</v>
      </c>
    </row>
    <row r="6" spans="1:14" x14ac:dyDescent="0.35">
      <c r="A6" t="s">
        <v>12</v>
      </c>
      <c r="F6">
        <v>0</v>
      </c>
      <c r="G6" t="s">
        <v>37</v>
      </c>
      <c r="H6" t="s">
        <v>38</v>
      </c>
      <c r="I6" t="s">
        <v>39</v>
      </c>
      <c r="J6" t="s">
        <v>34</v>
      </c>
    </row>
    <row r="7" spans="1:14" x14ac:dyDescent="0.35">
      <c r="A7" t="s">
        <v>13</v>
      </c>
      <c r="F7">
        <v>0.6</v>
      </c>
      <c r="G7" t="s">
        <v>40</v>
      </c>
      <c r="H7" t="s">
        <v>41</v>
      </c>
      <c r="I7" t="s">
        <v>42</v>
      </c>
      <c r="J7" t="s">
        <v>35</v>
      </c>
    </row>
    <row r="8" spans="1:14" x14ac:dyDescent="0.35">
      <c r="A8" t="s">
        <v>14</v>
      </c>
      <c r="E8" t="s">
        <v>59</v>
      </c>
      <c r="F8">
        <v>1</v>
      </c>
      <c r="G8" t="s">
        <v>43</v>
      </c>
      <c r="H8" t="s">
        <v>44</v>
      </c>
      <c r="I8" t="s">
        <v>45</v>
      </c>
      <c r="J8" t="s">
        <v>36</v>
      </c>
    </row>
    <row r="9" spans="1:14" x14ac:dyDescent="0.35">
      <c r="A9" t="s">
        <v>15</v>
      </c>
      <c r="E9">
        <v>1.4999999999999999E-2</v>
      </c>
      <c r="F9">
        <v>0.01</v>
      </c>
    </row>
    <row r="10" spans="1:14" x14ac:dyDescent="0.35">
      <c r="A10" t="s">
        <v>16</v>
      </c>
      <c r="F10">
        <v>0.1</v>
      </c>
      <c r="N10">
        <f>670/144414.4</f>
        <v>4.6394265391816883E-3</v>
      </c>
    </row>
    <row r="11" spans="1:14" x14ac:dyDescent="0.35">
      <c r="A11" t="s">
        <v>17</v>
      </c>
      <c r="F11">
        <v>0.1</v>
      </c>
      <c r="M11">
        <v>0.255</v>
      </c>
      <c r="N11">
        <f>627/144414.4</f>
        <v>4.3416722986073415E-3</v>
      </c>
    </row>
    <row r="12" spans="1:14" x14ac:dyDescent="0.35">
      <c r="A12" t="s">
        <v>18</v>
      </c>
      <c r="E12">
        <v>0.08</v>
      </c>
      <c r="F12">
        <v>0.1</v>
      </c>
      <c r="N12">
        <f>6545/144414.4</f>
        <v>4.53209652223047E-2</v>
      </c>
    </row>
    <row r="13" spans="1:14" x14ac:dyDescent="0.35">
      <c r="A13" t="s">
        <v>19</v>
      </c>
      <c r="F13">
        <v>0.2</v>
      </c>
      <c r="M13">
        <v>0.35699999999999998</v>
      </c>
      <c r="N13">
        <f>9619/144414.4</f>
        <v>6.6606931164759201E-2</v>
      </c>
    </row>
    <row r="14" spans="1:14" x14ac:dyDescent="0.35">
      <c r="A14" t="s">
        <v>20</v>
      </c>
      <c r="B14" t="s">
        <v>21</v>
      </c>
      <c r="C14" t="s">
        <v>22</v>
      </c>
      <c r="E14">
        <v>5.89776060174034E-3</v>
      </c>
      <c r="F14">
        <v>5.0000000000000001E-3</v>
      </c>
    </row>
    <row r="15" spans="1:14" x14ac:dyDescent="0.35">
      <c r="A15" t="s">
        <v>23</v>
      </c>
      <c r="B15" t="s">
        <v>24</v>
      </c>
      <c r="F15">
        <v>5.0000000000000001E-3</v>
      </c>
    </row>
    <row r="16" spans="1:14" x14ac:dyDescent="0.35">
      <c r="A16" t="s">
        <v>25</v>
      </c>
      <c r="B16" t="s">
        <v>26</v>
      </c>
      <c r="F16">
        <v>5.0000000000000001E-3</v>
      </c>
    </row>
    <row r="18" spans="1:14" x14ac:dyDescent="0.35">
      <c r="A18" t="s">
        <v>28</v>
      </c>
      <c r="E18" t="s">
        <v>60</v>
      </c>
      <c r="G18" t="s">
        <v>29</v>
      </c>
      <c r="H18" t="s">
        <v>46</v>
      </c>
      <c r="I18" t="s">
        <v>47</v>
      </c>
      <c r="J18" t="s">
        <v>48</v>
      </c>
      <c r="K18" s="1" t="s">
        <v>49</v>
      </c>
      <c r="L18" t="s">
        <v>50</v>
      </c>
      <c r="M18" t="s">
        <v>56</v>
      </c>
    </row>
    <row r="20" spans="1:14" x14ac:dyDescent="0.35">
      <c r="A20" t="s">
        <v>4</v>
      </c>
      <c r="G20" t="s">
        <v>55</v>
      </c>
      <c r="H20" t="s">
        <v>55</v>
      </c>
      <c r="I20" t="s">
        <v>55</v>
      </c>
      <c r="J20" t="s">
        <v>55</v>
      </c>
      <c r="K20" t="s">
        <v>63</v>
      </c>
      <c r="L20" t="s">
        <v>54</v>
      </c>
      <c r="M20" t="s">
        <v>57</v>
      </c>
      <c r="N20" t="s">
        <v>58</v>
      </c>
    </row>
  </sheetData>
  <phoneticPr fontId="1" type="noConversion"/>
  <hyperlinks>
    <hyperlink ref="K18" r:id="rId1" xr:uid="{E0B4AE4E-DEEC-48BF-A9FD-3B4AC9FE88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Annabelle Stanley</dc:creator>
  <cp:lastModifiedBy>Annabelle Stanley</cp:lastModifiedBy>
  <dcterms:created xsi:type="dcterms:W3CDTF">2024-03-18T18:54:43Z</dcterms:created>
  <dcterms:modified xsi:type="dcterms:W3CDTF">2024-03-22T02:01:43Z</dcterms:modified>
</cp:coreProperties>
</file>