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tears/Documents/Dropbox_static/Work/collab_papers/WYNDD_collabs/COBP_GAMFigures/data/"/>
    </mc:Choice>
  </mc:AlternateContent>
  <xr:revisionPtr revIDLastSave="0" documentId="13_ncr:1_{57CAD9EE-F1A3-A44A-B42F-A3B77BB80EF7}" xr6:coauthVersionLast="47" xr6:coauthVersionMax="47" xr10:uidLastSave="{00000000-0000-0000-0000-000000000000}"/>
  <bookViews>
    <workbookView xWindow="8560" yWindow="920" windowWidth="25200" windowHeight="14440" activeTab="1" xr2:uid="{00000000-000D-0000-FFFF-FFFF00000000}"/>
  </bookViews>
  <sheets>
    <sheet name="Creekstats" sheetId="5" r:id="rId1"/>
    <sheet name="CreekSegmentstats" sheetId="25" r:id="rId2"/>
    <sheet name="Polystats" sheetId="18" r:id="rId3"/>
    <sheet name="fieldsheet" sheetId="26" r:id="rId4"/>
  </sheets>
  <definedNames>
    <definedName name="_xlnm.Print_Area" localSheetId="0">Creekstats!$A$1:$D$24</definedName>
    <definedName name="ug">Polystats!$T$31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25" l="1"/>
  <c r="AJ26" i="25"/>
  <c r="AI26" i="25"/>
  <c r="AH26" i="25"/>
  <c r="AF26" i="25"/>
  <c r="AE26" i="25"/>
  <c r="AD26" i="25"/>
  <c r="AC26" i="25"/>
  <c r="AB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K21" i="25"/>
  <c r="AJ21" i="25"/>
  <c r="AI21" i="25"/>
  <c r="AH21" i="25"/>
  <c r="AE21" i="25"/>
  <c r="AD21" i="25"/>
  <c r="AC21" i="25"/>
  <c r="AB21" i="25"/>
  <c r="AA21" i="25"/>
  <c r="Z21" i="25"/>
  <c r="Y21" i="25"/>
  <c r="X21" i="25"/>
  <c r="W21" i="25"/>
  <c r="V21" i="25"/>
  <c r="U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K17" i="25"/>
  <c r="AJ17" i="25"/>
  <c r="AI17" i="25"/>
  <c r="AH17" i="25"/>
  <c r="AE17" i="25"/>
  <c r="AD17" i="25"/>
  <c r="AC17" i="25"/>
  <c r="AB17" i="25"/>
  <c r="AA17" i="25"/>
  <c r="Z17" i="25"/>
  <c r="Y17" i="25"/>
  <c r="X17" i="25"/>
  <c r="W17" i="25"/>
  <c r="V17" i="25"/>
  <c r="U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K10" i="25"/>
  <c r="AJ10" i="25"/>
  <c r="AI10" i="25"/>
  <c r="AH10" i="25"/>
  <c r="AE10" i="25"/>
  <c r="AD10" i="25"/>
  <c r="AC10" i="25"/>
  <c r="AB10" i="25"/>
  <c r="AA10" i="25"/>
  <c r="Z10" i="25"/>
  <c r="Y10" i="25"/>
  <c r="X10" i="25"/>
  <c r="W10" i="25"/>
  <c r="V10" i="25"/>
  <c r="U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D41" i="5"/>
  <c r="C41" i="5"/>
  <c r="B41" i="5"/>
  <c r="E40" i="5"/>
  <c r="E39" i="5"/>
  <c r="E35" i="5"/>
  <c r="E34" i="5"/>
  <c r="E33" i="5"/>
  <c r="E32" i="5"/>
  <c r="E31" i="5"/>
  <c r="E30" i="5"/>
  <c r="E29" i="5"/>
  <c r="E28" i="5"/>
  <c r="E27" i="5"/>
  <c r="E23" i="5"/>
  <c r="E22" i="5"/>
  <c r="E21" i="5"/>
  <c r="E41" i="5" s="1"/>
  <c r="X252" i="18" l="1"/>
  <c r="X243" i="18"/>
  <c r="X200" i="18"/>
  <c r="X144" i="18"/>
  <c r="X162" i="18"/>
  <c r="X179" i="18"/>
  <c r="X247" i="18" l="1"/>
  <c r="X236" i="18"/>
  <c r="X224" i="18"/>
  <c r="X212" i="18"/>
  <c r="X103" i="18"/>
  <c r="X71" i="18"/>
  <c r="X50" i="18"/>
  <c r="X38" i="18"/>
  <c r="X26" i="18"/>
  <c r="G224" i="26" l="1"/>
  <c r="F224" i="26"/>
  <c r="E224" i="26"/>
  <c r="D224" i="26"/>
  <c r="C224" i="26"/>
  <c r="B224" i="26"/>
  <c r="G212" i="26"/>
  <c r="F212" i="26"/>
  <c r="E212" i="26"/>
  <c r="D212" i="26"/>
  <c r="C212" i="26"/>
  <c r="B212" i="26"/>
  <c r="G200" i="26"/>
  <c r="F200" i="26"/>
  <c r="E200" i="26"/>
  <c r="D200" i="26"/>
  <c r="C200" i="26"/>
  <c r="B200" i="26"/>
  <c r="G179" i="26"/>
  <c r="F179" i="26"/>
  <c r="E179" i="26"/>
  <c r="D179" i="26"/>
  <c r="C179" i="26"/>
  <c r="B179" i="26"/>
  <c r="G162" i="26"/>
  <c r="F162" i="26"/>
  <c r="E162" i="26"/>
  <c r="D162" i="26"/>
  <c r="C162" i="26"/>
  <c r="B162" i="26"/>
  <c r="G144" i="26"/>
  <c r="F144" i="26"/>
  <c r="E144" i="26"/>
  <c r="D144" i="26"/>
  <c r="C144" i="26"/>
  <c r="G108" i="26"/>
  <c r="F108" i="26"/>
  <c r="D108" i="26"/>
  <c r="C108" i="26"/>
  <c r="B108" i="26"/>
  <c r="G103" i="26"/>
  <c r="F103" i="26"/>
  <c r="E103" i="26"/>
  <c r="D103" i="26"/>
  <c r="C103" i="26"/>
  <c r="B103" i="26"/>
  <c r="D79" i="26"/>
  <c r="B79" i="26"/>
  <c r="F71" i="26"/>
  <c r="E71" i="26"/>
  <c r="D71" i="26"/>
  <c r="C71" i="26"/>
  <c r="B71" i="26"/>
  <c r="G50" i="26"/>
  <c r="F50" i="26"/>
  <c r="D50" i="26"/>
  <c r="C50" i="26"/>
  <c r="B50" i="26"/>
  <c r="F38" i="26"/>
  <c r="D38" i="26"/>
  <c r="C38" i="26"/>
  <c r="B38" i="26"/>
  <c r="G26" i="26"/>
  <c r="F26" i="26"/>
  <c r="E26" i="26"/>
  <c r="D26" i="26"/>
  <c r="C26" i="26"/>
  <c r="B26" i="26"/>
  <c r="W212" i="18"/>
  <c r="W26" i="18"/>
  <c r="W200" i="18"/>
  <c r="W179" i="18"/>
  <c r="W162" i="18"/>
  <c r="W224" i="18"/>
  <c r="W252" i="18"/>
  <c r="W236" i="18"/>
  <c r="W243" i="18"/>
  <c r="W247" i="18"/>
  <c r="W108" i="18"/>
  <c r="W103" i="18"/>
  <c r="W50" i="18"/>
  <c r="W144" i="18"/>
  <c r="V252" i="18" l="1"/>
  <c r="U252" i="18"/>
  <c r="T252" i="18"/>
  <c r="V247" i="18"/>
  <c r="U247" i="18"/>
  <c r="T247" i="18"/>
  <c r="V243" i="18"/>
  <c r="U243" i="18"/>
  <c r="T243" i="18"/>
  <c r="V236" i="18"/>
  <c r="U236" i="18"/>
  <c r="T236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F224" i="18"/>
  <c r="E224" i="18"/>
  <c r="D224" i="18"/>
  <c r="C224" i="18"/>
  <c r="B224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G224" i="18" s="1"/>
  <c r="F212" i="18"/>
  <c r="E212" i="18"/>
  <c r="D212" i="18"/>
  <c r="C212" i="18"/>
  <c r="B212" i="18"/>
  <c r="Q202" i="18"/>
  <c r="O202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V144" i="18"/>
  <c r="U144" i="18"/>
  <c r="T144" i="18"/>
  <c r="S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Q110" i="18"/>
  <c r="P110" i="18"/>
  <c r="O110" i="18"/>
  <c r="N110" i="18"/>
  <c r="M110" i="18"/>
  <c r="L110" i="18"/>
  <c r="K110" i="18"/>
  <c r="H110" i="18"/>
  <c r="V108" i="18"/>
  <c r="T108" i="18"/>
  <c r="S108" i="18"/>
  <c r="R108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B103" i="18"/>
  <c r="T79" i="18"/>
  <c r="R79" i="18"/>
  <c r="Q79" i="18"/>
  <c r="P79" i="18"/>
  <c r="O79" i="18"/>
  <c r="N79" i="18"/>
  <c r="K79" i="18"/>
  <c r="D79" i="18"/>
  <c r="C79" i="18"/>
  <c r="V71" i="18"/>
  <c r="U71" i="18"/>
  <c r="T71" i="18"/>
  <c r="S71" i="18"/>
  <c r="R71" i="18"/>
  <c r="Q71" i="18"/>
  <c r="P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V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V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S252" i="18" l="1"/>
  <c r="S243" i="18"/>
  <c r="S236" i="18"/>
  <c r="S247" i="18"/>
  <c r="R252" i="18" l="1"/>
  <c r="Q252" i="18"/>
  <c r="P252" i="18"/>
  <c r="O252" i="18"/>
  <c r="M252" i="18"/>
  <c r="L252" i="18"/>
  <c r="K252" i="18"/>
  <c r="J252" i="18"/>
  <c r="I252" i="18"/>
  <c r="H252" i="18"/>
  <c r="G252" i="18"/>
  <c r="F252" i="18"/>
  <c r="E252" i="18"/>
  <c r="D252" i="18"/>
  <c r="C252" i="18"/>
  <c r="B252" i="18"/>
  <c r="R247" i="18"/>
  <c r="Q247" i="18"/>
  <c r="P247" i="18"/>
  <c r="O247" i="18"/>
  <c r="N247" i="18"/>
  <c r="M247" i="18"/>
  <c r="L247" i="18"/>
  <c r="K247" i="18"/>
  <c r="J247" i="18"/>
  <c r="I247" i="18"/>
  <c r="H247" i="18"/>
  <c r="F247" i="18"/>
  <c r="E247" i="18"/>
  <c r="D247" i="18"/>
  <c r="C247" i="18"/>
  <c r="B247" i="18"/>
  <c r="R243" i="18"/>
  <c r="Q243" i="18"/>
  <c r="P243" i="18"/>
  <c r="O243" i="18"/>
  <c r="N243" i="18"/>
  <c r="M243" i="18"/>
  <c r="L243" i="18"/>
  <c r="K243" i="18"/>
  <c r="J243" i="18"/>
  <c r="I243" i="18"/>
  <c r="H243" i="18"/>
  <c r="F243" i="18"/>
  <c r="E243" i="18"/>
  <c r="D243" i="18"/>
  <c r="C243" i="18"/>
  <c r="B243" i="18"/>
  <c r="R236" i="18"/>
  <c r="Q236" i="18"/>
  <c r="P236" i="18"/>
  <c r="O236" i="18"/>
  <c r="N236" i="18"/>
  <c r="M236" i="18"/>
  <c r="L236" i="18"/>
  <c r="K236" i="18"/>
  <c r="J236" i="18"/>
  <c r="I236" i="18"/>
  <c r="H236" i="18"/>
  <c r="F236" i="18"/>
  <c r="E236" i="18"/>
  <c r="D236" i="18"/>
  <c r="C236" i="18"/>
  <c r="B236" i="18"/>
  <c r="O71" i="18"/>
  <c r="O51" i="18"/>
</calcChain>
</file>

<file path=xl/sharedStrings.xml><?xml version="1.0" encoding="utf-8"?>
<sst xmlns="http://schemas.openxmlformats.org/spreadsheetml/2006/main" count="639" uniqueCount="271">
  <si>
    <t>C-I-1 N</t>
  </si>
  <si>
    <t>C-I-3 N</t>
  </si>
  <si>
    <t>C-I-4 N</t>
  </si>
  <si>
    <t>C-I-5 N</t>
  </si>
  <si>
    <t>C-I-6 N</t>
  </si>
  <si>
    <t>C-I-7 N</t>
  </si>
  <si>
    <t>C-I-8 N</t>
  </si>
  <si>
    <t>C-II-2 S</t>
  </si>
  <si>
    <t>C-II-3 S</t>
  </si>
  <si>
    <t>C-II-5 S</t>
  </si>
  <si>
    <t>C-II-6 S</t>
  </si>
  <si>
    <t>C-II-7 S</t>
  </si>
  <si>
    <t>C-II-8 S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</si>
  <si>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</si>
  <si>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</si>
  <si>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</si>
  <si>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</si>
  <si>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</si>
  <si>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</si>
  <si>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</si>
  <si>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</si>
  <si>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C-IV-12 N</t>
  </si>
  <si>
    <t>C-IV-13 N</t>
  </si>
  <si>
    <t>C-IV-14 N</t>
  </si>
  <si>
    <t>C-IV-15 N</t>
  </si>
  <si>
    <t>C-V-1 N</t>
  </si>
  <si>
    <t>C-V-2 N</t>
  </si>
  <si>
    <t>C-V-3 N</t>
  </si>
  <si>
    <t>C-VI-1 S</t>
  </si>
  <si>
    <t>C-VI-2 S</t>
  </si>
  <si>
    <t>C-VI-3 S</t>
  </si>
  <si>
    <t>C-VI-4 S</t>
  </si>
  <si>
    <t>C-VI-7b S</t>
  </si>
  <si>
    <t>C-VI-8 S</t>
  </si>
  <si>
    <t>D-I-2 S</t>
  </si>
  <si>
    <t>D-I-3 N</t>
  </si>
  <si>
    <t>D-I-4 S</t>
  </si>
  <si>
    <t>D-I-5 S</t>
  </si>
  <si>
    <t>D-I-6 S</t>
  </si>
  <si>
    <t>D-I-7 S</t>
  </si>
  <si>
    <t>D-I-8 S</t>
  </si>
  <si>
    <t>D-I-9 S</t>
  </si>
  <si>
    <t>D-I-10 S</t>
  </si>
  <si>
    <t>D-I-14 S</t>
  </si>
  <si>
    <t>D-I-16 S</t>
  </si>
  <si>
    <t>D-I-17 N</t>
  </si>
  <si>
    <t>D-I-18 N</t>
  </si>
  <si>
    <t>D-I-19 N</t>
  </si>
  <si>
    <t>D-I-20 S</t>
  </si>
  <si>
    <t>D-I-21 N</t>
  </si>
  <si>
    <t>D-I-22 N</t>
  </si>
  <si>
    <t>D-I-23 N</t>
  </si>
  <si>
    <t>D-II-3 S</t>
  </si>
  <si>
    <t>D-II-5 S</t>
  </si>
  <si>
    <t>D-II-6 N</t>
  </si>
  <si>
    <t>D-II-8 N</t>
  </si>
  <si>
    <t>D-II-9 S</t>
  </si>
  <si>
    <t>D-II-10 S</t>
  </si>
  <si>
    <t>D-III-1 S</t>
  </si>
  <si>
    <t>D-III-2 N</t>
  </si>
  <si>
    <t>D-III-4 N</t>
  </si>
  <si>
    <t>D-III-5 S</t>
  </si>
  <si>
    <t>D-III-6 S</t>
  </si>
  <si>
    <t>D-III-7 S</t>
  </si>
  <si>
    <t>D-III-9 S</t>
  </si>
  <si>
    <t>D-III-11 N</t>
  </si>
  <si>
    <t>D-III-13 S</t>
  </si>
  <si>
    <t>D-III-14 N</t>
  </si>
  <si>
    <t>D-III-16 S</t>
  </si>
  <si>
    <t>D-III-17 S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</si>
  <si>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</si>
  <si>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</si>
  <si>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</si>
  <si>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</si>
  <si>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</si>
  <si>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</si>
  <si>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</si>
  <si>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</si>
  <si>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</si>
  <si>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</si>
  <si>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D-IV-13 N</t>
  </si>
  <si>
    <t>D-IV-14 N</t>
  </si>
  <si>
    <t>D-IV-15 S</t>
  </si>
  <si>
    <t>D-IV-16 S</t>
  </si>
  <si>
    <t>D-IV-17 S</t>
  </si>
  <si>
    <t>U-I-1 S</t>
  </si>
  <si>
    <t>U-I-3 N</t>
  </si>
  <si>
    <t>U-I-5 S</t>
  </si>
  <si>
    <t>U-I-6 S</t>
  </si>
  <si>
    <t>U-I-7 S</t>
  </si>
  <si>
    <t>U-II-1 N</t>
  </si>
  <si>
    <t>U-II-2 S</t>
  </si>
  <si>
    <t>U-II-3 S</t>
  </si>
  <si>
    <t>U-II-4 S</t>
  </si>
  <si>
    <t>U-II-6 N</t>
  </si>
  <si>
    <t>U-II-8 N</t>
  </si>
  <si>
    <t>U-II-10 N</t>
  </si>
  <si>
    <t>CI</t>
  </si>
  <si>
    <t>CII</t>
  </si>
  <si>
    <t>CIII</t>
  </si>
  <si>
    <t>CIV</t>
  </si>
  <si>
    <t>CV</t>
  </si>
  <si>
    <t>CVI</t>
  </si>
  <si>
    <t>Crow</t>
  </si>
  <si>
    <t>Unnamed</t>
  </si>
  <si>
    <t>Total</t>
  </si>
  <si>
    <t>DI</t>
  </si>
  <si>
    <t>DII</t>
  </si>
  <si>
    <t>DIII</t>
  </si>
  <si>
    <t>DIV</t>
  </si>
  <si>
    <t>DV</t>
  </si>
  <si>
    <t>UI</t>
  </si>
  <si>
    <t>UII</t>
  </si>
  <si>
    <t>D-V-1 S</t>
  </si>
  <si>
    <t>Polygon ID</t>
  </si>
  <si>
    <t>C-I-9 N</t>
  </si>
  <si>
    <t>C-II-1 S</t>
  </si>
  <si>
    <t>C-II-9 S</t>
  </si>
  <si>
    <t>C-I-10 N</t>
  </si>
  <si>
    <t>C-IV-9 N</t>
  </si>
  <si>
    <t>C-IV-10 N</t>
  </si>
  <si>
    <t>C-IV-11 N</t>
  </si>
  <si>
    <t>C-VI-5 S</t>
  </si>
  <si>
    <t>C-VI-6 S</t>
  </si>
  <si>
    <t>C-VI-11 S</t>
  </si>
  <si>
    <t>C-V-4 N</t>
  </si>
  <si>
    <t>C-V-5 N</t>
  </si>
  <si>
    <t>C-V-6 N</t>
  </si>
  <si>
    <t>C-V-7 N</t>
  </si>
  <si>
    <t>U-I-4 N</t>
  </si>
  <si>
    <t xml:space="preserve">D-I-15 S    </t>
  </si>
  <si>
    <t>D-II-11 N</t>
  </si>
  <si>
    <t>D-II-12 N</t>
  </si>
  <si>
    <t>D-II-13 N</t>
  </si>
  <si>
    <t>D-II-14 N</t>
  </si>
  <si>
    <t>D-II-2 N</t>
  </si>
  <si>
    <t>D-IV-12 S</t>
  </si>
  <si>
    <t>D-I-11</t>
  </si>
  <si>
    <t>D-I-12</t>
  </si>
  <si>
    <t>D-I-13</t>
  </si>
  <si>
    <t>D-I-26 S</t>
  </si>
  <si>
    <t>D-I-25 S</t>
  </si>
  <si>
    <t>Diamond</t>
  </si>
  <si>
    <t>Year</t>
  </si>
  <si>
    <t>WAFB (Total)</t>
  </si>
  <si>
    <t>C-VI-9 S</t>
  </si>
  <si>
    <t>C-VI-10 S</t>
  </si>
  <si>
    <t>C-1-13 N</t>
  </si>
  <si>
    <t>?</t>
  </si>
  <si>
    <t>D-I-27 N</t>
  </si>
  <si>
    <t>D-II-16 N</t>
  </si>
  <si>
    <t>C-IV-20 N</t>
  </si>
  <si>
    <t>C-IV-16 N</t>
  </si>
  <si>
    <t>C-IV-17 N</t>
  </si>
  <si>
    <t>C-IV-18 N</t>
  </si>
  <si>
    <t>C-IV-19 N</t>
  </si>
  <si>
    <t>D-I-29 S</t>
  </si>
  <si>
    <t>D-I-30 S</t>
  </si>
  <si>
    <t>D-I-31 N</t>
  </si>
  <si>
    <t>D-II-18 S</t>
  </si>
  <si>
    <t>D-III-18 N</t>
  </si>
  <si>
    <t>D-III-10 S</t>
  </si>
  <si>
    <t>C-I-14 N</t>
  </si>
  <si>
    <t>D-I-28 N</t>
  </si>
  <si>
    <t>C-I-12 N</t>
  </si>
  <si>
    <t>D-I-24 N</t>
  </si>
  <si>
    <t>D-II-1 S</t>
  </si>
  <si>
    <t>D-II-15 S</t>
  </si>
  <si>
    <t>D-III-3 S</t>
  </si>
  <si>
    <t>U-I-2 N</t>
  </si>
  <si>
    <t>U-II-7 N</t>
  </si>
  <si>
    <t>C-I-15 N</t>
  </si>
  <si>
    <t>C-I-16 N</t>
  </si>
  <si>
    <t>C-I-17 N</t>
  </si>
  <si>
    <t>C-III-1 M</t>
  </si>
  <si>
    <t>C-III-3 M</t>
  </si>
  <si>
    <t>C-III-4 M</t>
  </si>
  <si>
    <t>C-III-8 M</t>
  </si>
  <si>
    <t>C-III-6 M</t>
  </si>
  <si>
    <t>C-III-7 M</t>
  </si>
  <si>
    <t>C-III-9 M</t>
  </si>
  <si>
    <t>C-VI-15 S</t>
  </si>
  <si>
    <t>D-II-17 N</t>
  </si>
  <si>
    <t>D-IV-18 N</t>
  </si>
  <si>
    <t>C-VI-16 S</t>
  </si>
  <si>
    <t>D-III-8 N</t>
  </si>
  <si>
    <t>ck</t>
  </si>
  <si>
    <t>C-I-2N</t>
  </si>
  <si>
    <t>C-III-2 M</t>
  </si>
  <si>
    <t>C-III-5 M</t>
  </si>
  <si>
    <t>D-I-32 N</t>
  </si>
  <si>
    <t>Crow Cr</t>
  </si>
  <si>
    <t>Diamond Cr</t>
  </si>
  <si>
    <t xml:space="preserve">Unnamed Cr </t>
  </si>
  <si>
    <t>C-I-11 N</t>
  </si>
  <si>
    <t>C-I-18 N</t>
  </si>
  <si>
    <t>C-I-19 N</t>
  </si>
  <si>
    <t>C-I-20 N</t>
  </si>
  <si>
    <t>C-II-4 S</t>
  </si>
  <si>
    <t>C-II-10 S</t>
  </si>
  <si>
    <t>C-VI-7 S</t>
  </si>
  <si>
    <t>C-VI-12 S</t>
  </si>
  <si>
    <t>C-VI-13 S</t>
  </si>
  <si>
    <t>C-VI-17 S</t>
  </si>
  <si>
    <t>C-VI-18 S</t>
  </si>
  <si>
    <t>C-VI-19 S</t>
  </si>
  <si>
    <t>C-VII-1 S</t>
  </si>
  <si>
    <t>C-VII-2 S</t>
  </si>
  <si>
    <t>C-VII-3 S</t>
  </si>
  <si>
    <t>D-I-33 S</t>
  </si>
  <si>
    <t>D-IV-19 N</t>
  </si>
  <si>
    <t>CVII</t>
  </si>
  <si>
    <t>C-I-21 N</t>
  </si>
  <si>
    <t>C-II-11 S</t>
  </si>
  <si>
    <t>2007*</t>
  </si>
  <si>
    <t>2008*</t>
  </si>
  <si>
    <t>U-II-9 S</t>
  </si>
  <si>
    <t>C-III-10 M</t>
  </si>
  <si>
    <t>D-IV-20  N</t>
  </si>
  <si>
    <t>C-VII-4 S</t>
  </si>
  <si>
    <t>D-I-1 N, S</t>
  </si>
  <si>
    <t>D-IV-21 S</t>
  </si>
  <si>
    <t>C-I-22 N</t>
  </si>
  <si>
    <t>C-VI-22 S</t>
  </si>
  <si>
    <t>C-VI-21 S</t>
  </si>
  <si>
    <t>C-I-23 N</t>
  </si>
  <si>
    <t>C-I-24 N</t>
  </si>
  <si>
    <t>C-VI-14 S</t>
  </si>
  <si>
    <t>CVIII</t>
  </si>
  <si>
    <t xml:space="preserve">  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</si>
  <si>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</si>
  <si>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</si>
  <si>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</si>
  <si>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</si>
  <si>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</si>
  <si>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</si>
  <si>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</si>
  <si>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</si>
  <si>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</si>
  <si>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</si>
  <si>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</si>
  <si>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</si>
  <si>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</si>
  <si>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U1</t>
  </si>
  <si>
    <t>U2</t>
  </si>
  <si>
    <t>C-III-11 M</t>
  </si>
  <si>
    <t>C-VI-20 N</t>
  </si>
  <si>
    <t>C-VIII-1 S</t>
  </si>
  <si>
    <t>U-I-8 S</t>
  </si>
  <si>
    <t>U-I-9 N</t>
  </si>
  <si>
    <t>no data</t>
  </si>
  <si>
    <t>Date</t>
  </si>
  <si>
    <t>Initials</t>
  </si>
  <si>
    <t>D-II-19 N</t>
  </si>
  <si>
    <t>U-II-12 N</t>
  </si>
  <si>
    <t>U-II-11 N</t>
  </si>
  <si>
    <t>Average</t>
  </si>
  <si>
    <t>no further data subsets within creeks</t>
  </si>
  <si>
    <t>bh</t>
  </si>
  <si>
    <t>dt</t>
  </si>
  <si>
    <t>t</t>
  </si>
  <si>
    <t>bh dt</t>
  </si>
  <si>
    <t>bh dt, al</t>
  </si>
  <si>
    <t xml:space="preserve">bh </t>
  </si>
  <si>
    <t>bh dt nk</t>
  </si>
  <si>
    <t>bh dt al</t>
  </si>
  <si>
    <t>bh dt nk kk al</t>
  </si>
  <si>
    <t>bh dh</t>
  </si>
  <si>
    <t>156 polygons</t>
  </si>
  <si>
    <t>52 merged/deleted cells</t>
  </si>
  <si>
    <t>208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</si>
</sst>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10" fontId="2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left" vertical="top" textRotation="90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textRotation="90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1" fontId="8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/>
    </xf>
    <xf numFmtId="1" fontId="8" fillId="0" borderId="0" xfId="0" applyNumberFormat="1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textRotation="90" wrapText="1"/>
    </xf>
    <xf numFmtId="0" fontId="8" fillId="6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textRotation="90" wrapText="1"/>
    </xf>
    <xf numFmtId="1" fontId="4" fillId="0" borderId="3" xfId="0" applyNumberFormat="1" applyFont="1" applyBorder="1" applyAlignment="1">
      <alignment horizontal="left" vertical="top" textRotation="90" wrapText="1"/>
    </xf>
    <xf numFmtId="1" fontId="8" fillId="0" borderId="3" xfId="0" applyNumberFormat="1" applyFont="1" applyBorder="1" applyAlignment="1">
      <alignment horizontal="left" vertical="top" wrapText="1"/>
    </xf>
    <xf numFmtId="1" fontId="8" fillId="7" borderId="1" xfId="0" applyNumberFormat="1" applyFont="1" applyFill="1" applyBorder="1" applyAlignment="1">
      <alignment horizontal="left" vertical="top" wrapText="1"/>
    </xf>
    <xf numFmtId="1" fontId="8" fillId="7" borderId="3" xfId="0" applyNumberFormat="1" applyFont="1" applyFill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 wrapText="1"/>
    </xf>
    <xf numFmtId="1" fontId="8" fillId="6" borderId="3" xfId="0" applyNumberFormat="1" applyFont="1" applyFill="1" applyBorder="1" applyAlignment="1">
      <alignment horizontal="left" vertical="top" wrapText="1"/>
    </xf>
    <xf numFmtId="1" fontId="8" fillId="4" borderId="1" xfId="0" applyNumberFormat="1" applyFont="1" applyFill="1" applyBorder="1" applyAlignment="1">
      <alignment horizontal="left" vertical="top" wrapText="1"/>
    </xf>
    <xf numFmtId="1" fontId="8" fillId="4" borderId="3" xfId="0" applyNumberFormat="1" applyFont="1" applyFill="1" applyBorder="1" applyAlignment="1">
      <alignment horizontal="left" vertical="top" wrapText="1"/>
    </xf>
    <xf numFmtId="1" fontId="8" fillId="8" borderId="1" xfId="0" applyNumberFormat="1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/>
    </xf>
    <xf numFmtId="1" fontId="8" fillId="8" borderId="1" xfId="0" applyNumberFormat="1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 wrapText="1"/>
    </xf>
    <xf numFmtId="1" fontId="8" fillId="5" borderId="3" xfId="0" applyNumberFormat="1" applyFont="1" applyFill="1" applyBorder="1" applyAlignment="1">
      <alignment horizontal="left" vertical="top" wrapText="1"/>
    </xf>
    <xf numFmtId="1" fontId="8" fillId="0" borderId="0" xfId="0" applyNumberFormat="1" applyFont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1" fontId="8" fillId="0" borderId="5" xfId="0" applyNumberFormat="1" applyFont="1" applyBorder="1" applyAlignment="1">
      <alignment horizontal="left" vertical="top" wrapText="1"/>
    </xf>
    <xf numFmtId="1" fontId="8" fillId="9" borderId="1" xfId="0" applyNumberFormat="1" applyFont="1" applyFill="1" applyBorder="1" applyAlignment="1">
      <alignment horizontal="left" vertical="top" wrapText="1"/>
    </xf>
    <xf numFmtId="1" fontId="8" fillId="9" borderId="3" xfId="0" applyNumberFormat="1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1" fontId="8" fillId="10" borderId="1" xfId="0" applyNumberFormat="1" applyFont="1" applyFill="1" applyBorder="1" applyAlignment="1">
      <alignment horizontal="left" vertical="top" wrapText="1"/>
    </xf>
    <xf numFmtId="1" fontId="8" fillId="10" borderId="3" xfId="0" applyNumberFormat="1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8" fillId="0" borderId="0" xfId="0" applyFont="1"/>
    <xf numFmtId="1" fontId="8" fillId="9" borderId="1" xfId="0" applyNumberFormat="1" applyFont="1" applyFill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/>
    </xf>
    <xf numFmtId="1" fontId="7" fillId="0" borderId="1" xfId="0" applyNumberFormat="1" applyFont="1" applyBorder="1" applyAlignment="1">
      <alignment horizontal="left" vertical="top" textRotation="90" wrapText="1"/>
    </xf>
    <xf numFmtId="1" fontId="8" fillId="10" borderId="1" xfId="0" applyNumberFormat="1" applyFont="1" applyFill="1" applyBorder="1" applyAlignment="1">
      <alignment horizontal="left" vertical="top"/>
    </xf>
    <xf numFmtId="1" fontId="8" fillId="10" borderId="3" xfId="0" applyNumberFormat="1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 textRotation="90" wrapText="1"/>
    </xf>
    <xf numFmtId="0" fontId="7" fillId="8" borderId="1" xfId="0" applyFont="1" applyFill="1" applyBorder="1" applyAlignment="1">
      <alignment horizontal="left" vertical="top" textRotation="90" wrapText="1"/>
    </xf>
    <xf numFmtId="0" fontId="8" fillId="8" borderId="0" xfId="0" applyFont="1" applyFill="1" applyAlignment="1">
      <alignment horizontal="left" vertical="top"/>
    </xf>
    <xf numFmtId="0" fontId="8" fillId="8" borderId="4" xfId="0" applyFont="1" applyFill="1" applyBorder="1" applyAlignment="1">
      <alignment horizontal="left" vertical="top" wrapText="1"/>
    </xf>
    <xf numFmtId="2" fontId="8" fillId="8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" fontId="7" fillId="8" borderId="1" xfId="0" quotePrefix="1" applyNumberFormat="1" applyFont="1" applyFill="1" applyBorder="1" applyAlignment="1">
      <alignment horizontal="left" vertical="top" textRotation="90" wrapText="1"/>
    </xf>
    <xf numFmtId="1" fontId="8" fillId="8" borderId="0" xfId="0" applyNumberFormat="1" applyFont="1" applyFill="1" applyAlignment="1">
      <alignment horizontal="left" vertical="top"/>
    </xf>
    <xf numFmtId="1" fontId="8" fillId="8" borderId="0" xfId="0" applyNumberFormat="1" applyFont="1" applyFill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16" fontId="8" fillId="8" borderId="1" xfId="0" applyNumberFormat="1" applyFont="1" applyFill="1" applyBorder="1" applyAlignment="1">
      <alignment horizontal="left" vertical="top" wrapText="1"/>
    </xf>
    <xf numFmtId="9" fontId="8" fillId="8" borderId="1" xfId="0" applyNumberFormat="1" applyFont="1" applyFill="1" applyBorder="1" applyAlignment="1">
      <alignment horizontal="left" vertical="top" wrapText="1"/>
    </xf>
    <xf numFmtId="1" fontId="8" fillId="11" borderId="1" xfId="0" applyNumberFormat="1" applyFont="1" applyFill="1" applyBorder="1" applyAlignment="1">
      <alignment horizontal="left" vertical="top" wrapText="1"/>
    </xf>
    <xf numFmtId="1" fontId="8" fillId="10" borderId="0" xfId="0" applyNumberFormat="1" applyFont="1" applyFill="1" applyAlignment="1">
      <alignment horizontal="left" vertical="top"/>
    </xf>
    <xf numFmtId="1" fontId="8" fillId="10" borderId="1" xfId="0" applyNumberFormat="1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left" vertical="top" textRotation="90" wrapText="1"/>
    </xf>
    <xf numFmtId="0" fontId="8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/>
    </xf>
    <xf numFmtId="0" fontId="7" fillId="8" borderId="3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 vertical="top"/>
    </xf>
    <xf numFmtId="0" fontId="7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/>
    </xf>
    <xf numFmtId="1" fontId="8" fillId="0" borderId="1" xfId="0" applyNumberFormat="1" applyFont="1" applyBorder="1" applyAlignment="1">
      <alignment horizontal="right" vertical="top" wrapText="1"/>
    </xf>
    <xf numFmtId="1" fontId="8" fillId="0" borderId="7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right" vertical="top"/>
    </xf>
    <xf numFmtId="1" fontId="8" fillId="8" borderId="1" xfId="0" applyNumberFormat="1" applyFont="1" applyFill="1" applyBorder="1" applyAlignment="1">
      <alignment horizontal="right" vertical="top" wrapText="1"/>
    </xf>
    <xf numFmtId="1" fontId="8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 vertical="top"/>
    </xf>
    <xf numFmtId="1" fontId="8" fillId="8" borderId="0" xfId="0" applyNumberFormat="1" applyFont="1" applyFill="1" applyAlignment="1">
      <alignment horizontal="right" vertical="top" wrapText="1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4F-498C-8323-FE10A01A1C0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Creekstats!$A$71:$A$98</c:f>
              <c:numCache>
                <c:formatCode>General</c:formatCode>
                <c:ptCount val="28"/>
              </c:numCache>
            </c:numRef>
          </c:xVal>
          <c:yVal>
            <c:numRef>
              <c:f>Creekstats!$B$76:$B$103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F-498C-8323-FE10A01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52304"/>
        <c:axId val="1048652864"/>
      </c:scatterChart>
      <c:valAx>
        <c:axId val="10486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864"/>
        <c:crosses val="autoZero"/>
        <c:crossBetween val="midCat"/>
      </c:valAx>
      <c:valAx>
        <c:axId val="1048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85</xdr:row>
      <xdr:rowOff>47625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801475" y="1105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223836</xdr:colOff>
      <xdr:row>87</xdr:row>
      <xdr:rowOff>104775</xdr:rowOff>
    </xdr:from>
    <xdr:to>
      <xdr:col>14</xdr:col>
      <xdr:colOff>304800</xdr:colOff>
      <xdr:row>105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workbookViewId="0">
      <selection activeCell="I25" sqref="I25"/>
    </sheetView>
  </sheetViews>
  <sheetFormatPr baseColWidth="10" defaultColWidth="9.1640625" defaultRowHeight="11" x14ac:dyDescent="0.15"/>
  <cols>
    <col min="1" max="5" width="9.1640625" style="5"/>
    <col min="6" max="6" width="10" style="5" customWidth="1"/>
    <col min="7" max="7" width="5" style="6" bestFit="1" customWidth="1"/>
    <col min="8" max="8" width="9.5" style="5" bestFit="1" customWidth="1"/>
    <col min="9" max="9" width="9.83203125" style="5" bestFit="1" customWidth="1"/>
    <col min="10" max="10" width="4.1640625" style="5" customWidth="1"/>
    <col min="11" max="11" width="5" style="6" bestFit="1" customWidth="1"/>
    <col min="12" max="12" width="8.6640625" style="5" bestFit="1" customWidth="1"/>
    <col min="13" max="13" width="9.5" style="5" bestFit="1" customWidth="1"/>
    <col min="14" max="14" width="6.33203125" style="5" customWidth="1"/>
    <col min="15" max="15" width="9.83203125" style="6" bestFit="1" customWidth="1"/>
    <col min="16" max="16384" width="9.1640625" style="5"/>
  </cols>
  <sheetData>
    <row r="1" spans="1:17" ht="30.75" customHeight="1" x14ac:dyDescent="0.15">
      <c r="A1" s="100" t="s">
        <v>143</v>
      </c>
      <c r="B1" s="115" t="s">
        <v>191</v>
      </c>
      <c r="C1" s="115" t="s">
        <v>192</v>
      </c>
      <c r="D1" s="115" t="s">
        <v>193</v>
      </c>
      <c r="E1" s="115" t="s">
        <v>144</v>
      </c>
      <c r="F1" s="13"/>
      <c r="H1" s="7"/>
      <c r="I1" s="7"/>
      <c r="L1" s="7"/>
      <c r="M1" s="7"/>
      <c r="P1" s="7"/>
      <c r="Q1" s="7"/>
    </row>
    <row r="2" spans="1:17" x14ac:dyDescent="0.15">
      <c r="A2" s="100">
        <v>1986</v>
      </c>
      <c r="B2" s="115">
        <v>2095</v>
      </c>
      <c r="C2" s="115">
        <v>3216</v>
      </c>
      <c r="D2" s="115">
        <v>565</v>
      </c>
      <c r="E2" s="115">
        <v>5876</v>
      </c>
      <c r="F2" s="13"/>
      <c r="G2" s="5"/>
      <c r="K2" s="5"/>
      <c r="O2" s="5"/>
    </row>
    <row r="3" spans="1:17" x14ac:dyDescent="0.15">
      <c r="A3" s="100">
        <v>1987</v>
      </c>
      <c r="B3" s="115"/>
      <c r="C3" s="115"/>
      <c r="D3" s="115"/>
      <c r="E3" s="115"/>
      <c r="F3" s="13" t="s">
        <v>250</v>
      </c>
      <c r="G3" s="5"/>
      <c r="K3" s="5"/>
      <c r="O3" s="5"/>
    </row>
    <row r="4" spans="1:17" x14ac:dyDescent="0.15">
      <c r="A4" s="100">
        <v>1988</v>
      </c>
      <c r="B4" s="115">
        <v>1406</v>
      </c>
      <c r="C4" s="115">
        <v>1201</v>
      </c>
      <c r="D4" s="115">
        <v>452</v>
      </c>
      <c r="E4" s="115">
        <v>3059</v>
      </c>
      <c r="F4" s="13" t="s">
        <v>257</v>
      </c>
    </row>
    <row r="5" spans="1:17" x14ac:dyDescent="0.15">
      <c r="A5" s="100">
        <v>1989</v>
      </c>
      <c r="B5" s="115">
        <v>2408</v>
      </c>
      <c r="C5" s="115">
        <v>1684</v>
      </c>
      <c r="D5" s="115">
        <v>734</v>
      </c>
      <c r="E5" s="115">
        <v>4813</v>
      </c>
      <c r="F5" s="13"/>
    </row>
    <row r="6" spans="1:17" x14ac:dyDescent="0.15">
      <c r="A6" s="100">
        <v>1990</v>
      </c>
      <c r="B6" s="115">
        <v>2030</v>
      </c>
      <c r="C6" s="115">
        <v>2171</v>
      </c>
      <c r="D6" s="115">
        <v>851</v>
      </c>
      <c r="E6" s="115">
        <v>5052</v>
      </c>
      <c r="F6" s="13"/>
    </row>
    <row r="7" spans="1:17" x14ac:dyDescent="0.15">
      <c r="A7" s="100">
        <v>1991</v>
      </c>
      <c r="B7" s="115">
        <v>756</v>
      </c>
      <c r="C7" s="115">
        <v>2673</v>
      </c>
      <c r="D7" s="115">
        <v>1354</v>
      </c>
      <c r="E7" s="115">
        <v>4783</v>
      </c>
      <c r="F7" s="13"/>
    </row>
    <row r="8" spans="1:17" x14ac:dyDescent="0.15">
      <c r="A8" s="100">
        <v>1992</v>
      </c>
      <c r="B8" s="115">
        <v>997</v>
      </c>
      <c r="C8" s="115">
        <v>3627</v>
      </c>
      <c r="D8" s="115">
        <v>1669</v>
      </c>
      <c r="E8" s="115">
        <v>6293</v>
      </c>
      <c r="F8" s="13"/>
    </row>
    <row r="9" spans="1:17" x14ac:dyDescent="0.15">
      <c r="A9" s="100">
        <v>1993</v>
      </c>
      <c r="B9" s="115">
        <v>935</v>
      </c>
      <c r="C9" s="115">
        <v>4650</v>
      </c>
      <c r="D9" s="115">
        <v>1503</v>
      </c>
      <c r="E9" s="115">
        <v>7088</v>
      </c>
      <c r="F9" s="13"/>
    </row>
    <row r="10" spans="1:17" x14ac:dyDescent="0.15">
      <c r="A10" s="100">
        <v>1994</v>
      </c>
      <c r="B10" s="115">
        <v>2017</v>
      </c>
      <c r="C10" s="115">
        <v>3865</v>
      </c>
      <c r="D10" s="115">
        <v>1393</v>
      </c>
      <c r="E10" s="115">
        <v>7275</v>
      </c>
      <c r="F10" s="13"/>
    </row>
    <row r="11" spans="1:17" x14ac:dyDescent="0.15">
      <c r="A11" s="100">
        <v>1995</v>
      </c>
      <c r="B11" s="115">
        <v>2441</v>
      </c>
      <c r="C11" s="115">
        <v>5664</v>
      </c>
      <c r="D11" s="115">
        <v>1822</v>
      </c>
      <c r="E11" s="115">
        <v>9927</v>
      </c>
      <c r="F11" s="13"/>
    </row>
    <row r="12" spans="1:17" x14ac:dyDescent="0.15">
      <c r="A12" s="100">
        <v>1996</v>
      </c>
      <c r="B12" s="115">
        <v>967</v>
      </c>
      <c r="C12" s="115">
        <v>3850</v>
      </c>
      <c r="D12" s="115">
        <v>777</v>
      </c>
      <c r="E12" s="115">
        <v>5594</v>
      </c>
      <c r="F12" s="13"/>
    </row>
    <row r="13" spans="1:17" x14ac:dyDescent="0.15">
      <c r="A13" s="100">
        <v>1997</v>
      </c>
      <c r="B13" s="115">
        <v>1348</v>
      </c>
      <c r="C13" s="115">
        <v>5926</v>
      </c>
      <c r="D13" s="115">
        <v>1820</v>
      </c>
      <c r="E13" s="115">
        <v>9094</v>
      </c>
      <c r="F13" s="13"/>
    </row>
    <row r="14" spans="1:17" x14ac:dyDescent="0.15">
      <c r="A14" s="100">
        <v>1998</v>
      </c>
      <c r="B14" s="115">
        <v>1708</v>
      </c>
      <c r="C14" s="115">
        <v>6809</v>
      </c>
      <c r="D14" s="115">
        <v>2372</v>
      </c>
      <c r="E14" s="115">
        <v>10889</v>
      </c>
      <c r="F14" s="13"/>
    </row>
    <row r="15" spans="1:17" x14ac:dyDescent="0.15">
      <c r="A15" s="100">
        <v>1999</v>
      </c>
      <c r="B15" s="115">
        <v>1152</v>
      </c>
      <c r="C15" s="115">
        <v>6571</v>
      </c>
      <c r="D15" s="115">
        <v>3621</v>
      </c>
      <c r="E15" s="115">
        <v>11344</v>
      </c>
      <c r="F15" s="13"/>
    </row>
    <row r="16" spans="1:17" x14ac:dyDescent="0.15">
      <c r="A16" s="100">
        <v>2000</v>
      </c>
      <c r="B16" s="115">
        <v>1148</v>
      </c>
      <c r="C16" s="115">
        <v>4890</v>
      </c>
      <c r="D16" s="115">
        <v>1638</v>
      </c>
      <c r="E16" s="115">
        <v>7676</v>
      </c>
      <c r="F16" s="13"/>
    </row>
    <row r="17" spans="1:15" x14ac:dyDescent="0.15">
      <c r="A17" s="100">
        <v>2001</v>
      </c>
      <c r="B17" s="115">
        <v>878</v>
      </c>
      <c r="C17" s="115">
        <v>4788</v>
      </c>
      <c r="D17" s="115">
        <v>1801</v>
      </c>
      <c r="E17" s="115">
        <v>7467</v>
      </c>
      <c r="F17" s="13"/>
      <c r="G17" s="8"/>
      <c r="K17" s="8"/>
      <c r="O17" s="8"/>
    </row>
    <row r="18" spans="1:15" x14ac:dyDescent="0.15">
      <c r="A18" s="100">
        <v>2002</v>
      </c>
      <c r="B18" s="115">
        <v>808</v>
      </c>
      <c r="C18" s="115">
        <v>3582</v>
      </c>
      <c r="D18" s="115">
        <v>1336</v>
      </c>
      <c r="E18" s="115">
        <v>5726</v>
      </c>
      <c r="F18" s="13"/>
      <c r="G18" s="8"/>
      <c r="K18" s="8"/>
      <c r="O18" s="8"/>
    </row>
    <row r="19" spans="1:15" x14ac:dyDescent="0.15">
      <c r="A19" s="100">
        <v>2003</v>
      </c>
      <c r="B19" s="115">
        <v>240</v>
      </c>
      <c r="C19" s="115">
        <v>2155</v>
      </c>
      <c r="D19" s="115">
        <v>4517</v>
      </c>
      <c r="E19" s="115">
        <v>6912</v>
      </c>
      <c r="F19" s="13"/>
      <c r="G19" s="8"/>
      <c r="K19" s="8"/>
      <c r="O19" s="8"/>
    </row>
    <row r="20" spans="1:15" x14ac:dyDescent="0.15">
      <c r="A20" s="100">
        <v>2004</v>
      </c>
      <c r="B20" s="115">
        <v>381</v>
      </c>
      <c r="C20" s="115">
        <v>3416</v>
      </c>
      <c r="D20" s="115">
        <v>3525</v>
      </c>
      <c r="E20" s="115">
        <v>7322</v>
      </c>
      <c r="F20" s="13"/>
      <c r="G20" s="8"/>
      <c r="K20" s="8"/>
      <c r="O20" s="8"/>
    </row>
    <row r="21" spans="1:15" x14ac:dyDescent="0.15">
      <c r="A21" s="100">
        <v>2005</v>
      </c>
      <c r="B21" s="115">
        <v>597</v>
      </c>
      <c r="C21" s="115">
        <v>6074</v>
      </c>
      <c r="D21" s="115">
        <v>1632</v>
      </c>
      <c r="E21" s="115">
        <f>SUM(B21:D21)</f>
        <v>8303</v>
      </c>
      <c r="F21" s="13"/>
      <c r="G21" s="8"/>
      <c r="K21" s="8"/>
      <c r="O21" s="8"/>
    </row>
    <row r="22" spans="1:15" x14ac:dyDescent="0.15">
      <c r="A22" s="100">
        <v>2006</v>
      </c>
      <c r="B22" s="115">
        <v>369</v>
      </c>
      <c r="C22" s="115">
        <v>3116</v>
      </c>
      <c r="D22" s="115">
        <v>2690</v>
      </c>
      <c r="E22" s="115">
        <f>SUM(B22:D22)</f>
        <v>6175</v>
      </c>
      <c r="F22" s="13"/>
      <c r="G22" s="8"/>
      <c r="K22" s="8"/>
      <c r="O22" s="8"/>
    </row>
    <row r="23" spans="1:15" ht="12" x14ac:dyDescent="0.15">
      <c r="A23" s="100" t="s">
        <v>214</v>
      </c>
      <c r="B23" s="115">
        <v>38</v>
      </c>
      <c r="C23" s="115">
        <v>1492</v>
      </c>
      <c r="D23" s="115">
        <v>700</v>
      </c>
      <c r="E23" s="116">
        <f>SUM(B23:D23)</f>
        <v>2230</v>
      </c>
      <c r="F23" s="13"/>
    </row>
    <row r="24" spans="1:15" ht="12" x14ac:dyDescent="0.15">
      <c r="A24" s="100" t="s">
        <v>215</v>
      </c>
      <c r="B24" s="115">
        <v>175</v>
      </c>
      <c r="C24" s="115">
        <v>1360</v>
      </c>
      <c r="D24" s="115">
        <v>381</v>
      </c>
      <c r="E24" s="116">
        <v>1916</v>
      </c>
      <c r="F24" s="13"/>
    </row>
    <row r="25" spans="1:15" x14ac:dyDescent="0.15">
      <c r="A25" s="99">
        <v>2009</v>
      </c>
      <c r="B25" s="117">
        <v>377</v>
      </c>
      <c r="C25" s="117">
        <v>2674</v>
      </c>
      <c r="D25" s="117">
        <v>1480</v>
      </c>
      <c r="E25" s="117">
        <v>4531</v>
      </c>
      <c r="F25" s="13"/>
    </row>
    <row r="26" spans="1:15" x14ac:dyDescent="0.15">
      <c r="A26" s="99">
        <v>2010</v>
      </c>
      <c r="B26" s="117">
        <v>339</v>
      </c>
      <c r="C26" s="117">
        <v>969</v>
      </c>
      <c r="D26" s="117">
        <v>2409</v>
      </c>
      <c r="E26" s="117">
        <v>3717</v>
      </c>
      <c r="F26" s="13"/>
    </row>
    <row r="27" spans="1:15" x14ac:dyDescent="0.15">
      <c r="A27" s="99">
        <v>2011</v>
      </c>
      <c r="B27" s="117">
        <v>432</v>
      </c>
      <c r="C27" s="117">
        <v>5722</v>
      </c>
      <c r="D27" s="117">
        <v>5803</v>
      </c>
      <c r="E27" s="117">
        <f t="shared" ref="E27:E35" si="0">SUM(B27:D27)</f>
        <v>11957</v>
      </c>
      <c r="F27" s="13"/>
    </row>
    <row r="28" spans="1:15" x14ac:dyDescent="0.15">
      <c r="A28" s="99">
        <v>2012</v>
      </c>
      <c r="B28" s="117">
        <v>299</v>
      </c>
      <c r="C28" s="117">
        <v>5863</v>
      </c>
      <c r="D28" s="117">
        <v>1300</v>
      </c>
      <c r="E28" s="117">
        <f t="shared" si="0"/>
        <v>7462</v>
      </c>
      <c r="F28" s="13"/>
    </row>
    <row r="29" spans="1:15" x14ac:dyDescent="0.15">
      <c r="A29" s="99">
        <v>2013</v>
      </c>
      <c r="B29" s="117">
        <v>283</v>
      </c>
      <c r="C29" s="117">
        <v>2986</v>
      </c>
      <c r="D29" s="117">
        <v>2064</v>
      </c>
      <c r="E29" s="117">
        <f t="shared" si="0"/>
        <v>5333</v>
      </c>
      <c r="F29" s="13"/>
    </row>
    <row r="30" spans="1:15" x14ac:dyDescent="0.15">
      <c r="A30" s="99">
        <v>2014</v>
      </c>
      <c r="B30" s="117">
        <v>489</v>
      </c>
      <c r="C30" s="117">
        <v>5998</v>
      </c>
      <c r="D30" s="117">
        <v>3760</v>
      </c>
      <c r="E30" s="117">
        <f t="shared" si="0"/>
        <v>10247</v>
      </c>
      <c r="F30" s="13"/>
    </row>
    <row r="31" spans="1:15" x14ac:dyDescent="0.15">
      <c r="A31" s="99">
        <v>2015</v>
      </c>
      <c r="B31" s="117">
        <v>435</v>
      </c>
      <c r="C31" s="117">
        <v>1248</v>
      </c>
      <c r="D31" s="117">
        <v>1726</v>
      </c>
      <c r="E31" s="117">
        <f t="shared" si="0"/>
        <v>3409</v>
      </c>
      <c r="F31" s="13"/>
    </row>
    <row r="32" spans="1:15" x14ac:dyDescent="0.15">
      <c r="A32" s="99">
        <v>2016</v>
      </c>
      <c r="B32" s="117">
        <v>409</v>
      </c>
      <c r="C32" s="117">
        <v>3485</v>
      </c>
      <c r="D32" s="117">
        <v>4491</v>
      </c>
      <c r="E32" s="117">
        <f t="shared" si="0"/>
        <v>8385</v>
      </c>
      <c r="F32" s="13"/>
    </row>
    <row r="33" spans="1:6" x14ac:dyDescent="0.15">
      <c r="A33" s="99">
        <v>2017</v>
      </c>
      <c r="B33" s="117">
        <v>287</v>
      </c>
      <c r="C33" s="117">
        <v>5764</v>
      </c>
      <c r="D33" s="117">
        <v>1888</v>
      </c>
      <c r="E33" s="117">
        <f t="shared" si="0"/>
        <v>7939</v>
      </c>
      <c r="F33" s="13"/>
    </row>
    <row r="34" spans="1:6" x14ac:dyDescent="0.15">
      <c r="A34" s="99">
        <v>2018</v>
      </c>
      <c r="B34" s="117">
        <v>460</v>
      </c>
      <c r="C34" s="117">
        <v>9325</v>
      </c>
      <c r="D34" s="117">
        <v>5203</v>
      </c>
      <c r="E34" s="117">
        <f t="shared" si="0"/>
        <v>14988</v>
      </c>
      <c r="F34" s="13"/>
    </row>
    <row r="35" spans="1:6" x14ac:dyDescent="0.15">
      <c r="A35" s="99">
        <v>2019</v>
      </c>
      <c r="B35" s="117">
        <v>477</v>
      </c>
      <c r="C35" s="117">
        <v>5783</v>
      </c>
      <c r="D35" s="117">
        <v>3018</v>
      </c>
      <c r="E35" s="117">
        <f t="shared" si="0"/>
        <v>9278</v>
      </c>
      <c r="F35" s="13"/>
    </row>
    <row r="36" spans="1:6" x14ac:dyDescent="0.15">
      <c r="A36" s="99">
        <v>2020</v>
      </c>
      <c r="B36" s="117">
        <v>114</v>
      </c>
      <c r="C36" s="117">
        <v>2919</v>
      </c>
      <c r="D36" s="117">
        <v>1853</v>
      </c>
      <c r="E36" s="117">
        <v>4886</v>
      </c>
      <c r="F36" s="13"/>
    </row>
    <row r="37" spans="1:6" x14ac:dyDescent="0.15">
      <c r="A37" s="99">
        <v>2021</v>
      </c>
      <c r="B37" s="118">
        <v>134</v>
      </c>
      <c r="C37" s="118">
        <v>3519</v>
      </c>
      <c r="D37" s="118">
        <v>4156</v>
      </c>
      <c r="E37" s="118">
        <v>7809</v>
      </c>
      <c r="F37" s="13"/>
    </row>
    <row r="38" spans="1:6" x14ac:dyDescent="0.15">
      <c r="A38" s="99">
        <v>2022</v>
      </c>
      <c r="B38" s="117">
        <v>207</v>
      </c>
      <c r="C38" s="117">
        <v>2062</v>
      </c>
      <c r="D38" s="117">
        <v>2754</v>
      </c>
      <c r="E38" s="117">
        <v>5023</v>
      </c>
      <c r="F38" s="13"/>
    </row>
    <row r="39" spans="1:6" x14ac:dyDescent="0.15">
      <c r="A39" s="99">
        <v>2023</v>
      </c>
      <c r="B39" s="119">
        <v>390</v>
      </c>
      <c r="C39" s="119">
        <v>1242</v>
      </c>
      <c r="D39" s="119">
        <v>2596</v>
      </c>
      <c r="E39" s="117">
        <f>SUM(B39:D39)</f>
        <v>4228</v>
      </c>
      <c r="F39" s="13"/>
    </row>
    <row r="40" spans="1:6" x14ac:dyDescent="0.15">
      <c r="A40" s="99">
        <v>2024</v>
      </c>
      <c r="B40" s="119">
        <v>164</v>
      </c>
      <c r="C40" s="119">
        <v>981</v>
      </c>
      <c r="D40" s="119">
        <v>1566</v>
      </c>
      <c r="E40" s="117">
        <f>SUM(B40:D40)</f>
        <v>2711</v>
      </c>
      <c r="F40" s="13"/>
    </row>
    <row r="41" spans="1:6" x14ac:dyDescent="0.15">
      <c r="A41" s="13" t="s">
        <v>256</v>
      </c>
      <c r="B41" s="120">
        <f>AVERAGE(B4:B40)</f>
        <v>759.32432432432438</v>
      </c>
      <c r="C41" s="120">
        <f>AVERAGE(C4:C40)</f>
        <v>3786.5945945945946</v>
      </c>
      <c r="D41" s="120">
        <f>AVERAGE(D4:D40)</f>
        <v>2233.9189189189187</v>
      </c>
      <c r="E41" s="120">
        <f>AVERAGE(E4:E39)</f>
        <v>6892.5</v>
      </c>
      <c r="F41" s="13"/>
    </row>
    <row r="42" spans="1:6" x14ac:dyDescent="0.15">
      <c r="B42" s="17"/>
      <c r="C42" s="17"/>
      <c r="D42" s="17"/>
      <c r="E42" s="17"/>
    </row>
    <row r="52" spans="1:1" x14ac:dyDescent="0.15">
      <c r="A52" s="9"/>
    </row>
    <row r="71" spans="1:2" ht="12" thickBot="1" x14ac:dyDescent="0.2"/>
    <row r="72" spans="1:2" ht="12" thickBot="1" x14ac:dyDescent="0.2">
      <c r="A72" s="10"/>
    </row>
    <row r="73" spans="1:2" ht="12" thickBot="1" x14ac:dyDescent="0.2">
      <c r="A73" s="10"/>
    </row>
    <row r="74" spans="1:2" ht="12" thickBot="1" x14ac:dyDescent="0.2">
      <c r="A74" s="10"/>
    </row>
    <row r="75" spans="1:2" ht="12" thickBot="1" x14ac:dyDescent="0.2">
      <c r="A75" s="10"/>
    </row>
    <row r="76" spans="1:2" ht="12" thickBot="1" x14ac:dyDescent="0.2">
      <c r="A76" s="10"/>
    </row>
    <row r="77" spans="1:2" ht="12" thickBot="1" x14ac:dyDescent="0.2">
      <c r="A77" s="10"/>
      <c r="B77" s="10"/>
    </row>
    <row r="78" spans="1:2" ht="12" thickBot="1" x14ac:dyDescent="0.2">
      <c r="A78" s="10"/>
      <c r="B78" s="10"/>
    </row>
    <row r="79" spans="1:2" ht="12" thickBot="1" x14ac:dyDescent="0.2">
      <c r="A79" s="10"/>
      <c r="B79" s="10"/>
    </row>
    <row r="80" spans="1:2" ht="12" thickBot="1" x14ac:dyDescent="0.2">
      <c r="A80" s="10"/>
      <c r="B80" s="10"/>
    </row>
    <row r="81" spans="1:4" ht="12" thickBot="1" x14ac:dyDescent="0.2">
      <c r="A81" s="10"/>
      <c r="B81" s="10"/>
    </row>
    <row r="82" spans="1:4" ht="12" thickBot="1" x14ac:dyDescent="0.2">
      <c r="A82" s="10"/>
      <c r="B82" s="10"/>
    </row>
    <row r="83" spans="1:4" ht="12" thickBot="1" x14ac:dyDescent="0.2">
      <c r="A83" s="10"/>
      <c r="B83" s="10"/>
    </row>
    <row r="84" spans="1:4" ht="12" thickBot="1" x14ac:dyDescent="0.2">
      <c r="A84" s="10"/>
      <c r="B84" s="10"/>
    </row>
    <row r="85" spans="1:4" ht="12" thickBot="1" x14ac:dyDescent="0.2">
      <c r="A85" s="10"/>
      <c r="B85" s="10"/>
    </row>
    <row r="86" spans="1:4" ht="12" thickBot="1" x14ac:dyDescent="0.2">
      <c r="A86" s="10"/>
      <c r="B86" s="43"/>
    </row>
    <row r="87" spans="1:4" ht="12" thickBot="1" x14ac:dyDescent="0.2">
      <c r="A87" s="10"/>
      <c r="B87" s="43"/>
    </row>
    <row r="88" spans="1:4" ht="12" thickBot="1" x14ac:dyDescent="0.2">
      <c r="A88" s="10"/>
      <c r="B88" s="43"/>
      <c r="C88" s="7"/>
      <c r="D88" s="7"/>
    </row>
    <row r="89" spans="1:4" ht="12" thickBot="1" x14ac:dyDescent="0.2">
      <c r="A89" s="10"/>
      <c r="B89" s="43"/>
      <c r="C89" s="7"/>
      <c r="D89" s="7"/>
    </row>
    <row r="90" spans="1:4" ht="12" thickBot="1" x14ac:dyDescent="0.2">
      <c r="A90" s="10"/>
      <c r="B90" s="43"/>
      <c r="C90" s="7"/>
      <c r="D90" s="7"/>
    </row>
    <row r="91" spans="1:4" ht="12" thickBot="1" x14ac:dyDescent="0.2">
      <c r="A91" s="10"/>
      <c r="B91" s="43"/>
      <c r="C91" s="7"/>
      <c r="D91" s="46"/>
    </row>
    <row r="92" spans="1:4" ht="12" thickBot="1" x14ac:dyDescent="0.2">
      <c r="A92" s="10"/>
      <c r="B92" s="43"/>
      <c r="C92" s="7"/>
      <c r="D92" s="7"/>
    </row>
    <row r="93" spans="1:4" ht="12" thickBot="1" x14ac:dyDescent="0.2">
      <c r="A93" s="11"/>
      <c r="B93" s="43"/>
      <c r="C93" s="7"/>
      <c r="D93" s="7"/>
    </row>
    <row r="94" spans="1:4" ht="12" thickBot="1" x14ac:dyDescent="0.2">
      <c r="B94" s="43"/>
      <c r="C94" s="7"/>
      <c r="D94" s="46"/>
    </row>
    <row r="95" spans="1:4" ht="12" thickBot="1" x14ac:dyDescent="0.2">
      <c r="B95" s="43"/>
      <c r="C95" s="7"/>
      <c r="D95" s="7"/>
    </row>
    <row r="96" spans="1:4" ht="12" thickBot="1" x14ac:dyDescent="0.2">
      <c r="B96" s="44"/>
      <c r="C96" s="7"/>
      <c r="D96" s="7"/>
    </row>
    <row r="97" spans="2:4" ht="12" thickBot="1" x14ac:dyDescent="0.2">
      <c r="B97" s="44"/>
      <c r="C97" s="7"/>
      <c r="D97" s="7"/>
    </row>
    <row r="98" spans="2:4" ht="12" thickBot="1" x14ac:dyDescent="0.2">
      <c r="B98" s="45"/>
      <c r="C98" s="7"/>
      <c r="D98" s="7"/>
    </row>
    <row r="99" spans="2:4" x14ac:dyDescent="0.15">
      <c r="C99" s="7"/>
      <c r="D99" s="7"/>
    </row>
    <row r="100" spans="2:4" x14ac:dyDescent="0.15">
      <c r="C100" s="7"/>
      <c r="D100" s="7"/>
    </row>
    <row r="101" spans="2:4" x14ac:dyDescent="0.15">
      <c r="C101" s="7"/>
      <c r="D101" s="46"/>
    </row>
    <row r="102" spans="2:4" x14ac:dyDescent="0.15">
      <c r="C102" s="7"/>
      <c r="D102" s="46"/>
    </row>
    <row r="103" spans="2:4" x14ac:dyDescent="0.15">
      <c r="C103" s="7"/>
      <c r="D103" s="7"/>
    </row>
    <row r="104" spans="2:4" x14ac:dyDescent="0.15">
      <c r="C104" s="7"/>
      <c r="D104" s="7"/>
    </row>
    <row r="105" spans="2:4" x14ac:dyDescent="0.15">
      <c r="C105" s="7"/>
      <c r="D105" s="7"/>
    </row>
    <row r="106" spans="2:4" x14ac:dyDescent="0.15">
      <c r="C106" s="7"/>
      <c r="D106" s="7"/>
    </row>
    <row r="107" spans="2:4" ht="12" thickBot="1" x14ac:dyDescent="0.2">
      <c r="C107" s="7"/>
      <c r="D107" s="7"/>
    </row>
    <row r="108" spans="2:4" ht="12" thickBot="1" x14ac:dyDescent="0.2">
      <c r="B108" s="43"/>
      <c r="C108" s="7"/>
      <c r="D108" s="7"/>
    </row>
    <row r="109" spans="2:4" ht="12" thickBot="1" x14ac:dyDescent="0.2">
      <c r="B109" s="43"/>
      <c r="C109" s="7"/>
      <c r="D109" s="7"/>
    </row>
    <row r="110" spans="2:4" ht="12" thickBot="1" x14ac:dyDescent="0.2">
      <c r="B110" s="44"/>
      <c r="C110" s="7"/>
      <c r="D110" s="7"/>
    </row>
    <row r="111" spans="2:4" ht="12" thickBot="1" x14ac:dyDescent="0.2">
      <c r="B111" s="44"/>
    </row>
    <row r="112" spans="2:4" ht="12" thickBot="1" x14ac:dyDescent="0.2">
      <c r="B112" s="45"/>
    </row>
    <row r="118" spans="3:7" x14ac:dyDescent="0.15">
      <c r="C118" s="7"/>
    </row>
    <row r="119" spans="3:7" x14ac:dyDescent="0.15">
      <c r="C119" s="7"/>
    </row>
    <row r="127" spans="3:7" ht="14" x14ac:dyDescent="0.15">
      <c r="F127" s="39"/>
      <c r="G127" s="39"/>
    </row>
    <row r="133" spans="1:17" x14ac:dyDescent="0.15">
      <c r="A133" s="49"/>
    </row>
    <row r="134" spans="1:17" x14ac:dyDescent="0.15">
      <c r="A134" s="49"/>
    </row>
    <row r="135" spans="1:17" x14ac:dyDescent="0.15">
      <c r="A135" s="49"/>
    </row>
    <row r="136" spans="1:17" x14ac:dyDescent="0.15">
      <c r="A136" s="49"/>
    </row>
    <row r="137" spans="1:17" x14ac:dyDescent="0.15">
      <c r="A137" s="49"/>
    </row>
    <row r="138" spans="1:17" ht="14" x14ac:dyDescent="0.15">
      <c r="A138" s="49"/>
      <c r="B138" s="133"/>
      <c r="C138" s="134"/>
      <c r="D138" s="134"/>
      <c r="E138" s="134"/>
      <c r="F138" s="134"/>
      <c r="G138" s="134"/>
      <c r="H138" s="134"/>
      <c r="I138" s="133"/>
      <c r="J138" s="133"/>
      <c r="K138" s="133"/>
      <c r="L138" s="133"/>
      <c r="M138" s="133"/>
      <c r="N138" s="133"/>
      <c r="O138" s="133"/>
    </row>
    <row r="139" spans="1:17" x14ac:dyDescent="0.15">
      <c r="A139" s="49"/>
      <c r="B139" s="15"/>
      <c r="C139" s="15"/>
      <c r="D139" s="15"/>
      <c r="E139" s="15"/>
      <c r="F139" s="15"/>
      <c r="G139" s="16"/>
      <c r="H139" s="50"/>
      <c r="I139" s="15"/>
      <c r="J139" s="15"/>
      <c r="K139" s="16"/>
      <c r="L139" s="15"/>
      <c r="M139" s="15"/>
      <c r="N139" s="15"/>
      <c r="O139" s="15"/>
    </row>
    <row r="140" spans="1:17" ht="13" x14ac:dyDescent="0.15">
      <c r="A140" s="49"/>
      <c r="B140" s="135"/>
      <c r="C140" s="136"/>
      <c r="D140" s="136"/>
      <c r="E140" s="136"/>
      <c r="F140" s="136"/>
      <c r="G140" s="136"/>
      <c r="H140" s="137"/>
      <c r="I140" s="138"/>
      <c r="J140" s="139"/>
      <c r="K140" s="139"/>
      <c r="L140" s="139"/>
      <c r="M140" s="139"/>
      <c r="N140" s="138"/>
      <c r="O140" s="138"/>
    </row>
    <row r="141" spans="1:17" ht="13" x14ac:dyDescent="0.15">
      <c r="A141" s="49"/>
      <c r="B141" s="135"/>
      <c r="C141" s="136"/>
      <c r="D141" s="136"/>
      <c r="E141" s="136"/>
      <c r="F141" s="136"/>
      <c r="G141" s="136"/>
      <c r="H141" s="137"/>
      <c r="I141" s="138"/>
      <c r="J141" s="139"/>
      <c r="K141" s="139"/>
      <c r="L141" s="139"/>
      <c r="M141" s="139"/>
      <c r="N141" s="138"/>
      <c r="O141" s="138"/>
    </row>
    <row r="142" spans="1:17" ht="13" x14ac:dyDescent="0.15">
      <c r="A142" s="49"/>
      <c r="B142" s="135"/>
      <c r="C142" s="136"/>
      <c r="D142" s="136"/>
      <c r="E142" s="136"/>
      <c r="F142" s="136"/>
      <c r="G142" s="136"/>
      <c r="H142" s="137"/>
      <c r="I142" s="138"/>
      <c r="J142" s="139"/>
      <c r="K142" s="139"/>
      <c r="L142" s="139"/>
      <c r="M142" s="139"/>
      <c r="N142" s="138"/>
      <c r="O142" s="138"/>
    </row>
    <row r="143" spans="1:17" x14ac:dyDescent="0.15">
      <c r="A143" s="49"/>
      <c r="B143" s="3"/>
      <c r="C143" s="3"/>
      <c r="D143" s="3"/>
      <c r="E143" s="3"/>
      <c r="F143" s="3"/>
      <c r="G143" s="3"/>
      <c r="H143" s="50"/>
      <c r="I143" s="15"/>
      <c r="J143" s="15"/>
      <c r="K143" s="15"/>
      <c r="L143" s="15"/>
      <c r="M143" s="15"/>
      <c r="N143" s="3"/>
      <c r="O143" s="3"/>
      <c r="Q143" s="4"/>
    </row>
    <row r="144" spans="1:17" x14ac:dyDescent="0.15">
      <c r="A144" s="49"/>
      <c r="B144" s="3"/>
      <c r="C144" s="3"/>
      <c r="D144" s="3"/>
      <c r="E144" s="3"/>
      <c r="F144" s="3"/>
      <c r="G144" s="3"/>
      <c r="H144" s="50"/>
      <c r="I144" s="15"/>
      <c r="J144" s="15"/>
      <c r="K144" s="15"/>
      <c r="L144" s="15"/>
      <c r="M144" s="15"/>
      <c r="N144" s="3"/>
      <c r="O144" s="3"/>
      <c r="Q144" s="4"/>
    </row>
    <row r="145" spans="1:17" x14ac:dyDescent="0.15">
      <c r="A145" s="49"/>
      <c r="B145" s="3"/>
      <c r="C145" s="3"/>
      <c r="D145" s="3"/>
      <c r="E145" s="3"/>
      <c r="F145" s="3"/>
      <c r="G145" s="3"/>
      <c r="H145" s="50"/>
      <c r="I145" s="15"/>
      <c r="J145" s="15"/>
      <c r="K145" s="15"/>
      <c r="L145" s="15"/>
      <c r="M145" s="15"/>
      <c r="N145" s="3"/>
      <c r="O145" s="3"/>
      <c r="Q145" s="4"/>
    </row>
    <row r="146" spans="1:17" x14ac:dyDescent="0.15">
      <c r="A146" s="49"/>
      <c r="B146" s="3"/>
      <c r="C146" s="3"/>
      <c r="D146" s="3"/>
      <c r="E146" s="3"/>
      <c r="F146" s="3"/>
      <c r="G146" s="3"/>
      <c r="H146" s="50"/>
      <c r="I146" s="15"/>
      <c r="J146" s="15"/>
      <c r="K146" s="15"/>
      <c r="L146" s="15"/>
      <c r="M146" s="15"/>
      <c r="N146" s="3"/>
      <c r="O146" s="3"/>
      <c r="Q146" s="4"/>
    </row>
    <row r="147" spans="1:17" x14ac:dyDescent="0.15">
      <c r="A147" s="49"/>
      <c r="B147" s="3"/>
      <c r="C147" s="3"/>
      <c r="D147" s="3"/>
      <c r="E147" s="3"/>
      <c r="F147" s="3"/>
      <c r="G147" s="3"/>
      <c r="H147" s="50"/>
      <c r="I147" s="15"/>
      <c r="J147" s="15"/>
      <c r="K147" s="15"/>
      <c r="L147" s="15"/>
      <c r="M147" s="15"/>
      <c r="N147" s="3"/>
      <c r="O147" s="3"/>
      <c r="Q147" s="4"/>
    </row>
    <row r="148" spans="1:17" x14ac:dyDescent="0.15">
      <c r="A148" s="49"/>
      <c r="B148" s="3"/>
      <c r="C148" s="3"/>
      <c r="D148" s="3"/>
      <c r="E148" s="3"/>
      <c r="F148" s="3"/>
      <c r="G148" s="3"/>
      <c r="H148" s="50"/>
      <c r="I148" s="15"/>
      <c r="J148" s="15"/>
      <c r="K148" s="15"/>
      <c r="L148" s="15"/>
      <c r="M148" s="15"/>
      <c r="N148" s="3"/>
      <c r="O148" s="3"/>
      <c r="Q148" s="4"/>
    </row>
    <row r="149" spans="1:17" ht="9" customHeight="1" x14ac:dyDescent="0.15">
      <c r="A149" s="49"/>
      <c r="B149" s="3"/>
      <c r="C149" s="3"/>
      <c r="D149" s="3"/>
      <c r="E149" s="3"/>
      <c r="F149" s="3"/>
      <c r="G149" s="3"/>
      <c r="H149" s="50"/>
      <c r="I149" s="15"/>
      <c r="J149" s="15"/>
      <c r="K149" s="15"/>
      <c r="L149" s="15"/>
      <c r="M149" s="15"/>
      <c r="N149" s="3"/>
      <c r="O149" s="3"/>
      <c r="Q149" s="4"/>
    </row>
    <row r="150" spans="1:17" x14ac:dyDescent="0.15">
      <c r="A150" s="49"/>
      <c r="B150" s="3"/>
      <c r="C150" s="3"/>
      <c r="D150" s="3"/>
      <c r="E150" s="3"/>
      <c r="F150" s="3"/>
      <c r="G150" s="3"/>
      <c r="H150" s="50"/>
      <c r="I150" s="15"/>
      <c r="J150" s="15"/>
      <c r="K150" s="15"/>
      <c r="L150" s="15"/>
      <c r="M150" s="15"/>
      <c r="N150" s="3"/>
      <c r="O150" s="3"/>
      <c r="Q150" s="4"/>
    </row>
    <row r="151" spans="1:17" x14ac:dyDescent="0.15">
      <c r="A151" s="49"/>
      <c r="B151" s="3"/>
      <c r="C151" s="3"/>
      <c r="D151" s="3"/>
      <c r="E151" s="3"/>
      <c r="F151" s="3"/>
      <c r="G151" s="3"/>
      <c r="H151" s="50"/>
      <c r="I151" s="15"/>
      <c r="J151" s="15"/>
      <c r="K151" s="15"/>
      <c r="L151" s="15"/>
      <c r="M151" s="15"/>
      <c r="N151" s="3"/>
      <c r="O151" s="3"/>
      <c r="Q151" s="4"/>
    </row>
    <row r="152" spans="1:17" x14ac:dyDescent="0.15">
      <c r="A152" s="49"/>
      <c r="B152" s="3"/>
      <c r="C152" s="3"/>
      <c r="D152" s="3"/>
      <c r="E152" s="3"/>
      <c r="F152" s="3"/>
      <c r="G152" s="3"/>
      <c r="H152" s="50"/>
      <c r="I152" s="15"/>
      <c r="J152" s="15"/>
      <c r="K152" s="15"/>
      <c r="L152" s="15"/>
      <c r="M152" s="15"/>
      <c r="N152" s="3"/>
      <c r="O152" s="3"/>
      <c r="Q152" s="4"/>
    </row>
    <row r="153" spans="1:17" x14ac:dyDescent="0.15">
      <c r="A153" s="49"/>
      <c r="B153" s="3"/>
      <c r="C153" s="3"/>
      <c r="D153" s="3"/>
      <c r="E153" s="3"/>
      <c r="F153" s="3"/>
      <c r="G153" s="3"/>
      <c r="H153" s="50"/>
      <c r="I153" s="15"/>
      <c r="J153" s="15"/>
      <c r="K153" s="15"/>
      <c r="L153" s="15"/>
      <c r="M153" s="15"/>
      <c r="N153" s="3"/>
      <c r="O153" s="3"/>
      <c r="Q153" s="4"/>
    </row>
    <row r="154" spans="1:17" x14ac:dyDescent="0.15">
      <c r="A154" s="49"/>
      <c r="B154" s="3"/>
      <c r="C154" s="3"/>
      <c r="D154" s="3"/>
      <c r="E154" s="3"/>
      <c r="F154" s="3"/>
      <c r="G154" s="3"/>
      <c r="H154" s="50"/>
      <c r="I154" s="15"/>
      <c r="J154" s="15"/>
      <c r="K154" s="15"/>
      <c r="L154" s="15"/>
      <c r="M154" s="15"/>
      <c r="N154" s="3"/>
      <c r="O154" s="3"/>
      <c r="Q154" s="4"/>
    </row>
    <row r="155" spans="1:17" x14ac:dyDescent="0.15">
      <c r="A155" s="49"/>
      <c r="B155" s="3"/>
      <c r="C155" s="3"/>
      <c r="D155" s="3"/>
      <c r="E155" s="3"/>
      <c r="F155" s="3"/>
      <c r="G155" s="3"/>
      <c r="H155" s="50"/>
      <c r="I155" s="15"/>
      <c r="J155" s="15"/>
      <c r="K155" s="15"/>
      <c r="L155" s="15"/>
      <c r="M155" s="15"/>
      <c r="N155" s="3"/>
      <c r="O155" s="3"/>
      <c r="Q155" s="4"/>
    </row>
    <row r="156" spans="1:17" x14ac:dyDescent="0.15">
      <c r="A156" s="49"/>
      <c r="B156" s="3"/>
      <c r="C156" s="3"/>
      <c r="D156" s="3"/>
      <c r="E156" s="3"/>
      <c r="F156" s="3"/>
      <c r="G156" s="3"/>
      <c r="H156" s="50"/>
      <c r="I156" s="15"/>
      <c r="J156" s="15"/>
      <c r="K156" s="15"/>
      <c r="L156" s="15"/>
      <c r="M156" s="15"/>
      <c r="N156" s="3"/>
      <c r="O156" s="3"/>
      <c r="Q156" s="4"/>
    </row>
    <row r="157" spans="1:17" x14ac:dyDescent="0.15">
      <c r="A157" s="2"/>
      <c r="B157" s="3"/>
      <c r="C157" s="3"/>
      <c r="D157" s="3"/>
      <c r="E157" s="3"/>
      <c r="F157" s="3"/>
      <c r="G157" s="3"/>
      <c r="H157" s="50"/>
      <c r="I157" s="15"/>
      <c r="J157" s="15"/>
      <c r="K157" s="15"/>
      <c r="L157" s="15"/>
      <c r="M157" s="15"/>
      <c r="N157" s="3"/>
      <c r="O157" s="12"/>
      <c r="Q157" s="4"/>
    </row>
    <row r="158" spans="1:17" x14ac:dyDescent="0.15">
      <c r="A158" s="2"/>
      <c r="B158" s="3"/>
      <c r="C158" s="3"/>
      <c r="D158" s="3"/>
      <c r="E158" s="3"/>
      <c r="F158" s="3"/>
      <c r="G158" s="3"/>
      <c r="H158" s="50"/>
      <c r="I158" s="15"/>
      <c r="J158" s="15"/>
      <c r="K158" s="15"/>
      <c r="L158" s="15"/>
      <c r="M158" s="15"/>
      <c r="N158" s="3"/>
      <c r="O158" s="12"/>
      <c r="Q158" s="4"/>
    </row>
    <row r="159" spans="1:17" x14ac:dyDescent="0.15">
      <c r="A159" s="2"/>
      <c r="B159" s="3"/>
      <c r="C159" s="3"/>
      <c r="D159" s="3"/>
      <c r="E159" s="3"/>
      <c r="F159" s="3"/>
      <c r="G159" s="3"/>
      <c r="H159" s="50"/>
      <c r="I159" s="15"/>
      <c r="J159" s="15"/>
      <c r="K159" s="15"/>
      <c r="L159" s="15"/>
      <c r="M159" s="15"/>
      <c r="N159" s="3"/>
      <c r="O159" s="12"/>
      <c r="Q159" s="4"/>
    </row>
    <row r="160" spans="1:17" x14ac:dyDescent="0.15">
      <c r="A160" s="2"/>
      <c r="B160" s="3"/>
      <c r="C160" s="3"/>
      <c r="D160" s="3"/>
      <c r="E160" s="3"/>
      <c r="F160" s="3"/>
      <c r="G160" s="3"/>
      <c r="H160" s="50"/>
      <c r="I160" s="15"/>
      <c r="J160" s="15"/>
      <c r="K160" s="15"/>
      <c r="L160" s="15"/>
      <c r="M160" s="15"/>
      <c r="N160" s="3"/>
      <c r="O160" s="12"/>
      <c r="Q160" s="4"/>
    </row>
    <row r="161" spans="1:17" x14ac:dyDescent="0.15">
      <c r="A161" s="2"/>
      <c r="B161" s="3"/>
      <c r="C161" s="3"/>
      <c r="D161" s="3"/>
      <c r="E161" s="3"/>
      <c r="F161" s="3"/>
      <c r="G161" s="3"/>
      <c r="H161" s="50"/>
      <c r="I161" s="15"/>
      <c r="J161" s="15"/>
      <c r="K161" s="15"/>
      <c r="L161" s="15"/>
      <c r="M161" s="15"/>
      <c r="N161" s="3"/>
      <c r="O161" s="12"/>
      <c r="Q161" s="4"/>
    </row>
    <row r="162" spans="1:17" x14ac:dyDescent="0.15">
      <c r="A162" s="2"/>
      <c r="B162" s="15"/>
      <c r="C162" s="15"/>
      <c r="D162" s="15"/>
      <c r="E162" s="15"/>
      <c r="F162" s="15"/>
      <c r="G162" s="16"/>
      <c r="H162" s="15"/>
      <c r="I162" s="15"/>
      <c r="J162" s="15"/>
      <c r="K162" s="16"/>
      <c r="L162" s="15"/>
      <c r="M162" s="15"/>
      <c r="N162" s="15"/>
      <c r="O162" s="16"/>
    </row>
    <row r="163" spans="1:17" x14ac:dyDescent="0.15">
      <c r="A163" s="2"/>
      <c r="B163" s="15"/>
      <c r="C163" s="15"/>
      <c r="D163" s="15"/>
      <c r="E163" s="15"/>
      <c r="F163" s="15"/>
      <c r="G163" s="16"/>
      <c r="H163" s="15"/>
      <c r="I163" s="15"/>
      <c r="J163" s="15"/>
      <c r="K163" s="16"/>
      <c r="L163" s="15"/>
      <c r="M163" s="15"/>
      <c r="N163" s="15"/>
      <c r="O163" s="16"/>
    </row>
    <row r="164" spans="1:17" x14ac:dyDescent="0.15">
      <c r="A164" s="2"/>
      <c r="B164" s="15"/>
      <c r="C164" s="15"/>
      <c r="D164" s="15"/>
      <c r="E164" s="15"/>
      <c r="F164" s="15"/>
      <c r="G164" s="16"/>
      <c r="H164" s="15"/>
      <c r="I164" s="15"/>
      <c r="J164" s="15"/>
      <c r="K164" s="16"/>
      <c r="L164" s="15"/>
      <c r="M164" s="15"/>
      <c r="N164" s="15"/>
      <c r="O164" s="16"/>
    </row>
    <row r="165" spans="1:17" x14ac:dyDescent="0.15">
      <c r="A165" s="2"/>
      <c r="B165" s="15"/>
      <c r="C165" s="15"/>
      <c r="D165" s="15"/>
      <c r="E165" s="15"/>
      <c r="F165" s="15"/>
      <c r="G165" s="16"/>
      <c r="H165" s="15"/>
      <c r="I165" s="15"/>
      <c r="J165" s="15"/>
      <c r="K165" s="16"/>
      <c r="L165" s="15"/>
      <c r="M165" s="15"/>
      <c r="N165" s="15"/>
      <c r="O165" s="16"/>
    </row>
    <row r="166" spans="1:17" x14ac:dyDescent="0.15">
      <c r="B166" s="15"/>
      <c r="C166" s="15"/>
      <c r="D166" s="15"/>
      <c r="E166" s="15"/>
      <c r="F166" s="15"/>
      <c r="G166" s="16"/>
      <c r="H166" s="15"/>
      <c r="I166" s="15"/>
      <c r="J166" s="15"/>
      <c r="K166" s="16"/>
      <c r="L166" s="15"/>
      <c r="M166" s="15"/>
      <c r="N166" s="15"/>
      <c r="O166" s="16"/>
    </row>
    <row r="167" spans="1:17" x14ac:dyDescent="0.15">
      <c r="B167" s="50"/>
      <c r="C167" s="50"/>
      <c r="D167" s="50"/>
      <c r="E167" s="50"/>
      <c r="F167" s="50"/>
      <c r="G167" s="51"/>
      <c r="H167" s="50"/>
      <c r="I167" s="50"/>
      <c r="J167" s="50"/>
      <c r="K167" s="51"/>
      <c r="L167" s="50"/>
      <c r="M167" s="50"/>
      <c r="N167" s="50"/>
      <c r="O167" s="51"/>
    </row>
    <row r="168" spans="1:17" x14ac:dyDescent="0.15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7" x14ac:dyDescent="0.15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</row>
    <row r="170" spans="1:17" x14ac:dyDescent="0.15">
      <c r="B170" s="50"/>
      <c r="C170" s="51"/>
      <c r="D170" s="50"/>
      <c r="E170" s="50"/>
      <c r="F170" s="50"/>
      <c r="G170" s="51"/>
      <c r="H170" s="50"/>
      <c r="I170" s="50"/>
      <c r="J170" s="50"/>
      <c r="K170" s="51"/>
      <c r="L170" s="50"/>
      <c r="M170" s="50"/>
      <c r="N170" s="50"/>
      <c r="O170" s="51"/>
    </row>
    <row r="171" spans="1:17" x14ac:dyDescent="0.15">
      <c r="C171" s="14"/>
      <c r="E171" s="14"/>
      <c r="G171" s="14"/>
      <c r="I171" s="14"/>
      <c r="K171" s="5"/>
      <c r="M171" s="14"/>
      <c r="O171" s="5"/>
      <c r="Q171" s="6"/>
    </row>
    <row r="172" spans="1:17" x14ac:dyDescent="0.15">
      <c r="C172" s="6"/>
    </row>
    <row r="173" spans="1:17" x14ac:dyDescent="0.15">
      <c r="C173" s="6"/>
      <c r="K173" s="5"/>
      <c r="O173" s="5"/>
    </row>
    <row r="174" spans="1:17" x14ac:dyDescent="0.15">
      <c r="C174" s="6"/>
      <c r="K174" s="5"/>
      <c r="O174" s="5"/>
    </row>
    <row r="175" spans="1:17" x14ac:dyDescent="0.15">
      <c r="C175" s="6"/>
      <c r="K175" s="5"/>
      <c r="O175" s="5"/>
    </row>
    <row r="176" spans="1:17" x14ac:dyDescent="0.15">
      <c r="C176" s="6"/>
      <c r="K176" s="5"/>
      <c r="O176" s="5"/>
    </row>
    <row r="177" spans="1:15" x14ac:dyDescent="0.15">
      <c r="C177" s="6"/>
      <c r="K177" s="5"/>
      <c r="O177" s="5"/>
    </row>
    <row r="178" spans="1:15" ht="12" thickBot="1" x14ac:dyDescent="0.2">
      <c r="C178" s="6"/>
      <c r="K178" s="5"/>
      <c r="O178" s="5"/>
    </row>
    <row r="179" spans="1:15" ht="12" thickBot="1" x14ac:dyDescent="0.2">
      <c r="A179" s="10"/>
      <c r="C179" s="6"/>
      <c r="K179" s="5"/>
      <c r="O179" s="5"/>
    </row>
    <row r="180" spans="1:15" ht="12" thickBot="1" x14ac:dyDescent="0.2">
      <c r="A180" s="10"/>
      <c r="C180" s="6"/>
      <c r="K180" s="5"/>
      <c r="O180" s="5"/>
    </row>
    <row r="181" spans="1:15" ht="12" thickBot="1" x14ac:dyDescent="0.2">
      <c r="A181" s="10"/>
      <c r="C181" s="6"/>
      <c r="K181" s="5"/>
      <c r="O181" s="5"/>
    </row>
    <row r="182" spans="1:15" ht="12" thickBot="1" x14ac:dyDescent="0.2">
      <c r="A182" s="10"/>
      <c r="C182" s="6"/>
      <c r="K182" s="5"/>
      <c r="O182" s="5"/>
    </row>
    <row r="183" spans="1:15" ht="12" thickBot="1" x14ac:dyDescent="0.2">
      <c r="A183" s="10"/>
      <c r="C183" s="6"/>
      <c r="K183" s="5"/>
      <c r="O183" s="5"/>
    </row>
    <row r="184" spans="1:15" ht="12" thickBot="1" x14ac:dyDescent="0.2">
      <c r="A184" s="10"/>
      <c r="B184" s="10"/>
      <c r="C184" s="6"/>
      <c r="K184" s="5"/>
      <c r="O184" s="5"/>
    </row>
    <row r="185" spans="1:15" ht="12" thickBot="1" x14ac:dyDescent="0.2">
      <c r="A185" s="10"/>
      <c r="B185" s="10"/>
      <c r="C185" s="6"/>
      <c r="K185" s="5"/>
      <c r="O185" s="5"/>
    </row>
    <row r="186" spans="1:15" ht="12" thickBot="1" x14ac:dyDescent="0.2">
      <c r="A186" s="10"/>
      <c r="B186" s="10"/>
      <c r="C186" s="6"/>
      <c r="K186" s="5"/>
      <c r="O186" s="5"/>
    </row>
    <row r="187" spans="1:15" ht="12" thickBot="1" x14ac:dyDescent="0.2">
      <c r="A187" s="10"/>
      <c r="B187" s="10"/>
      <c r="C187" s="6"/>
      <c r="K187" s="5"/>
      <c r="O187" s="5"/>
    </row>
    <row r="188" spans="1:15" ht="12" thickBot="1" x14ac:dyDescent="0.2">
      <c r="A188" s="10"/>
      <c r="B188" s="10"/>
      <c r="C188" s="6"/>
      <c r="K188" s="5"/>
      <c r="O188" s="5"/>
    </row>
    <row r="189" spans="1:15" ht="12" thickBot="1" x14ac:dyDescent="0.2">
      <c r="A189" s="10"/>
      <c r="B189" s="10"/>
      <c r="C189" s="6"/>
      <c r="K189" s="5"/>
      <c r="O189" s="5"/>
    </row>
    <row r="190" spans="1:15" ht="12" thickBot="1" x14ac:dyDescent="0.2">
      <c r="A190" s="10"/>
      <c r="B190" s="10"/>
      <c r="C190" s="6"/>
      <c r="K190" s="5"/>
      <c r="O190" s="5"/>
    </row>
    <row r="191" spans="1:15" ht="12" thickBot="1" x14ac:dyDescent="0.2">
      <c r="A191" s="10"/>
      <c r="B191" s="10"/>
      <c r="C191" s="6"/>
      <c r="K191" s="5"/>
      <c r="O191" s="5"/>
    </row>
    <row r="192" spans="1:15" ht="12" thickBot="1" x14ac:dyDescent="0.2">
      <c r="A192" s="10"/>
      <c r="B192" s="10"/>
      <c r="C192" s="6"/>
      <c r="K192" s="5"/>
      <c r="O192" s="5"/>
    </row>
    <row r="193" spans="1:15" ht="12" thickBot="1" x14ac:dyDescent="0.2">
      <c r="A193" s="10"/>
      <c r="B193" s="10"/>
      <c r="C193" s="6"/>
      <c r="K193" s="5"/>
      <c r="O193" s="5"/>
    </row>
    <row r="194" spans="1:15" ht="12" thickBot="1" x14ac:dyDescent="0.2">
      <c r="A194" s="10"/>
      <c r="B194" s="10"/>
      <c r="C194" s="6"/>
    </row>
    <row r="195" spans="1:15" ht="12" thickBot="1" x14ac:dyDescent="0.2">
      <c r="A195" s="10"/>
      <c r="B195" s="10"/>
    </row>
    <row r="196" spans="1:15" ht="12" thickBot="1" x14ac:dyDescent="0.2">
      <c r="A196" s="10"/>
      <c r="B196" s="10"/>
    </row>
    <row r="197" spans="1:15" ht="12" thickBot="1" x14ac:dyDescent="0.2">
      <c r="A197" s="10"/>
      <c r="B197" s="10"/>
    </row>
    <row r="198" spans="1:15" ht="12" thickBot="1" x14ac:dyDescent="0.2">
      <c r="A198" s="10"/>
      <c r="B198" s="10"/>
    </row>
    <row r="199" spans="1:15" ht="12" thickBot="1" x14ac:dyDescent="0.2">
      <c r="A199" s="10"/>
      <c r="B199" s="10"/>
    </row>
    <row r="200" spans="1:15" ht="12" thickBot="1" x14ac:dyDescent="0.2">
      <c r="A200" s="10"/>
      <c r="B200" s="10"/>
    </row>
    <row r="201" spans="1:15" ht="12" thickBot="1" x14ac:dyDescent="0.2">
      <c r="A201" s="10"/>
      <c r="B201" s="10"/>
    </row>
    <row r="202" spans="1:15" ht="12" thickBot="1" x14ac:dyDescent="0.2">
      <c r="A202" s="10"/>
      <c r="B202" s="10"/>
    </row>
  </sheetData>
  <mergeCells count="12">
    <mergeCell ref="N140:O140"/>
    <mergeCell ref="N141:O141"/>
    <mergeCell ref="N142:O142"/>
    <mergeCell ref="I138:M138"/>
    <mergeCell ref="N138:O138"/>
    <mergeCell ref="I140:M140"/>
    <mergeCell ref="I141:M141"/>
    <mergeCell ref="B138:H138"/>
    <mergeCell ref="B140:H140"/>
    <mergeCell ref="B141:H141"/>
    <mergeCell ref="B142:H142"/>
    <mergeCell ref="I142:M14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"/>
  <sheetViews>
    <sheetView tabSelected="1" topLeftCell="A13" zoomScaleNormal="100" workbookViewId="0">
      <selection activeCell="D28" sqref="D28"/>
    </sheetView>
  </sheetViews>
  <sheetFormatPr baseColWidth="10" defaultColWidth="8.83203125" defaultRowHeight="13" x14ac:dyDescent="0.15"/>
  <cols>
    <col min="32" max="32" width="9.1640625" style="87"/>
  </cols>
  <sheetData>
    <row r="1" spans="1:37" x14ac:dyDescent="0.15">
      <c r="A1" s="121"/>
      <c r="B1" s="122">
        <v>1989</v>
      </c>
      <c r="C1" s="122">
        <v>1990</v>
      </c>
      <c r="D1" s="122">
        <v>1991</v>
      </c>
      <c r="E1" s="122">
        <v>1992</v>
      </c>
      <c r="F1" s="122">
        <v>1993</v>
      </c>
      <c r="G1" s="122">
        <v>1994</v>
      </c>
      <c r="H1" s="122">
        <v>1995</v>
      </c>
      <c r="I1" s="122">
        <v>1996</v>
      </c>
      <c r="J1" s="122">
        <v>1997</v>
      </c>
      <c r="K1" s="122">
        <v>1998</v>
      </c>
      <c r="L1" s="122">
        <v>1999</v>
      </c>
      <c r="M1" s="122">
        <v>2000</v>
      </c>
      <c r="N1" s="122">
        <v>2001</v>
      </c>
      <c r="O1" s="122">
        <v>2002</v>
      </c>
      <c r="P1" s="122">
        <v>2003</v>
      </c>
      <c r="Q1" s="122">
        <v>2004</v>
      </c>
      <c r="R1" s="122">
        <v>2005</v>
      </c>
      <c r="S1" s="122">
        <v>2006</v>
      </c>
      <c r="T1" s="122">
        <v>2007</v>
      </c>
      <c r="U1" s="122">
        <v>2008</v>
      </c>
      <c r="V1" s="122">
        <v>2009</v>
      </c>
      <c r="W1" s="122">
        <v>2010</v>
      </c>
      <c r="X1" s="122">
        <v>2011</v>
      </c>
      <c r="Y1" s="122">
        <v>2012</v>
      </c>
      <c r="Z1" s="123">
        <v>2013</v>
      </c>
      <c r="AA1" s="122">
        <v>2014</v>
      </c>
      <c r="AB1" s="124">
        <v>2015</v>
      </c>
      <c r="AC1" s="124">
        <v>2016</v>
      </c>
      <c r="AD1" s="124">
        <v>2017</v>
      </c>
      <c r="AE1" s="122">
        <v>2018</v>
      </c>
      <c r="AF1" s="123">
        <v>2019</v>
      </c>
      <c r="AG1" s="124">
        <v>2020</v>
      </c>
      <c r="AH1" s="124">
        <v>2021</v>
      </c>
      <c r="AI1" s="124">
        <v>2022</v>
      </c>
      <c r="AJ1" s="125">
        <v>2023</v>
      </c>
      <c r="AK1" s="125">
        <v>2024</v>
      </c>
    </row>
    <row r="2" spans="1:37" x14ac:dyDescent="0.15">
      <c r="A2" s="122" t="s">
        <v>230</v>
      </c>
      <c r="B2" s="122">
        <v>1210</v>
      </c>
      <c r="C2" s="122">
        <v>897</v>
      </c>
      <c r="D2" s="122">
        <v>404</v>
      </c>
      <c r="E2" s="122">
        <v>188</v>
      </c>
      <c r="F2" s="122">
        <v>130</v>
      </c>
      <c r="G2" s="122">
        <v>637</v>
      </c>
      <c r="H2" s="122">
        <v>1145</v>
      </c>
      <c r="I2" s="122">
        <v>507</v>
      </c>
      <c r="J2" s="122">
        <v>589</v>
      </c>
      <c r="K2" s="122">
        <v>458</v>
      </c>
      <c r="L2" s="122">
        <v>275</v>
      </c>
      <c r="M2" s="122">
        <v>467</v>
      </c>
      <c r="N2" s="122">
        <v>271</v>
      </c>
      <c r="O2" s="122">
        <v>197</v>
      </c>
      <c r="P2" s="122">
        <v>10</v>
      </c>
      <c r="Q2" s="122">
        <v>84</v>
      </c>
      <c r="R2" s="122">
        <v>54</v>
      </c>
      <c r="S2" s="122">
        <v>58</v>
      </c>
      <c r="T2" s="122">
        <v>0</v>
      </c>
      <c r="U2" s="122">
        <v>37</v>
      </c>
      <c r="V2" s="122">
        <v>56</v>
      </c>
      <c r="W2" s="122">
        <v>76</v>
      </c>
      <c r="X2" s="122">
        <v>115</v>
      </c>
      <c r="Y2" s="122">
        <v>80</v>
      </c>
      <c r="Z2" s="123">
        <v>105</v>
      </c>
      <c r="AA2" s="122">
        <v>156</v>
      </c>
      <c r="AB2" s="124">
        <v>119</v>
      </c>
      <c r="AC2" s="124">
        <v>148</v>
      </c>
      <c r="AD2" s="124">
        <v>72</v>
      </c>
      <c r="AE2" s="122">
        <v>118</v>
      </c>
      <c r="AF2" s="123">
        <v>72</v>
      </c>
      <c r="AG2" s="126">
        <v>23</v>
      </c>
      <c r="AH2" s="124">
        <v>17</v>
      </c>
      <c r="AI2" s="124">
        <v>27</v>
      </c>
      <c r="AJ2" s="127">
        <v>52</v>
      </c>
      <c r="AK2" s="127">
        <v>35</v>
      </c>
    </row>
    <row r="3" spans="1:37" x14ac:dyDescent="0.15">
      <c r="A3" s="122" t="s">
        <v>231</v>
      </c>
      <c r="B3" s="122">
        <v>147</v>
      </c>
      <c r="C3" s="122">
        <v>59</v>
      </c>
      <c r="D3" s="122">
        <v>48</v>
      </c>
      <c r="E3" s="122">
        <v>67</v>
      </c>
      <c r="F3" s="122">
        <v>82</v>
      </c>
      <c r="G3" s="122">
        <v>92</v>
      </c>
      <c r="H3" s="122">
        <v>63</v>
      </c>
      <c r="I3" s="122">
        <v>26</v>
      </c>
      <c r="J3" s="122">
        <v>67</v>
      </c>
      <c r="K3" s="122">
        <v>37</v>
      </c>
      <c r="L3" s="122">
        <v>36</v>
      </c>
      <c r="M3" s="122">
        <v>40</v>
      </c>
      <c r="N3" s="122">
        <v>55</v>
      </c>
      <c r="O3" s="122">
        <v>49</v>
      </c>
      <c r="P3" s="122">
        <v>12</v>
      </c>
      <c r="Q3" s="122">
        <v>13</v>
      </c>
      <c r="R3" s="122">
        <v>19</v>
      </c>
      <c r="S3" s="122">
        <v>12</v>
      </c>
      <c r="T3" s="122">
        <v>0</v>
      </c>
      <c r="U3" s="122">
        <v>6</v>
      </c>
      <c r="V3" s="122">
        <v>20</v>
      </c>
      <c r="W3" s="122">
        <v>14</v>
      </c>
      <c r="X3" s="122">
        <v>6</v>
      </c>
      <c r="Y3" s="122">
        <v>3</v>
      </c>
      <c r="Z3" s="123">
        <v>6</v>
      </c>
      <c r="AA3" s="122">
        <v>36</v>
      </c>
      <c r="AB3" s="124">
        <v>44</v>
      </c>
      <c r="AC3" s="124">
        <v>30</v>
      </c>
      <c r="AD3" s="124">
        <v>8</v>
      </c>
      <c r="AE3" s="122">
        <v>15</v>
      </c>
      <c r="AF3" s="123">
        <v>5</v>
      </c>
      <c r="AG3" s="126">
        <v>2</v>
      </c>
      <c r="AH3" s="124">
        <v>0</v>
      </c>
      <c r="AI3" s="124">
        <v>24</v>
      </c>
      <c r="AJ3" s="127">
        <v>42</v>
      </c>
      <c r="AK3" s="127">
        <v>6</v>
      </c>
    </row>
    <row r="4" spans="1:37" x14ac:dyDescent="0.15">
      <c r="A4" s="122" t="s">
        <v>232</v>
      </c>
      <c r="B4" s="122">
        <v>607</v>
      </c>
      <c r="C4" s="122">
        <v>572</v>
      </c>
      <c r="D4" s="122">
        <v>200</v>
      </c>
      <c r="E4" s="122">
        <v>472</v>
      </c>
      <c r="F4" s="122">
        <v>450</v>
      </c>
      <c r="G4" s="122">
        <v>906</v>
      </c>
      <c r="H4" s="122">
        <v>724</v>
      </c>
      <c r="I4" s="122">
        <v>139</v>
      </c>
      <c r="J4" s="122">
        <v>254</v>
      </c>
      <c r="K4" s="122">
        <v>235</v>
      </c>
      <c r="L4" s="122">
        <v>157</v>
      </c>
      <c r="M4" s="122">
        <v>126</v>
      </c>
      <c r="N4" s="122">
        <v>163</v>
      </c>
      <c r="O4" s="122">
        <v>143</v>
      </c>
      <c r="P4" s="122">
        <v>73</v>
      </c>
      <c r="Q4" s="122">
        <v>67</v>
      </c>
      <c r="R4" s="122">
        <v>71</v>
      </c>
      <c r="S4" s="122">
        <v>19</v>
      </c>
      <c r="T4" s="122">
        <v>4</v>
      </c>
      <c r="U4" s="122">
        <v>30</v>
      </c>
      <c r="V4" s="122">
        <v>96</v>
      </c>
      <c r="W4" s="122">
        <v>29</v>
      </c>
      <c r="X4" s="122">
        <v>52</v>
      </c>
      <c r="Y4" s="122">
        <v>27</v>
      </c>
      <c r="Z4" s="123">
        <v>46</v>
      </c>
      <c r="AA4" s="122">
        <v>100</v>
      </c>
      <c r="AB4" s="124">
        <v>46</v>
      </c>
      <c r="AC4" s="124">
        <v>21</v>
      </c>
      <c r="AD4" s="124">
        <v>17</v>
      </c>
      <c r="AE4" s="122">
        <v>60</v>
      </c>
      <c r="AF4" s="123">
        <v>36</v>
      </c>
      <c r="AG4" s="126">
        <v>2</v>
      </c>
      <c r="AH4" s="124">
        <v>16</v>
      </c>
      <c r="AI4" s="124">
        <v>17</v>
      </c>
      <c r="AJ4" s="127">
        <v>61</v>
      </c>
      <c r="AK4" s="127">
        <v>7</v>
      </c>
    </row>
    <row r="5" spans="1:37" x14ac:dyDescent="0.15">
      <c r="A5" s="122" t="s">
        <v>233</v>
      </c>
      <c r="B5" s="122">
        <v>190</v>
      </c>
      <c r="C5" s="122">
        <v>252</v>
      </c>
      <c r="D5" s="122">
        <v>54</v>
      </c>
      <c r="E5" s="122">
        <v>145</v>
      </c>
      <c r="F5" s="122">
        <v>129</v>
      </c>
      <c r="G5" s="122">
        <v>182</v>
      </c>
      <c r="H5" s="122">
        <v>263</v>
      </c>
      <c r="I5" s="122">
        <v>109</v>
      </c>
      <c r="J5" s="122">
        <v>230</v>
      </c>
      <c r="K5" s="122">
        <v>256</v>
      </c>
      <c r="L5" s="122">
        <v>201</v>
      </c>
      <c r="M5" s="122">
        <v>136</v>
      </c>
      <c r="N5" s="122">
        <v>132</v>
      </c>
      <c r="O5" s="122">
        <v>144</v>
      </c>
      <c r="P5" s="122">
        <v>53</v>
      </c>
      <c r="Q5" s="122">
        <v>54</v>
      </c>
      <c r="R5" s="122">
        <v>164</v>
      </c>
      <c r="S5" s="122">
        <v>87</v>
      </c>
      <c r="T5" s="122">
        <v>24</v>
      </c>
      <c r="U5" s="122">
        <v>39</v>
      </c>
      <c r="V5" s="122">
        <v>49</v>
      </c>
      <c r="W5" s="122">
        <v>76</v>
      </c>
      <c r="X5" s="122">
        <v>50</v>
      </c>
      <c r="Y5" s="122">
        <v>22</v>
      </c>
      <c r="Z5" s="123">
        <v>15</v>
      </c>
      <c r="AA5" s="122">
        <v>33</v>
      </c>
      <c r="AB5" s="124">
        <v>48</v>
      </c>
      <c r="AC5" s="124">
        <v>29</v>
      </c>
      <c r="AD5" s="124">
        <v>35</v>
      </c>
      <c r="AE5" s="122">
        <v>33</v>
      </c>
      <c r="AF5" s="123">
        <v>45</v>
      </c>
      <c r="AG5" s="126">
        <v>5</v>
      </c>
      <c r="AH5" s="124">
        <v>4</v>
      </c>
      <c r="AI5" s="124">
        <v>9</v>
      </c>
      <c r="AJ5" s="127">
        <v>24</v>
      </c>
      <c r="AK5" s="127">
        <v>30</v>
      </c>
    </row>
    <row r="6" spans="1:37" x14ac:dyDescent="0.15">
      <c r="A6" s="122" t="s">
        <v>234</v>
      </c>
      <c r="B6" s="122">
        <v>81</v>
      </c>
      <c r="C6" s="122">
        <v>128</v>
      </c>
      <c r="D6" s="122">
        <v>10</v>
      </c>
      <c r="E6" s="122">
        <v>58</v>
      </c>
      <c r="F6" s="122">
        <v>77</v>
      </c>
      <c r="G6" s="122">
        <v>40</v>
      </c>
      <c r="H6" s="122">
        <v>48</v>
      </c>
      <c r="I6" s="122">
        <v>41</v>
      </c>
      <c r="J6" s="122">
        <v>31</v>
      </c>
      <c r="K6" s="122">
        <v>124</v>
      </c>
      <c r="L6" s="122">
        <v>31</v>
      </c>
      <c r="M6" s="122">
        <v>6</v>
      </c>
      <c r="N6" s="122">
        <v>40</v>
      </c>
      <c r="O6" s="122">
        <v>66</v>
      </c>
      <c r="P6" s="122">
        <v>0</v>
      </c>
      <c r="Q6" s="122">
        <v>15</v>
      </c>
      <c r="R6" s="122">
        <v>14</v>
      </c>
      <c r="S6" s="122">
        <v>7</v>
      </c>
      <c r="T6" s="122">
        <v>0</v>
      </c>
      <c r="U6" s="122">
        <v>0</v>
      </c>
      <c r="V6" s="122">
        <v>4</v>
      </c>
      <c r="W6" s="122">
        <v>0</v>
      </c>
      <c r="X6" s="122">
        <v>2</v>
      </c>
      <c r="Y6" s="122">
        <v>3</v>
      </c>
      <c r="Z6" s="123">
        <v>4</v>
      </c>
      <c r="AA6" s="122">
        <v>1</v>
      </c>
      <c r="AB6" s="124">
        <v>0</v>
      </c>
      <c r="AC6" s="124">
        <v>2</v>
      </c>
      <c r="AD6" s="124">
        <v>2</v>
      </c>
      <c r="AE6" s="122">
        <v>0</v>
      </c>
      <c r="AF6" s="123">
        <v>0</v>
      </c>
      <c r="AG6" s="126">
        <v>1</v>
      </c>
      <c r="AH6" s="124">
        <v>1</v>
      </c>
      <c r="AI6" s="124">
        <v>0</v>
      </c>
      <c r="AJ6" s="127">
        <v>0</v>
      </c>
      <c r="AK6" s="127">
        <v>0</v>
      </c>
    </row>
    <row r="7" spans="1:37" x14ac:dyDescent="0.15">
      <c r="A7" s="122" t="s">
        <v>235</v>
      </c>
      <c r="B7" s="122">
        <v>173</v>
      </c>
      <c r="C7" s="122">
        <v>122</v>
      </c>
      <c r="D7" s="122">
        <v>40</v>
      </c>
      <c r="E7" s="122">
        <v>67</v>
      </c>
      <c r="F7" s="122">
        <v>67</v>
      </c>
      <c r="G7" s="122">
        <v>160</v>
      </c>
      <c r="H7" s="122">
        <v>205</v>
      </c>
      <c r="I7" s="122">
        <v>138</v>
      </c>
      <c r="J7" s="122">
        <v>177</v>
      </c>
      <c r="K7" s="122">
        <v>598</v>
      </c>
      <c r="L7" s="122">
        <v>452</v>
      </c>
      <c r="M7" s="122">
        <v>373</v>
      </c>
      <c r="N7" s="122">
        <v>217</v>
      </c>
      <c r="O7" s="122">
        <v>223</v>
      </c>
      <c r="P7" s="122">
        <v>92</v>
      </c>
      <c r="Q7" s="122">
        <v>148</v>
      </c>
      <c r="R7" s="122">
        <v>274</v>
      </c>
      <c r="S7" s="122">
        <v>186</v>
      </c>
      <c r="T7" s="122">
        <v>10</v>
      </c>
      <c r="U7" s="122">
        <v>57</v>
      </c>
      <c r="V7" s="122">
        <v>147</v>
      </c>
      <c r="W7" s="122">
        <v>154</v>
      </c>
      <c r="X7" s="122">
        <v>190</v>
      </c>
      <c r="Y7" s="122">
        <v>145</v>
      </c>
      <c r="Z7" s="123">
        <v>82</v>
      </c>
      <c r="AA7" s="122">
        <v>148</v>
      </c>
      <c r="AB7" s="124">
        <v>158</v>
      </c>
      <c r="AC7" s="124">
        <v>137</v>
      </c>
      <c r="AD7" s="124">
        <v>128</v>
      </c>
      <c r="AE7" s="122">
        <v>200</v>
      </c>
      <c r="AF7" s="123">
        <v>297</v>
      </c>
      <c r="AG7" s="126">
        <v>69</v>
      </c>
      <c r="AH7" s="124">
        <v>81</v>
      </c>
      <c r="AI7" s="128">
        <v>113</v>
      </c>
      <c r="AJ7" s="127">
        <v>177</v>
      </c>
      <c r="AK7" s="127">
        <v>70</v>
      </c>
    </row>
    <row r="8" spans="1:37" x14ac:dyDescent="0.15">
      <c r="A8" s="122" t="s">
        <v>236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>
        <v>6</v>
      </c>
      <c r="V8" s="122">
        <v>5</v>
      </c>
      <c r="W8" s="122">
        <v>0</v>
      </c>
      <c r="X8" s="122">
        <v>26</v>
      </c>
      <c r="Y8" s="122">
        <v>18</v>
      </c>
      <c r="Z8" s="123">
        <v>25</v>
      </c>
      <c r="AA8" s="122">
        <v>17</v>
      </c>
      <c r="AB8" s="124">
        <v>20</v>
      </c>
      <c r="AC8" s="124">
        <v>42</v>
      </c>
      <c r="AD8" s="124">
        <v>25</v>
      </c>
      <c r="AE8" s="122">
        <v>32</v>
      </c>
      <c r="AF8" s="123">
        <v>21</v>
      </c>
      <c r="AG8" s="126">
        <v>12</v>
      </c>
      <c r="AH8" s="124">
        <v>15</v>
      </c>
      <c r="AI8" s="124">
        <v>17</v>
      </c>
      <c r="AJ8" s="127">
        <v>34</v>
      </c>
      <c r="AK8" s="127">
        <v>16</v>
      </c>
    </row>
    <row r="9" spans="1:37" x14ac:dyDescent="0.15">
      <c r="A9" s="122" t="s">
        <v>237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3"/>
      <c r="AA9" s="122"/>
      <c r="AB9" s="124"/>
      <c r="AC9" s="124"/>
      <c r="AD9" s="124"/>
      <c r="AE9" s="122">
        <v>2</v>
      </c>
      <c r="AF9" s="123">
        <v>1</v>
      </c>
      <c r="AG9" s="126">
        <v>0</v>
      </c>
      <c r="AH9" s="124">
        <v>0</v>
      </c>
      <c r="AI9" s="124">
        <v>0</v>
      </c>
      <c r="AJ9" s="127">
        <v>0</v>
      </c>
      <c r="AK9" s="127">
        <v>0</v>
      </c>
    </row>
    <row r="10" spans="1:37" x14ac:dyDescent="0.15">
      <c r="A10" s="122" t="s">
        <v>103</v>
      </c>
      <c r="B10" s="122">
        <f t="shared" ref="B10:N10" si="0">SUM(B2:B9)</f>
        <v>2408</v>
      </c>
      <c r="C10" s="122">
        <f t="shared" si="0"/>
        <v>2030</v>
      </c>
      <c r="D10" s="122">
        <f t="shared" si="0"/>
        <v>756</v>
      </c>
      <c r="E10" s="122">
        <f t="shared" si="0"/>
        <v>997</v>
      </c>
      <c r="F10" s="122">
        <f t="shared" si="0"/>
        <v>935</v>
      </c>
      <c r="G10" s="122">
        <f t="shared" si="0"/>
        <v>2017</v>
      </c>
      <c r="H10" s="122">
        <f t="shared" si="0"/>
        <v>2448</v>
      </c>
      <c r="I10" s="122">
        <f t="shared" si="0"/>
        <v>960</v>
      </c>
      <c r="J10" s="122">
        <f t="shared" si="0"/>
        <v>1348</v>
      </c>
      <c r="K10" s="122">
        <f t="shared" si="0"/>
        <v>1708</v>
      </c>
      <c r="L10" s="122">
        <f t="shared" si="0"/>
        <v>1152</v>
      </c>
      <c r="M10" s="122">
        <f t="shared" si="0"/>
        <v>1148</v>
      </c>
      <c r="N10" s="122">
        <f t="shared" si="0"/>
        <v>878</v>
      </c>
      <c r="O10" s="122">
        <f>SUM(O2:O7)</f>
        <v>822</v>
      </c>
      <c r="P10" s="122">
        <f>SUM(P2:P7)</f>
        <v>240</v>
      </c>
      <c r="Q10" s="122">
        <f>SUM(Q2:Q7)</f>
        <v>381</v>
      </c>
      <c r="R10" s="122">
        <f>SUM(R2:R8)</f>
        <v>596</v>
      </c>
      <c r="S10" s="122">
        <f>SUM(S2:S7)</f>
        <v>369</v>
      </c>
      <c r="T10" s="122">
        <v>38</v>
      </c>
      <c r="U10" s="122">
        <f t="shared" ref="U10:AD10" si="1">SUM(U2:U8)</f>
        <v>175</v>
      </c>
      <c r="V10" s="122">
        <f t="shared" si="1"/>
        <v>377</v>
      </c>
      <c r="W10" s="122">
        <f t="shared" si="1"/>
        <v>349</v>
      </c>
      <c r="X10" s="122">
        <f t="shared" si="1"/>
        <v>441</v>
      </c>
      <c r="Y10" s="122">
        <f t="shared" si="1"/>
        <v>298</v>
      </c>
      <c r="Z10" s="123">
        <f t="shared" si="1"/>
        <v>283</v>
      </c>
      <c r="AA10" s="122">
        <f t="shared" si="1"/>
        <v>491</v>
      </c>
      <c r="AB10" s="124">
        <f t="shared" si="1"/>
        <v>435</v>
      </c>
      <c r="AC10" s="124">
        <f t="shared" si="1"/>
        <v>409</v>
      </c>
      <c r="AD10" s="124">
        <f t="shared" si="1"/>
        <v>287</v>
      </c>
      <c r="AE10" s="122">
        <f>SUM(AE2:AE9)</f>
        <v>460</v>
      </c>
      <c r="AF10" s="123">
        <v>477</v>
      </c>
      <c r="AG10" s="126">
        <v>114</v>
      </c>
      <c r="AH10" s="124">
        <f>SUM(AH2:AH9)</f>
        <v>134</v>
      </c>
      <c r="AI10" s="124">
        <f>SUM(AI2:AI9)</f>
        <v>207</v>
      </c>
      <c r="AJ10" s="127">
        <f>SUM(AJ2:AJ9)</f>
        <v>390</v>
      </c>
      <c r="AK10" s="127">
        <f>SUM(AK2:AK9)</f>
        <v>164</v>
      </c>
    </row>
    <row r="11" spans="1:37" x14ac:dyDescent="0.1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3"/>
      <c r="AA11" s="122"/>
      <c r="AB11" s="124"/>
      <c r="AC11" s="124"/>
      <c r="AD11" s="124"/>
      <c r="AE11" s="122"/>
      <c r="AF11" s="123"/>
      <c r="AG11" s="126"/>
      <c r="AH11" s="129"/>
      <c r="AI11" s="129"/>
      <c r="AJ11" s="130"/>
      <c r="AK11" s="130"/>
    </row>
    <row r="12" spans="1:37" x14ac:dyDescent="0.15">
      <c r="A12" s="122" t="s">
        <v>238</v>
      </c>
      <c r="B12" s="122">
        <v>207</v>
      </c>
      <c r="C12" s="122">
        <v>377</v>
      </c>
      <c r="D12" s="122">
        <v>977</v>
      </c>
      <c r="E12" s="122">
        <v>1554</v>
      </c>
      <c r="F12" s="122">
        <v>1891</v>
      </c>
      <c r="G12" s="122">
        <v>1298</v>
      </c>
      <c r="H12" s="122">
        <v>1499</v>
      </c>
      <c r="I12" s="122">
        <v>1150</v>
      </c>
      <c r="J12" s="122">
        <v>1236</v>
      </c>
      <c r="K12" s="122">
        <v>1699</v>
      </c>
      <c r="L12" s="122">
        <v>2011</v>
      </c>
      <c r="M12" s="122">
        <v>1041</v>
      </c>
      <c r="N12" s="122">
        <v>493</v>
      </c>
      <c r="O12" s="122">
        <v>456</v>
      </c>
      <c r="P12" s="122">
        <v>858</v>
      </c>
      <c r="Q12" s="122">
        <v>1316</v>
      </c>
      <c r="R12" s="122">
        <v>1882</v>
      </c>
      <c r="S12" s="122">
        <v>1411</v>
      </c>
      <c r="T12" s="122">
        <v>40</v>
      </c>
      <c r="U12" s="122">
        <v>179</v>
      </c>
      <c r="V12" s="122">
        <v>1022</v>
      </c>
      <c r="W12" s="122">
        <v>334</v>
      </c>
      <c r="X12" s="122">
        <v>1551</v>
      </c>
      <c r="Y12" s="122">
        <v>3062</v>
      </c>
      <c r="Z12" s="123">
        <v>1091</v>
      </c>
      <c r="AA12" s="122">
        <v>2253</v>
      </c>
      <c r="AB12" s="124">
        <v>283</v>
      </c>
      <c r="AC12" s="124">
        <v>1136</v>
      </c>
      <c r="AD12" s="124">
        <v>3040</v>
      </c>
      <c r="AE12" s="122">
        <v>6206</v>
      </c>
      <c r="AF12" s="123">
        <v>2346</v>
      </c>
      <c r="AG12" s="126">
        <v>1686</v>
      </c>
      <c r="AH12" s="124">
        <v>2594</v>
      </c>
      <c r="AI12" s="124">
        <v>1671</v>
      </c>
      <c r="AJ12" s="127">
        <v>651</v>
      </c>
      <c r="AK12" s="127">
        <v>323</v>
      </c>
    </row>
    <row r="13" spans="1:37" x14ac:dyDescent="0.15">
      <c r="A13" s="122" t="s">
        <v>239</v>
      </c>
      <c r="B13" s="122">
        <v>461</v>
      </c>
      <c r="C13" s="122">
        <v>471</v>
      </c>
      <c r="D13" s="122">
        <v>405</v>
      </c>
      <c r="E13" s="122">
        <v>525</v>
      </c>
      <c r="F13" s="122">
        <v>1076</v>
      </c>
      <c r="G13" s="122">
        <v>746</v>
      </c>
      <c r="H13" s="122">
        <v>1267</v>
      </c>
      <c r="I13" s="122">
        <v>627</v>
      </c>
      <c r="J13" s="122">
        <v>1070</v>
      </c>
      <c r="K13" s="122">
        <v>1536</v>
      </c>
      <c r="L13" s="122">
        <v>969</v>
      </c>
      <c r="M13" s="122">
        <v>767</v>
      </c>
      <c r="N13" s="122">
        <v>918</v>
      </c>
      <c r="O13" s="122">
        <v>788</v>
      </c>
      <c r="P13" s="122">
        <v>533</v>
      </c>
      <c r="Q13" s="122">
        <v>853</v>
      </c>
      <c r="R13" s="122">
        <v>953</v>
      </c>
      <c r="S13" s="122">
        <v>643</v>
      </c>
      <c r="T13" s="122">
        <v>14</v>
      </c>
      <c r="U13" s="122">
        <v>61</v>
      </c>
      <c r="V13" s="122">
        <v>232</v>
      </c>
      <c r="W13" s="122">
        <v>105</v>
      </c>
      <c r="X13" s="122">
        <v>896</v>
      </c>
      <c r="Y13" s="122">
        <v>1064</v>
      </c>
      <c r="Z13" s="123">
        <v>817</v>
      </c>
      <c r="AA13" s="122">
        <v>1497</v>
      </c>
      <c r="AB13" s="124">
        <v>213</v>
      </c>
      <c r="AC13" s="124">
        <v>647</v>
      </c>
      <c r="AD13" s="124">
        <v>1089</v>
      </c>
      <c r="AE13" s="122">
        <v>1560</v>
      </c>
      <c r="AF13" s="123">
        <v>877</v>
      </c>
      <c r="AG13" s="126">
        <v>261</v>
      </c>
      <c r="AH13" s="124">
        <v>100</v>
      </c>
      <c r="AI13" s="124">
        <v>87</v>
      </c>
      <c r="AJ13" s="127">
        <v>209</v>
      </c>
      <c r="AK13" s="127">
        <v>182</v>
      </c>
    </row>
    <row r="14" spans="1:37" x14ac:dyDescent="0.15">
      <c r="A14" s="122" t="s">
        <v>240</v>
      </c>
      <c r="B14" s="122">
        <v>561</v>
      </c>
      <c r="C14" s="122">
        <v>965</v>
      </c>
      <c r="D14" s="122">
        <v>1016</v>
      </c>
      <c r="E14" s="122">
        <v>1055</v>
      </c>
      <c r="F14" s="122">
        <v>1249</v>
      </c>
      <c r="G14" s="122">
        <v>1023</v>
      </c>
      <c r="H14" s="122">
        <v>239</v>
      </c>
      <c r="I14" s="122">
        <v>1072</v>
      </c>
      <c r="J14" s="122">
        <v>2346</v>
      </c>
      <c r="K14" s="122">
        <v>2112</v>
      </c>
      <c r="L14" s="122">
        <v>2092</v>
      </c>
      <c r="M14" s="122">
        <v>2145</v>
      </c>
      <c r="N14" s="122">
        <v>2422</v>
      </c>
      <c r="O14" s="122">
        <v>1606</v>
      </c>
      <c r="P14" s="122">
        <v>601</v>
      </c>
      <c r="Q14" s="122">
        <v>988</v>
      </c>
      <c r="R14" s="122">
        <v>2828</v>
      </c>
      <c r="S14" s="122">
        <v>875</v>
      </c>
      <c r="T14" s="122">
        <v>1417</v>
      </c>
      <c r="U14" s="122">
        <v>941</v>
      </c>
      <c r="V14" s="122">
        <v>1115</v>
      </c>
      <c r="W14" s="122">
        <v>327</v>
      </c>
      <c r="X14" s="122">
        <v>2225</v>
      </c>
      <c r="Y14" s="122">
        <v>923</v>
      </c>
      <c r="Z14" s="123">
        <v>667</v>
      </c>
      <c r="AA14" s="122">
        <v>1627</v>
      </c>
      <c r="AB14" s="124">
        <v>363</v>
      </c>
      <c r="AC14" s="124">
        <v>926</v>
      </c>
      <c r="AD14" s="124">
        <v>658</v>
      </c>
      <c r="AE14" s="122">
        <v>913</v>
      </c>
      <c r="AF14" s="123">
        <v>1821</v>
      </c>
      <c r="AG14" s="126">
        <v>783</v>
      </c>
      <c r="AH14" s="124">
        <v>646</v>
      </c>
      <c r="AI14" s="124">
        <v>253</v>
      </c>
      <c r="AJ14" s="127">
        <v>207</v>
      </c>
      <c r="AK14" s="127">
        <v>341</v>
      </c>
    </row>
    <row r="15" spans="1:37" x14ac:dyDescent="0.15">
      <c r="A15" s="122" t="s">
        <v>241</v>
      </c>
      <c r="B15" s="122">
        <v>432</v>
      </c>
      <c r="C15" s="122">
        <v>355</v>
      </c>
      <c r="D15" s="122">
        <v>275</v>
      </c>
      <c r="E15" s="122">
        <v>456</v>
      </c>
      <c r="F15" s="122">
        <v>415</v>
      </c>
      <c r="G15" s="122">
        <v>786</v>
      </c>
      <c r="H15" s="122">
        <v>528</v>
      </c>
      <c r="I15" s="122">
        <v>962</v>
      </c>
      <c r="J15" s="122">
        <v>1246</v>
      </c>
      <c r="K15" s="122">
        <v>1415</v>
      </c>
      <c r="L15" s="122">
        <v>1479</v>
      </c>
      <c r="M15" s="122">
        <v>930</v>
      </c>
      <c r="N15" s="122">
        <v>943</v>
      </c>
      <c r="O15" s="122">
        <v>699</v>
      </c>
      <c r="P15" s="122">
        <v>128</v>
      </c>
      <c r="Q15" s="122">
        <v>242</v>
      </c>
      <c r="R15" s="122">
        <v>389</v>
      </c>
      <c r="S15" s="122">
        <v>183</v>
      </c>
      <c r="T15" s="122">
        <v>21</v>
      </c>
      <c r="U15" s="122">
        <v>173</v>
      </c>
      <c r="V15" s="122">
        <v>271</v>
      </c>
      <c r="W15" s="122">
        <v>187</v>
      </c>
      <c r="X15" s="122">
        <v>1039</v>
      </c>
      <c r="Y15" s="122">
        <v>814</v>
      </c>
      <c r="Z15" s="123">
        <v>407</v>
      </c>
      <c r="AA15" s="122">
        <v>585</v>
      </c>
      <c r="AB15" s="124">
        <v>377</v>
      </c>
      <c r="AC15" s="124">
        <v>767</v>
      </c>
      <c r="AD15" s="124">
        <v>972</v>
      </c>
      <c r="AE15" s="122">
        <v>638</v>
      </c>
      <c r="AF15" s="123">
        <v>727</v>
      </c>
      <c r="AG15" s="126">
        <v>189</v>
      </c>
      <c r="AH15" s="124">
        <v>179</v>
      </c>
      <c r="AI15" s="124">
        <v>50</v>
      </c>
      <c r="AJ15" s="127">
        <v>169</v>
      </c>
      <c r="AK15" s="127">
        <v>135</v>
      </c>
    </row>
    <row r="16" spans="1:37" x14ac:dyDescent="0.15">
      <c r="A16" s="122" t="s">
        <v>242</v>
      </c>
      <c r="B16" s="122">
        <v>23</v>
      </c>
      <c r="C16" s="122">
        <v>3</v>
      </c>
      <c r="D16" s="122">
        <v>0</v>
      </c>
      <c r="E16" s="122">
        <v>37</v>
      </c>
      <c r="F16" s="122">
        <v>19</v>
      </c>
      <c r="G16" s="122">
        <v>12</v>
      </c>
      <c r="H16" s="122">
        <v>11</v>
      </c>
      <c r="I16" s="122">
        <v>39</v>
      </c>
      <c r="J16" s="122">
        <v>28</v>
      </c>
      <c r="K16" s="122">
        <v>47</v>
      </c>
      <c r="L16" s="122">
        <v>20</v>
      </c>
      <c r="M16" s="122">
        <v>7</v>
      </c>
      <c r="N16" s="122">
        <v>12</v>
      </c>
      <c r="O16" s="122">
        <v>33</v>
      </c>
      <c r="P16" s="122">
        <v>11</v>
      </c>
      <c r="Q16" s="122">
        <v>23</v>
      </c>
      <c r="R16" s="122">
        <v>22</v>
      </c>
      <c r="S16" s="122">
        <v>4</v>
      </c>
      <c r="T16" s="122">
        <v>0</v>
      </c>
      <c r="U16" s="122">
        <v>6</v>
      </c>
      <c r="V16" s="122">
        <v>24</v>
      </c>
      <c r="W16" s="122">
        <v>16</v>
      </c>
      <c r="X16" s="122">
        <v>11</v>
      </c>
      <c r="Y16" s="122">
        <v>0</v>
      </c>
      <c r="Z16" s="123">
        <v>4</v>
      </c>
      <c r="AA16" s="122">
        <v>21</v>
      </c>
      <c r="AB16" s="124">
        <v>12</v>
      </c>
      <c r="AC16" s="124">
        <v>7</v>
      </c>
      <c r="AD16" s="124">
        <v>5</v>
      </c>
      <c r="AE16" s="122">
        <v>8</v>
      </c>
      <c r="AF16" s="123">
        <v>12</v>
      </c>
      <c r="AG16" s="126">
        <v>0</v>
      </c>
      <c r="AH16" s="124">
        <v>0</v>
      </c>
      <c r="AI16" s="124">
        <v>1</v>
      </c>
      <c r="AJ16" s="127">
        <v>6</v>
      </c>
      <c r="AK16" s="127">
        <v>0</v>
      </c>
    </row>
    <row r="17" spans="1:37" x14ac:dyDescent="0.15">
      <c r="A17" s="122" t="s">
        <v>142</v>
      </c>
      <c r="B17" s="122">
        <f t="shared" ref="B17:S17" si="2">SUM(B12:B16)</f>
        <v>1684</v>
      </c>
      <c r="C17" s="122">
        <f t="shared" si="2"/>
        <v>2171</v>
      </c>
      <c r="D17" s="122">
        <f t="shared" si="2"/>
        <v>2673</v>
      </c>
      <c r="E17" s="122">
        <f t="shared" si="2"/>
        <v>3627</v>
      </c>
      <c r="F17" s="122">
        <f t="shared" si="2"/>
        <v>4650</v>
      </c>
      <c r="G17" s="122">
        <f t="shared" si="2"/>
        <v>3865</v>
      </c>
      <c r="H17" s="122">
        <f t="shared" si="2"/>
        <v>3544</v>
      </c>
      <c r="I17" s="122">
        <f t="shared" si="2"/>
        <v>3850</v>
      </c>
      <c r="J17" s="122">
        <f t="shared" si="2"/>
        <v>5926</v>
      </c>
      <c r="K17" s="122">
        <f t="shared" si="2"/>
        <v>6809</v>
      </c>
      <c r="L17" s="122">
        <f t="shared" si="2"/>
        <v>6571</v>
      </c>
      <c r="M17" s="122">
        <f t="shared" si="2"/>
        <v>4890</v>
      </c>
      <c r="N17" s="122">
        <f t="shared" si="2"/>
        <v>4788</v>
      </c>
      <c r="O17" s="122">
        <f t="shared" si="2"/>
        <v>3582</v>
      </c>
      <c r="P17" s="122">
        <f t="shared" si="2"/>
        <v>2131</v>
      </c>
      <c r="Q17" s="122">
        <f t="shared" si="2"/>
        <v>3422</v>
      </c>
      <c r="R17" s="122">
        <f t="shared" si="2"/>
        <v>6074</v>
      </c>
      <c r="S17" s="122">
        <f t="shared" si="2"/>
        <v>3116</v>
      </c>
      <c r="T17" s="122">
        <v>1492</v>
      </c>
      <c r="U17" s="122">
        <f t="shared" ref="U17:AE17" si="3">SUM(U12:U16)</f>
        <v>1360</v>
      </c>
      <c r="V17" s="122">
        <f t="shared" si="3"/>
        <v>2664</v>
      </c>
      <c r="W17" s="122">
        <f t="shared" si="3"/>
        <v>969</v>
      </c>
      <c r="X17" s="122">
        <f t="shared" si="3"/>
        <v>5722</v>
      </c>
      <c r="Y17" s="122">
        <f t="shared" si="3"/>
        <v>5863</v>
      </c>
      <c r="Z17" s="123">
        <f t="shared" si="3"/>
        <v>2986</v>
      </c>
      <c r="AA17" s="122">
        <f t="shared" si="3"/>
        <v>5983</v>
      </c>
      <c r="AB17" s="124">
        <f t="shared" si="3"/>
        <v>1248</v>
      </c>
      <c r="AC17" s="124">
        <f t="shared" si="3"/>
        <v>3483</v>
      </c>
      <c r="AD17" s="124">
        <f t="shared" si="3"/>
        <v>5764</v>
      </c>
      <c r="AE17" s="122">
        <f t="shared" si="3"/>
        <v>9325</v>
      </c>
      <c r="AF17" s="123">
        <v>5783</v>
      </c>
      <c r="AG17" s="126">
        <v>2919</v>
      </c>
      <c r="AH17" s="124">
        <f>SUM(AH12:AH16)</f>
        <v>3519</v>
      </c>
      <c r="AI17" s="124">
        <f>SUM(AI12:AI16)</f>
        <v>2062</v>
      </c>
      <c r="AJ17" s="127">
        <f>SUM(AJ12:AJ16)</f>
        <v>1242</v>
      </c>
      <c r="AK17" s="127">
        <f>SUM(AK12:AK16)</f>
        <v>981</v>
      </c>
    </row>
    <row r="18" spans="1:37" x14ac:dyDescent="0.15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3"/>
      <c r="AA18" s="122"/>
      <c r="AB18" s="124"/>
      <c r="AC18" s="124"/>
      <c r="AD18" s="124"/>
      <c r="AE18" s="122"/>
      <c r="AF18" s="123"/>
      <c r="AG18" s="126"/>
      <c r="AH18" s="124"/>
      <c r="AI18" s="124"/>
      <c r="AJ18" s="130"/>
      <c r="AK18" s="130"/>
    </row>
    <row r="19" spans="1:37" x14ac:dyDescent="0.15">
      <c r="A19" s="122" t="s">
        <v>243</v>
      </c>
      <c r="B19" s="122">
        <v>84</v>
      </c>
      <c r="C19" s="122">
        <v>171</v>
      </c>
      <c r="D19" s="122">
        <v>429</v>
      </c>
      <c r="E19" s="122">
        <v>727</v>
      </c>
      <c r="F19" s="122">
        <v>556</v>
      </c>
      <c r="G19" s="122">
        <v>366</v>
      </c>
      <c r="H19" s="122">
        <v>855</v>
      </c>
      <c r="I19" s="122">
        <v>284</v>
      </c>
      <c r="J19" s="122">
        <v>655</v>
      </c>
      <c r="K19" s="122">
        <v>512</v>
      </c>
      <c r="L19" s="122">
        <v>1275</v>
      </c>
      <c r="M19" s="122">
        <v>290</v>
      </c>
      <c r="N19" s="122">
        <v>704</v>
      </c>
      <c r="O19" s="122">
        <v>260</v>
      </c>
      <c r="P19" s="122">
        <v>79</v>
      </c>
      <c r="Q19" s="122">
        <v>234</v>
      </c>
      <c r="R19" s="122">
        <v>235</v>
      </c>
      <c r="S19" s="122">
        <v>234</v>
      </c>
      <c r="T19" s="122">
        <v>1</v>
      </c>
      <c r="U19" s="122">
        <v>2</v>
      </c>
      <c r="V19" s="122">
        <v>20</v>
      </c>
      <c r="W19" s="122">
        <v>339</v>
      </c>
      <c r="X19" s="122">
        <v>1620</v>
      </c>
      <c r="Y19" s="122">
        <v>626</v>
      </c>
      <c r="Z19" s="123">
        <v>132</v>
      </c>
      <c r="AA19" s="122">
        <v>372</v>
      </c>
      <c r="AB19" s="124">
        <v>346</v>
      </c>
      <c r="AC19" s="124">
        <v>1598</v>
      </c>
      <c r="AD19" s="124">
        <v>807</v>
      </c>
      <c r="AE19" s="122">
        <v>1321</v>
      </c>
      <c r="AF19" s="123">
        <v>841</v>
      </c>
      <c r="AG19" s="126">
        <v>645</v>
      </c>
      <c r="AH19" s="124">
        <v>1848</v>
      </c>
      <c r="AI19" s="124">
        <v>1050</v>
      </c>
      <c r="AJ19" s="127">
        <v>1430</v>
      </c>
      <c r="AK19" s="127">
        <v>797</v>
      </c>
    </row>
    <row r="20" spans="1:37" x14ac:dyDescent="0.15">
      <c r="A20" s="122" t="s">
        <v>244</v>
      </c>
      <c r="B20" s="122">
        <v>650</v>
      </c>
      <c r="C20" s="122">
        <v>680</v>
      </c>
      <c r="D20" s="122">
        <v>925</v>
      </c>
      <c r="E20" s="122">
        <v>942</v>
      </c>
      <c r="F20" s="122">
        <v>947</v>
      </c>
      <c r="G20" s="122">
        <v>1027</v>
      </c>
      <c r="H20" s="122">
        <v>967</v>
      </c>
      <c r="I20" s="122">
        <v>493</v>
      </c>
      <c r="J20" s="122">
        <v>1165</v>
      </c>
      <c r="K20" s="122">
        <v>1860</v>
      </c>
      <c r="L20" s="122">
        <v>2346</v>
      </c>
      <c r="M20" s="122">
        <v>1348</v>
      </c>
      <c r="N20" s="122">
        <v>1097</v>
      </c>
      <c r="O20" s="122">
        <v>1076</v>
      </c>
      <c r="P20" s="122">
        <v>4438</v>
      </c>
      <c r="Q20" s="122">
        <v>3291</v>
      </c>
      <c r="R20" s="122">
        <v>1397</v>
      </c>
      <c r="S20" s="122">
        <v>2456</v>
      </c>
      <c r="T20" s="122">
        <v>699</v>
      </c>
      <c r="U20" s="122">
        <v>379</v>
      </c>
      <c r="V20" s="122">
        <v>1460</v>
      </c>
      <c r="W20" s="122">
        <v>2070</v>
      </c>
      <c r="X20" s="122">
        <v>4183</v>
      </c>
      <c r="Y20" s="122">
        <v>674</v>
      </c>
      <c r="Z20" s="123">
        <v>1932</v>
      </c>
      <c r="AA20" s="122">
        <v>3388</v>
      </c>
      <c r="AB20" s="124">
        <v>1380</v>
      </c>
      <c r="AC20" s="124">
        <v>2893</v>
      </c>
      <c r="AD20" s="124">
        <v>1081</v>
      </c>
      <c r="AE20" s="122">
        <v>3882</v>
      </c>
      <c r="AF20" s="123">
        <v>2177</v>
      </c>
      <c r="AG20" s="126">
        <v>1208</v>
      </c>
      <c r="AH20" s="124">
        <v>2308</v>
      </c>
      <c r="AI20" s="124">
        <v>1704</v>
      </c>
      <c r="AJ20" s="127">
        <v>1166</v>
      </c>
      <c r="AK20" s="127">
        <v>769</v>
      </c>
    </row>
    <row r="21" spans="1:37" x14ac:dyDescent="0.15">
      <c r="A21" s="122" t="s">
        <v>104</v>
      </c>
      <c r="B21" s="122">
        <f t="shared" ref="B21:S21" si="4">SUM(B19:B20)</f>
        <v>734</v>
      </c>
      <c r="C21" s="122">
        <f t="shared" si="4"/>
        <v>851</v>
      </c>
      <c r="D21" s="122">
        <f t="shared" si="4"/>
        <v>1354</v>
      </c>
      <c r="E21" s="122">
        <f t="shared" si="4"/>
        <v>1669</v>
      </c>
      <c r="F21" s="122">
        <f t="shared" si="4"/>
        <v>1503</v>
      </c>
      <c r="G21" s="122">
        <f t="shared" si="4"/>
        <v>1393</v>
      </c>
      <c r="H21" s="122">
        <f t="shared" si="4"/>
        <v>1822</v>
      </c>
      <c r="I21" s="122">
        <f t="shared" si="4"/>
        <v>777</v>
      </c>
      <c r="J21" s="122">
        <f t="shared" si="4"/>
        <v>1820</v>
      </c>
      <c r="K21" s="122">
        <f t="shared" si="4"/>
        <v>2372</v>
      </c>
      <c r="L21" s="122">
        <f t="shared" si="4"/>
        <v>3621</v>
      </c>
      <c r="M21" s="122">
        <f t="shared" si="4"/>
        <v>1638</v>
      </c>
      <c r="N21" s="122">
        <f t="shared" si="4"/>
        <v>1801</v>
      </c>
      <c r="O21" s="122">
        <f t="shared" si="4"/>
        <v>1336</v>
      </c>
      <c r="P21" s="122">
        <f t="shared" si="4"/>
        <v>4517</v>
      </c>
      <c r="Q21" s="122">
        <f t="shared" si="4"/>
        <v>3525</v>
      </c>
      <c r="R21" s="122">
        <f t="shared" si="4"/>
        <v>1632</v>
      </c>
      <c r="S21" s="122">
        <f t="shared" si="4"/>
        <v>2690</v>
      </c>
      <c r="T21" s="122">
        <v>700</v>
      </c>
      <c r="U21" s="122">
        <f t="shared" ref="U21:AE21" si="5">SUM(U19:U20)</f>
        <v>381</v>
      </c>
      <c r="V21" s="122">
        <f t="shared" si="5"/>
        <v>1480</v>
      </c>
      <c r="W21" s="122">
        <f t="shared" si="5"/>
        <v>2409</v>
      </c>
      <c r="X21" s="122">
        <f t="shared" si="5"/>
        <v>5803</v>
      </c>
      <c r="Y21" s="122">
        <f t="shared" si="5"/>
        <v>1300</v>
      </c>
      <c r="Z21" s="123">
        <f t="shared" si="5"/>
        <v>2064</v>
      </c>
      <c r="AA21" s="122">
        <f t="shared" si="5"/>
        <v>3760</v>
      </c>
      <c r="AB21" s="124">
        <f t="shared" si="5"/>
        <v>1726</v>
      </c>
      <c r="AC21" s="124">
        <f t="shared" si="5"/>
        <v>4491</v>
      </c>
      <c r="AD21" s="124">
        <f t="shared" si="5"/>
        <v>1888</v>
      </c>
      <c r="AE21" s="122">
        <f t="shared" si="5"/>
        <v>5203</v>
      </c>
      <c r="AF21" s="123">
        <v>3018</v>
      </c>
      <c r="AG21" s="126">
        <v>1853</v>
      </c>
      <c r="AH21" s="124">
        <f>SUM(AH19:AH20)</f>
        <v>4156</v>
      </c>
      <c r="AI21" s="124">
        <f>SUM(AI19:AI20)</f>
        <v>2754</v>
      </c>
      <c r="AJ21" s="127">
        <f>SUM(AJ19:AJ20)</f>
        <v>2596</v>
      </c>
      <c r="AK21" s="127">
        <f>SUM(AK19:AK20)</f>
        <v>1566</v>
      </c>
    </row>
    <row r="22" spans="1:37" x14ac:dyDescent="0.15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3"/>
      <c r="AA22" s="122"/>
      <c r="AB22" s="124"/>
      <c r="AC22" s="124"/>
      <c r="AD22" s="124"/>
      <c r="AE22" s="122"/>
      <c r="AF22" s="123"/>
      <c r="AG22" s="126"/>
      <c r="AH22" s="129"/>
      <c r="AI22" s="129"/>
      <c r="AJ22" s="130"/>
      <c r="AK22" s="130"/>
    </row>
    <row r="23" spans="1:37" x14ac:dyDescent="0.15">
      <c r="A23" s="122" t="s">
        <v>103</v>
      </c>
      <c r="B23" s="122">
        <v>2408</v>
      </c>
      <c r="C23" s="122">
        <v>2030</v>
      </c>
      <c r="D23" s="122">
        <v>756</v>
      </c>
      <c r="E23" s="122">
        <v>997</v>
      </c>
      <c r="F23" s="122">
        <v>935</v>
      </c>
      <c r="G23" s="122">
        <v>2017</v>
      </c>
      <c r="H23" s="122">
        <v>2448</v>
      </c>
      <c r="I23" s="122">
        <v>960</v>
      </c>
      <c r="J23" s="122">
        <v>1348</v>
      </c>
      <c r="K23" s="122">
        <v>1708</v>
      </c>
      <c r="L23" s="122">
        <v>1152</v>
      </c>
      <c r="M23" s="122">
        <v>1148</v>
      </c>
      <c r="N23" s="122">
        <v>878</v>
      </c>
      <c r="O23" s="122">
        <v>822</v>
      </c>
      <c r="P23" s="122">
        <v>240</v>
      </c>
      <c r="Q23" s="122">
        <v>381</v>
      </c>
      <c r="R23" s="122">
        <v>596</v>
      </c>
      <c r="S23" s="122">
        <v>369</v>
      </c>
      <c r="T23" s="122">
        <v>38</v>
      </c>
      <c r="U23" s="122">
        <v>175</v>
      </c>
      <c r="V23" s="122">
        <v>377</v>
      </c>
      <c r="W23" s="122">
        <v>349</v>
      </c>
      <c r="X23" s="122">
        <v>441</v>
      </c>
      <c r="Y23" s="122">
        <v>298</v>
      </c>
      <c r="Z23" s="123">
        <v>283</v>
      </c>
      <c r="AA23" s="123">
        <v>491</v>
      </c>
      <c r="AB23" s="124">
        <v>435</v>
      </c>
      <c r="AC23" s="124">
        <v>409</v>
      </c>
      <c r="AD23" s="124">
        <v>287</v>
      </c>
      <c r="AE23" s="122">
        <v>460</v>
      </c>
      <c r="AF23" s="123">
        <v>477</v>
      </c>
      <c r="AG23" s="131">
        <v>114</v>
      </c>
      <c r="AH23" s="124">
        <v>134</v>
      </c>
      <c r="AI23" s="124">
        <v>207</v>
      </c>
      <c r="AJ23" s="127">
        <v>390</v>
      </c>
      <c r="AK23" s="130">
        <v>164</v>
      </c>
    </row>
    <row r="24" spans="1:37" x14ac:dyDescent="0.15">
      <c r="A24" s="122" t="s">
        <v>142</v>
      </c>
      <c r="B24" s="122">
        <v>1684</v>
      </c>
      <c r="C24" s="122">
        <v>2171</v>
      </c>
      <c r="D24" s="122">
        <v>2673</v>
      </c>
      <c r="E24" s="122">
        <v>3627</v>
      </c>
      <c r="F24" s="122">
        <v>4650</v>
      </c>
      <c r="G24" s="122">
        <v>3865</v>
      </c>
      <c r="H24" s="122">
        <v>3544</v>
      </c>
      <c r="I24" s="122">
        <v>3850</v>
      </c>
      <c r="J24" s="122">
        <v>5926</v>
      </c>
      <c r="K24" s="122">
        <v>6809</v>
      </c>
      <c r="L24" s="122">
        <v>6571</v>
      </c>
      <c r="M24" s="122">
        <v>4890</v>
      </c>
      <c r="N24" s="122">
        <v>4788</v>
      </c>
      <c r="O24" s="122">
        <v>3582</v>
      </c>
      <c r="P24" s="122">
        <v>2131</v>
      </c>
      <c r="Q24" s="122">
        <v>3422</v>
      </c>
      <c r="R24" s="122">
        <v>6074</v>
      </c>
      <c r="S24" s="122">
        <v>3116</v>
      </c>
      <c r="T24" s="122">
        <v>1492</v>
      </c>
      <c r="U24" s="122">
        <v>1360</v>
      </c>
      <c r="V24" s="122">
        <v>2664</v>
      </c>
      <c r="W24" s="122">
        <v>969</v>
      </c>
      <c r="X24" s="122">
        <v>5722</v>
      </c>
      <c r="Y24" s="122">
        <v>5863</v>
      </c>
      <c r="Z24" s="123">
        <v>2986</v>
      </c>
      <c r="AA24" s="123">
        <v>5983</v>
      </c>
      <c r="AB24" s="124">
        <v>1248</v>
      </c>
      <c r="AC24" s="124">
        <v>3483</v>
      </c>
      <c r="AD24" s="124">
        <v>5764</v>
      </c>
      <c r="AE24" s="122">
        <v>9325</v>
      </c>
      <c r="AF24" s="123">
        <v>5783</v>
      </c>
      <c r="AG24" s="131">
        <v>2919</v>
      </c>
      <c r="AH24" s="124">
        <v>3519</v>
      </c>
      <c r="AI24" s="124">
        <v>2062</v>
      </c>
      <c r="AJ24" s="127">
        <v>1242</v>
      </c>
      <c r="AK24" s="132">
        <v>981</v>
      </c>
    </row>
    <row r="25" spans="1:37" x14ac:dyDescent="0.15">
      <c r="A25" s="122" t="s">
        <v>104</v>
      </c>
      <c r="B25" s="122">
        <v>734</v>
      </c>
      <c r="C25" s="122">
        <v>851</v>
      </c>
      <c r="D25" s="122">
        <v>1354</v>
      </c>
      <c r="E25" s="122">
        <v>1669</v>
      </c>
      <c r="F25" s="122">
        <v>1503</v>
      </c>
      <c r="G25" s="122">
        <v>1393</v>
      </c>
      <c r="H25" s="122">
        <v>1822</v>
      </c>
      <c r="I25" s="122">
        <v>777</v>
      </c>
      <c r="J25" s="122">
        <v>1820</v>
      </c>
      <c r="K25" s="122">
        <v>2372</v>
      </c>
      <c r="L25" s="122">
        <v>3621</v>
      </c>
      <c r="M25" s="122">
        <v>1638</v>
      </c>
      <c r="N25" s="122">
        <v>1176</v>
      </c>
      <c r="O25" s="122">
        <v>1336</v>
      </c>
      <c r="P25" s="122">
        <v>4517</v>
      </c>
      <c r="Q25" s="122">
        <v>3525</v>
      </c>
      <c r="R25" s="122">
        <v>1632</v>
      </c>
      <c r="S25" s="122">
        <v>2690</v>
      </c>
      <c r="T25" s="122">
        <v>700</v>
      </c>
      <c r="U25" s="122">
        <v>381</v>
      </c>
      <c r="V25" s="122">
        <v>1480</v>
      </c>
      <c r="W25" s="122">
        <v>2409</v>
      </c>
      <c r="X25" s="122">
        <v>5803</v>
      </c>
      <c r="Y25" s="122">
        <v>1300</v>
      </c>
      <c r="Z25" s="123">
        <v>2064</v>
      </c>
      <c r="AA25" s="123">
        <v>3760</v>
      </c>
      <c r="AB25" s="124">
        <v>1726</v>
      </c>
      <c r="AC25" s="124">
        <v>4491</v>
      </c>
      <c r="AD25" s="124">
        <v>1888</v>
      </c>
      <c r="AE25" s="122">
        <v>5203</v>
      </c>
      <c r="AF25" s="123">
        <v>3018</v>
      </c>
      <c r="AG25" s="126">
        <v>1853</v>
      </c>
      <c r="AH25" s="124">
        <v>4156</v>
      </c>
      <c r="AI25" s="124">
        <v>2754</v>
      </c>
      <c r="AJ25" s="127">
        <v>2596</v>
      </c>
      <c r="AK25" s="132">
        <v>1566</v>
      </c>
    </row>
    <row r="26" spans="1:37" x14ac:dyDescent="0.15">
      <c r="A26" s="122" t="s">
        <v>105</v>
      </c>
      <c r="B26" s="122">
        <f t="shared" ref="B26:Y26" si="6">SUM(B23:B25)</f>
        <v>4826</v>
      </c>
      <c r="C26" s="122">
        <f t="shared" si="6"/>
        <v>5052</v>
      </c>
      <c r="D26" s="122">
        <f t="shared" si="6"/>
        <v>4783</v>
      </c>
      <c r="E26" s="122">
        <f t="shared" si="6"/>
        <v>6293</v>
      </c>
      <c r="F26" s="122">
        <f t="shared" si="6"/>
        <v>7088</v>
      </c>
      <c r="G26" s="122">
        <f t="shared" si="6"/>
        <v>7275</v>
      </c>
      <c r="H26" s="122">
        <f t="shared" si="6"/>
        <v>7814</v>
      </c>
      <c r="I26" s="122">
        <f t="shared" si="6"/>
        <v>5587</v>
      </c>
      <c r="J26" s="122">
        <f t="shared" si="6"/>
        <v>9094</v>
      </c>
      <c r="K26" s="122">
        <f t="shared" si="6"/>
        <v>10889</v>
      </c>
      <c r="L26" s="122">
        <f t="shared" si="6"/>
        <v>11344</v>
      </c>
      <c r="M26" s="122">
        <f t="shared" si="6"/>
        <v>7676</v>
      </c>
      <c r="N26" s="122">
        <f t="shared" si="6"/>
        <v>6842</v>
      </c>
      <c r="O26" s="122">
        <f t="shared" si="6"/>
        <v>5740</v>
      </c>
      <c r="P26" s="122">
        <f t="shared" si="6"/>
        <v>6888</v>
      </c>
      <c r="Q26" s="122">
        <f t="shared" si="6"/>
        <v>7328</v>
      </c>
      <c r="R26" s="122">
        <f t="shared" si="6"/>
        <v>8302</v>
      </c>
      <c r="S26" s="122">
        <f t="shared" si="6"/>
        <v>6175</v>
      </c>
      <c r="T26" s="122">
        <f t="shared" si="6"/>
        <v>2230</v>
      </c>
      <c r="U26" s="122">
        <f t="shared" si="6"/>
        <v>1916</v>
      </c>
      <c r="V26" s="122">
        <f t="shared" si="6"/>
        <v>4521</v>
      </c>
      <c r="W26" s="122">
        <f t="shared" si="6"/>
        <v>3727</v>
      </c>
      <c r="X26" s="122">
        <f t="shared" si="6"/>
        <v>11966</v>
      </c>
      <c r="Y26" s="122">
        <f t="shared" si="6"/>
        <v>7461</v>
      </c>
      <c r="Z26" s="123">
        <f>SUM(Z23:Z25)</f>
        <v>5333</v>
      </c>
      <c r="AA26" s="122">
        <v>10247</v>
      </c>
      <c r="AB26" s="124">
        <f>SUM(AB23:AB25)</f>
        <v>3409</v>
      </c>
      <c r="AC26" s="124">
        <f>SUM(AC23:AC25)</f>
        <v>8383</v>
      </c>
      <c r="AD26" s="124">
        <f>SUM(AD23:AD25)</f>
        <v>7939</v>
      </c>
      <c r="AE26" s="122">
        <f>SUM(AE23:AE25)</f>
        <v>14988</v>
      </c>
      <c r="AF26" s="123">
        <f>SUM(AF23:AF25)</f>
        <v>9278</v>
      </c>
      <c r="AG26" s="126">
        <v>4886</v>
      </c>
      <c r="AH26" s="124">
        <f>SUM(AH23:AH25)</f>
        <v>7809</v>
      </c>
      <c r="AI26" s="124">
        <f>SUM(AI23:AI25)</f>
        <v>5023</v>
      </c>
      <c r="AJ26" s="127">
        <f>SUM(AJ23:AJ25)</f>
        <v>4228</v>
      </c>
      <c r="AK26" s="130">
        <f>SUM(AK23:AK25)</f>
        <v>2711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57"/>
  <sheetViews>
    <sheetView topLeftCell="A216" zoomScaleNormal="100" workbookViewId="0">
      <selection activeCell="X2" sqref="X2"/>
    </sheetView>
  </sheetViews>
  <sheetFormatPr baseColWidth="10" defaultColWidth="9.6640625" defaultRowHeight="12" x14ac:dyDescent="0.15"/>
  <cols>
    <col min="1" max="1" width="7.5" style="26" customWidth="1"/>
    <col min="2" max="2" width="4.6640625" style="26" customWidth="1"/>
    <col min="3" max="7" width="4.83203125" style="26" customWidth="1"/>
    <col min="8" max="8" width="6.1640625" style="26" customWidth="1"/>
    <col min="9" max="10" width="4.83203125" style="26" customWidth="1"/>
    <col min="11" max="11" width="5.33203125" style="26" customWidth="1"/>
    <col min="12" max="12" width="4.83203125" style="26" customWidth="1"/>
    <col min="13" max="14" width="5.6640625" style="26" customWidth="1"/>
    <col min="15" max="16" width="4.83203125" style="70" bestFit="1" customWidth="1"/>
    <col min="17" max="17" width="4.83203125" style="26" customWidth="1"/>
    <col min="18" max="19" width="5.1640625" style="26" customWidth="1"/>
    <col min="20" max="22" width="6" style="26" customWidth="1"/>
    <col min="23" max="24" width="9.1640625" style="103" customWidth="1"/>
    <col min="25" max="25" width="11" style="95" customWidth="1"/>
    <col min="26" max="26" width="11.1640625" style="95" customWidth="1"/>
    <col min="27" max="27" width="5.5" style="95" customWidth="1"/>
    <col min="28" max="28" width="6.5" style="95" customWidth="1"/>
    <col min="29" max="30" width="5.5" style="95" customWidth="1"/>
    <col min="31" max="38" width="9.6640625" style="54"/>
    <col min="39" max="16384" width="9.6640625" style="23"/>
  </cols>
  <sheetData>
    <row r="1" spans="1:38" s="21" customFormat="1" ht="62.25" customHeight="1" x14ac:dyDescent="0.15">
      <c r="A1" s="18" t="s">
        <v>114</v>
      </c>
      <c r="B1" s="47">
        <v>2002</v>
      </c>
      <c r="C1" s="47">
        <v>2003</v>
      </c>
      <c r="D1" s="47">
        <v>2004</v>
      </c>
      <c r="E1" s="47">
        <v>2005</v>
      </c>
      <c r="F1" s="47">
        <v>2006</v>
      </c>
      <c r="G1" s="47">
        <v>2007</v>
      </c>
      <c r="H1" s="47">
        <v>2008</v>
      </c>
      <c r="I1" s="47">
        <v>2009</v>
      </c>
      <c r="J1" s="47">
        <v>2010</v>
      </c>
      <c r="K1" s="47">
        <v>2011</v>
      </c>
      <c r="L1" s="47">
        <v>2012</v>
      </c>
      <c r="M1" s="47">
        <v>2013</v>
      </c>
      <c r="N1" s="47">
        <v>2014</v>
      </c>
      <c r="O1" s="55">
        <v>2015</v>
      </c>
      <c r="P1" s="56">
        <v>2016</v>
      </c>
      <c r="Q1" s="47">
        <v>2017</v>
      </c>
      <c r="R1" s="47">
        <v>2018</v>
      </c>
      <c r="S1" s="47">
        <v>2019</v>
      </c>
      <c r="T1" s="90">
        <v>2020</v>
      </c>
      <c r="U1" s="90">
        <v>2021</v>
      </c>
      <c r="V1" s="90">
        <v>2022</v>
      </c>
      <c r="W1" s="102">
        <v>2023</v>
      </c>
      <c r="X1" s="102">
        <v>2024</v>
      </c>
      <c r="Y1" s="93" t="s">
        <v>251</v>
      </c>
      <c r="Z1" s="94" t="s">
        <v>252</v>
      </c>
      <c r="AA1" s="94"/>
      <c r="AB1" s="94"/>
      <c r="AC1" s="94"/>
      <c r="AD1" s="94"/>
      <c r="AE1" s="93"/>
      <c r="AF1" s="93"/>
      <c r="AG1" s="93"/>
      <c r="AH1" s="93"/>
      <c r="AI1" s="93"/>
      <c r="AJ1" s="93"/>
      <c r="AK1" s="93"/>
      <c r="AL1" s="93"/>
    </row>
    <row r="2" spans="1:38" ht="13" x14ac:dyDescent="0.15">
      <c r="A2" s="19" t="s">
        <v>0</v>
      </c>
      <c r="B2" s="19">
        <v>77</v>
      </c>
      <c r="C2" s="19">
        <v>0</v>
      </c>
      <c r="D2" s="19">
        <v>15</v>
      </c>
      <c r="E2" s="19">
        <v>24</v>
      </c>
      <c r="F2" s="19">
        <v>9</v>
      </c>
      <c r="G2" s="19">
        <v>0</v>
      </c>
      <c r="H2" s="19">
        <v>8</v>
      </c>
      <c r="I2" s="19">
        <v>11</v>
      </c>
      <c r="J2" s="19">
        <v>15</v>
      </c>
      <c r="K2" s="19">
        <v>13</v>
      </c>
      <c r="L2" s="19">
        <v>12</v>
      </c>
      <c r="M2" s="19">
        <v>13</v>
      </c>
      <c r="N2" s="19">
        <v>29</v>
      </c>
      <c r="O2" s="40">
        <v>41</v>
      </c>
      <c r="P2" s="57">
        <v>37</v>
      </c>
      <c r="Q2" s="19">
        <v>16</v>
      </c>
      <c r="R2" s="19">
        <v>39</v>
      </c>
      <c r="S2" s="19">
        <v>18</v>
      </c>
      <c r="T2" s="40">
        <v>2</v>
      </c>
      <c r="U2" s="40">
        <v>11</v>
      </c>
      <c r="V2" s="40">
        <v>18</v>
      </c>
      <c r="W2" s="65">
        <v>20</v>
      </c>
      <c r="X2" s="65">
        <v>18</v>
      </c>
      <c r="Y2" s="106">
        <v>45510</v>
      </c>
      <c r="Z2" s="37" t="s">
        <v>258</v>
      </c>
      <c r="AA2" s="37"/>
      <c r="AB2" s="37"/>
      <c r="AC2" s="37"/>
      <c r="AD2" s="37"/>
    </row>
    <row r="3" spans="1:38" s="82" customFormat="1" ht="13" x14ac:dyDescent="0.15">
      <c r="A3" s="79" t="s">
        <v>187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/>
      <c r="Q3" s="79"/>
      <c r="R3" s="79"/>
      <c r="S3" s="79"/>
      <c r="T3" s="80"/>
      <c r="U3" s="80"/>
      <c r="V3" s="80"/>
      <c r="W3" s="80"/>
      <c r="X3" s="80"/>
      <c r="Y3" s="37"/>
      <c r="Z3" s="37"/>
      <c r="AA3" s="37"/>
      <c r="AB3" s="37"/>
      <c r="AC3" s="37"/>
      <c r="AD3" s="37"/>
      <c r="AE3" s="54"/>
      <c r="AF3" s="54"/>
      <c r="AG3" s="54"/>
      <c r="AH3" s="54"/>
      <c r="AI3" s="54"/>
      <c r="AJ3" s="54"/>
      <c r="AK3" s="54"/>
      <c r="AL3" s="54"/>
    </row>
    <row r="4" spans="1:38" s="82" customFormat="1" ht="13" x14ac:dyDescent="0.15">
      <c r="A4" s="79" t="s">
        <v>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  <c r="P4" s="81"/>
      <c r="Q4" s="79"/>
      <c r="R4" s="79"/>
      <c r="S4" s="79"/>
      <c r="T4" s="80"/>
      <c r="U4" s="80"/>
      <c r="V4" s="80"/>
      <c r="W4" s="80"/>
      <c r="X4" s="80"/>
      <c r="Y4" s="37"/>
      <c r="Z4" s="53"/>
      <c r="AA4" s="37"/>
      <c r="AB4" s="37"/>
      <c r="AC4" s="37"/>
      <c r="AD4" s="37"/>
      <c r="AE4" s="54"/>
      <c r="AF4" s="54"/>
      <c r="AG4" s="54"/>
      <c r="AH4" s="54"/>
      <c r="AI4" s="54"/>
      <c r="AJ4" s="54"/>
      <c r="AK4" s="54"/>
      <c r="AL4" s="54"/>
    </row>
    <row r="5" spans="1:38" ht="13" x14ac:dyDescent="0.15">
      <c r="A5" s="19" t="s">
        <v>2</v>
      </c>
      <c r="B5" s="19">
        <v>82</v>
      </c>
      <c r="C5" s="19">
        <v>4</v>
      </c>
      <c r="D5" s="19">
        <v>46</v>
      </c>
      <c r="E5" s="19">
        <v>11</v>
      </c>
      <c r="F5" s="19">
        <v>28</v>
      </c>
      <c r="G5" s="19">
        <v>0</v>
      </c>
      <c r="H5" s="19">
        <v>13</v>
      </c>
      <c r="I5" s="19">
        <v>25</v>
      </c>
      <c r="J5" s="19">
        <v>16</v>
      </c>
      <c r="K5" s="19">
        <v>15</v>
      </c>
      <c r="L5" s="19">
        <v>32</v>
      </c>
      <c r="M5" s="19">
        <v>16</v>
      </c>
      <c r="N5" s="19">
        <v>55</v>
      </c>
      <c r="O5" s="40">
        <v>30</v>
      </c>
      <c r="P5" s="57">
        <v>45</v>
      </c>
      <c r="Q5" s="19">
        <v>21</v>
      </c>
      <c r="R5" s="19">
        <v>26</v>
      </c>
      <c r="S5" s="19">
        <v>27</v>
      </c>
      <c r="T5" s="40">
        <v>5</v>
      </c>
      <c r="U5" s="40">
        <v>3</v>
      </c>
      <c r="V5" s="40">
        <v>7</v>
      </c>
      <c r="W5" s="65">
        <v>11</v>
      </c>
      <c r="X5" s="65">
        <v>7</v>
      </c>
      <c r="Y5" s="106">
        <v>45510</v>
      </c>
      <c r="Z5" s="37" t="s">
        <v>258</v>
      </c>
      <c r="AA5" s="37"/>
      <c r="AB5" s="37"/>
      <c r="AC5" s="37"/>
      <c r="AD5" s="37"/>
    </row>
    <row r="6" spans="1:38" s="82" customFormat="1" ht="13" x14ac:dyDescent="0.15">
      <c r="A6" s="79" t="s">
        <v>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  <c r="P6" s="81"/>
      <c r="Q6" s="79"/>
      <c r="R6" s="79"/>
      <c r="S6" s="79"/>
      <c r="T6" s="80"/>
      <c r="U6" s="80"/>
      <c r="V6" s="80"/>
      <c r="W6" s="80"/>
      <c r="X6" s="80"/>
      <c r="Y6" s="37"/>
      <c r="Z6" s="37"/>
      <c r="AA6" s="37"/>
      <c r="AB6" s="37"/>
      <c r="AC6" s="37"/>
      <c r="AD6" s="37"/>
      <c r="AE6" s="54"/>
      <c r="AF6" s="54"/>
      <c r="AG6" s="54"/>
      <c r="AH6" s="54"/>
      <c r="AI6" s="54"/>
      <c r="AJ6" s="54"/>
      <c r="AK6" s="54"/>
      <c r="AL6" s="54"/>
    </row>
    <row r="7" spans="1:38" ht="13" x14ac:dyDescent="0.15">
      <c r="A7" s="19" t="s">
        <v>4</v>
      </c>
      <c r="B7" s="19">
        <v>16</v>
      </c>
      <c r="C7" s="19">
        <v>4</v>
      </c>
      <c r="D7" s="19">
        <v>7</v>
      </c>
      <c r="E7" s="19">
        <v>2</v>
      </c>
      <c r="F7" s="19">
        <v>4</v>
      </c>
      <c r="G7" s="19">
        <v>0</v>
      </c>
      <c r="H7" s="19">
        <v>5</v>
      </c>
      <c r="I7" s="19">
        <v>4</v>
      </c>
      <c r="J7" s="19">
        <v>3</v>
      </c>
      <c r="K7" s="19">
        <v>3</v>
      </c>
      <c r="L7" s="19">
        <v>6</v>
      </c>
      <c r="M7" s="19">
        <v>0</v>
      </c>
      <c r="N7" s="19">
        <v>28</v>
      </c>
      <c r="O7" s="40">
        <v>24</v>
      </c>
      <c r="P7" s="57">
        <v>18</v>
      </c>
      <c r="Q7" s="19">
        <v>0</v>
      </c>
      <c r="R7" s="19">
        <v>5</v>
      </c>
      <c r="S7" s="19">
        <v>2</v>
      </c>
      <c r="T7" s="40">
        <v>0</v>
      </c>
      <c r="U7" s="40">
        <v>2</v>
      </c>
      <c r="V7" s="40">
        <v>0</v>
      </c>
      <c r="W7" s="65">
        <v>0</v>
      </c>
      <c r="X7" s="65">
        <v>1</v>
      </c>
      <c r="Y7" s="106">
        <v>45510</v>
      </c>
      <c r="Z7" s="37" t="s">
        <v>258</v>
      </c>
      <c r="AA7" s="37"/>
      <c r="AB7" s="37"/>
      <c r="AC7" s="37"/>
      <c r="AD7" s="37"/>
    </row>
    <row r="8" spans="1:38" ht="13" x14ac:dyDescent="0.15">
      <c r="A8" s="19" t="s">
        <v>5</v>
      </c>
      <c r="B8" s="19">
        <v>13</v>
      </c>
      <c r="C8" s="19">
        <v>2</v>
      </c>
      <c r="D8" s="19">
        <v>8</v>
      </c>
      <c r="E8" s="19">
        <v>12</v>
      </c>
      <c r="F8" s="19">
        <v>7</v>
      </c>
      <c r="G8" s="19">
        <v>0</v>
      </c>
      <c r="H8" s="19">
        <v>4</v>
      </c>
      <c r="I8" s="19">
        <v>5</v>
      </c>
      <c r="J8" s="19">
        <v>18</v>
      </c>
      <c r="K8" s="19">
        <v>2</v>
      </c>
      <c r="L8" s="19">
        <v>2</v>
      </c>
      <c r="M8" s="19">
        <v>9</v>
      </c>
      <c r="N8" s="19">
        <v>14</v>
      </c>
      <c r="O8" s="40">
        <v>6</v>
      </c>
      <c r="P8" s="57">
        <v>0</v>
      </c>
      <c r="Q8" s="19">
        <v>0</v>
      </c>
      <c r="R8" s="19">
        <v>3</v>
      </c>
      <c r="S8" s="19">
        <v>1</v>
      </c>
      <c r="T8" s="40">
        <v>0</v>
      </c>
      <c r="U8" s="40">
        <v>0</v>
      </c>
      <c r="V8" s="40">
        <v>0</v>
      </c>
      <c r="W8" s="65">
        <v>0</v>
      </c>
      <c r="X8" s="65">
        <v>0</v>
      </c>
      <c r="Y8" s="106">
        <v>45510</v>
      </c>
      <c r="Z8" s="37" t="s">
        <v>258</v>
      </c>
      <c r="AA8" s="37"/>
      <c r="AB8" s="37"/>
      <c r="AC8" s="37"/>
      <c r="AD8" s="37"/>
    </row>
    <row r="9" spans="1:38" ht="13" x14ac:dyDescent="0.15">
      <c r="A9" s="19" t="s">
        <v>6</v>
      </c>
      <c r="B9" s="19">
        <v>7</v>
      </c>
      <c r="C9" s="19">
        <v>0</v>
      </c>
      <c r="D9" s="19">
        <v>1</v>
      </c>
      <c r="E9" s="19">
        <v>1</v>
      </c>
      <c r="F9" s="19">
        <v>4</v>
      </c>
      <c r="G9" s="19">
        <v>0</v>
      </c>
      <c r="H9" s="19">
        <v>4</v>
      </c>
      <c r="I9" s="19">
        <v>1</v>
      </c>
      <c r="J9" s="19">
        <v>3</v>
      </c>
      <c r="K9" s="19">
        <v>3</v>
      </c>
      <c r="L9" s="19">
        <v>2</v>
      </c>
      <c r="M9" s="19">
        <v>12</v>
      </c>
      <c r="N9" s="19">
        <v>5</v>
      </c>
      <c r="O9" s="40">
        <v>1</v>
      </c>
      <c r="P9" s="57">
        <v>0</v>
      </c>
      <c r="Q9" s="19">
        <v>5</v>
      </c>
      <c r="R9" s="19">
        <v>1</v>
      </c>
      <c r="S9" s="19">
        <v>4</v>
      </c>
      <c r="T9" s="40">
        <v>1</v>
      </c>
      <c r="U9" s="40">
        <v>0</v>
      </c>
      <c r="V9" s="40">
        <v>0</v>
      </c>
      <c r="W9" s="65">
        <v>4</v>
      </c>
      <c r="X9" s="65">
        <v>0</v>
      </c>
      <c r="Y9" s="106">
        <v>45510</v>
      </c>
      <c r="Z9" s="37" t="s">
        <v>258</v>
      </c>
      <c r="AA9" s="37"/>
      <c r="AB9" s="37"/>
      <c r="AC9" s="37"/>
      <c r="AD9" s="37"/>
    </row>
    <row r="10" spans="1:38" ht="13" x14ac:dyDescent="0.15">
      <c r="A10" s="19" t="s">
        <v>115</v>
      </c>
      <c r="B10" s="19">
        <v>1</v>
      </c>
      <c r="C10" s="19">
        <v>0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0</v>
      </c>
      <c r="K10" s="19">
        <v>0</v>
      </c>
      <c r="L10" s="19">
        <v>0</v>
      </c>
      <c r="M10" s="19">
        <v>1</v>
      </c>
      <c r="N10" s="33">
        <v>0</v>
      </c>
      <c r="O10" s="41">
        <v>1</v>
      </c>
      <c r="P10" s="60">
        <v>6</v>
      </c>
      <c r="Q10" s="33">
        <v>1</v>
      </c>
      <c r="R10" s="33">
        <v>2</v>
      </c>
      <c r="S10" s="33">
        <v>0</v>
      </c>
      <c r="T10" s="40">
        <v>0</v>
      </c>
      <c r="U10" s="40">
        <v>0</v>
      </c>
      <c r="V10" s="40">
        <v>0</v>
      </c>
      <c r="W10" s="65">
        <v>0</v>
      </c>
      <c r="X10" s="65">
        <v>2</v>
      </c>
      <c r="Y10" s="106">
        <v>45510</v>
      </c>
      <c r="Z10" s="37" t="s">
        <v>258</v>
      </c>
      <c r="AA10" s="53"/>
      <c r="AB10" s="53"/>
      <c r="AC10" s="53"/>
      <c r="AD10" s="53"/>
    </row>
    <row r="11" spans="1:38" ht="13" x14ac:dyDescent="0.15">
      <c r="A11" s="19" t="s">
        <v>118</v>
      </c>
      <c r="B11" s="19">
        <v>1</v>
      </c>
      <c r="C11" s="19">
        <v>0</v>
      </c>
      <c r="D11" s="19">
        <v>2</v>
      </c>
      <c r="E11" s="19"/>
      <c r="F11" s="19">
        <v>6</v>
      </c>
      <c r="G11" s="19">
        <v>0</v>
      </c>
      <c r="H11" s="19">
        <v>0</v>
      </c>
      <c r="I11" s="19">
        <v>0</v>
      </c>
      <c r="J11" s="1">
        <v>0</v>
      </c>
      <c r="K11" s="19">
        <v>0</v>
      </c>
      <c r="L11" s="19">
        <v>0</v>
      </c>
      <c r="M11" s="19">
        <v>5</v>
      </c>
      <c r="N11" s="19">
        <v>3</v>
      </c>
      <c r="O11" s="40">
        <v>1</v>
      </c>
      <c r="P11" s="57">
        <v>12</v>
      </c>
      <c r="Q11" s="19">
        <v>3</v>
      </c>
      <c r="R11" s="19">
        <v>20</v>
      </c>
      <c r="S11" s="19">
        <v>12</v>
      </c>
      <c r="T11" s="40">
        <v>1</v>
      </c>
      <c r="U11" s="40">
        <v>0</v>
      </c>
      <c r="V11" s="40">
        <v>2</v>
      </c>
      <c r="W11" s="65">
        <v>8</v>
      </c>
      <c r="X11" s="65">
        <v>1</v>
      </c>
      <c r="Y11" s="106">
        <v>45510</v>
      </c>
      <c r="Z11" s="37" t="s">
        <v>258</v>
      </c>
      <c r="AA11" s="37"/>
      <c r="AB11" s="37"/>
      <c r="AC11" s="37"/>
      <c r="AD11" s="37"/>
    </row>
    <row r="12" spans="1:38" s="82" customFormat="1" ht="13" x14ac:dyDescent="0.15">
      <c r="A12" s="79" t="s">
        <v>194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80"/>
      <c r="P12" s="81"/>
      <c r="Q12" s="79"/>
      <c r="R12" s="79"/>
      <c r="S12" s="79"/>
      <c r="T12" s="80"/>
      <c r="U12" s="80"/>
      <c r="V12" s="80"/>
      <c r="W12" s="80"/>
      <c r="X12" s="80"/>
      <c r="Y12" s="37"/>
      <c r="Z12" s="37"/>
      <c r="AA12" s="37"/>
      <c r="AB12" s="37"/>
      <c r="AC12" s="37"/>
      <c r="AD12" s="37"/>
      <c r="AE12" s="54"/>
      <c r="AF12" s="54"/>
      <c r="AG12" s="54"/>
      <c r="AH12" s="54"/>
      <c r="AI12" s="54"/>
      <c r="AJ12" s="54"/>
      <c r="AK12" s="54"/>
      <c r="AL12" s="54"/>
    </row>
    <row r="13" spans="1:38" ht="13" x14ac:dyDescent="0.15">
      <c r="A13" s="19" t="s">
        <v>164</v>
      </c>
      <c r="B13" s="19">
        <v>0</v>
      </c>
      <c r="C13" s="19">
        <v>0</v>
      </c>
      <c r="D13" s="19">
        <v>2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40">
        <v>0</v>
      </c>
      <c r="P13" s="57">
        <v>0</v>
      </c>
      <c r="Q13" s="19">
        <v>0</v>
      </c>
      <c r="R13" s="19">
        <v>0</v>
      </c>
      <c r="S13" s="19">
        <v>0</v>
      </c>
      <c r="T13" s="40">
        <v>0</v>
      </c>
      <c r="U13" s="40">
        <v>0</v>
      </c>
      <c r="V13" s="40"/>
      <c r="W13" s="65">
        <v>0</v>
      </c>
      <c r="X13" s="65"/>
      <c r="Y13" s="106"/>
      <c r="Z13" s="53"/>
      <c r="AA13" s="37"/>
      <c r="AB13" s="37"/>
      <c r="AC13" s="37"/>
      <c r="AD13" s="37"/>
    </row>
    <row r="14" spans="1:38" ht="13" x14ac:dyDescent="0.15">
      <c r="A14" s="24" t="s">
        <v>147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61"/>
      <c r="P14" s="62"/>
      <c r="Q14" s="24"/>
      <c r="R14" s="24"/>
      <c r="S14" s="24"/>
      <c r="T14" s="61"/>
      <c r="U14" s="61"/>
      <c r="V14" s="61"/>
      <c r="W14" s="110"/>
      <c r="X14" s="110"/>
      <c r="Y14" s="106"/>
      <c r="Z14" s="37"/>
      <c r="AA14" s="37"/>
      <c r="AB14" s="37"/>
      <c r="AC14" s="37"/>
      <c r="AD14" s="37"/>
    </row>
    <row r="15" spans="1:38" ht="13" x14ac:dyDescent="0.15">
      <c r="A15" s="19" t="s">
        <v>162</v>
      </c>
      <c r="B15" s="19">
        <v>0</v>
      </c>
      <c r="C15" s="19">
        <v>0</v>
      </c>
      <c r="D15" s="19">
        <v>1</v>
      </c>
      <c r="E15" s="19">
        <v>1</v>
      </c>
      <c r="F15" s="19">
        <v>0</v>
      </c>
      <c r="G15" s="19">
        <v>0</v>
      </c>
      <c r="H15" s="19">
        <v>0</v>
      </c>
      <c r="I15" s="19">
        <v>5</v>
      </c>
      <c r="J15" s="19">
        <v>3</v>
      </c>
      <c r="K15" s="19">
        <v>2</v>
      </c>
      <c r="L15" s="19">
        <v>2</v>
      </c>
      <c r="M15" s="19">
        <v>8</v>
      </c>
      <c r="N15" s="19">
        <v>5</v>
      </c>
      <c r="O15" s="40">
        <v>6</v>
      </c>
      <c r="P15" s="57">
        <v>4</v>
      </c>
      <c r="Q15" s="19">
        <v>12</v>
      </c>
      <c r="R15" s="19">
        <v>4</v>
      </c>
      <c r="S15" s="19">
        <v>4</v>
      </c>
      <c r="T15" s="40">
        <v>6</v>
      </c>
      <c r="U15" s="40">
        <v>1</v>
      </c>
      <c r="V15" s="40">
        <v>0</v>
      </c>
      <c r="W15" s="65">
        <v>5</v>
      </c>
      <c r="X15" s="65">
        <v>1</v>
      </c>
      <c r="Y15" s="106">
        <v>45510</v>
      </c>
      <c r="Z15" s="37" t="s">
        <v>258</v>
      </c>
      <c r="AA15" s="37"/>
      <c r="AB15" s="37"/>
      <c r="AC15" s="37"/>
      <c r="AD15" s="37"/>
    </row>
    <row r="16" spans="1:38" ht="13" x14ac:dyDescent="0.15">
      <c r="A16" s="19" t="s">
        <v>171</v>
      </c>
      <c r="B16" s="19"/>
      <c r="C16" s="19"/>
      <c r="D16" s="19"/>
      <c r="E16" s="19">
        <v>1</v>
      </c>
      <c r="F16" s="19">
        <v>0</v>
      </c>
      <c r="G16" s="19">
        <v>0</v>
      </c>
      <c r="H16" s="19">
        <v>0</v>
      </c>
      <c r="I16" s="19">
        <v>2</v>
      </c>
      <c r="J16" s="19">
        <v>0</v>
      </c>
      <c r="K16" s="19">
        <v>0</v>
      </c>
      <c r="L16" s="19">
        <v>0</v>
      </c>
      <c r="M16" s="19">
        <v>1</v>
      </c>
      <c r="N16" s="19">
        <v>0</v>
      </c>
      <c r="O16" s="40">
        <v>2</v>
      </c>
      <c r="P16" s="57">
        <v>0</v>
      </c>
      <c r="Q16" s="19">
        <v>5</v>
      </c>
      <c r="R16" s="19">
        <v>0</v>
      </c>
      <c r="S16" s="19">
        <v>0</v>
      </c>
      <c r="T16" s="40">
        <v>0</v>
      </c>
      <c r="U16" s="40">
        <v>0</v>
      </c>
      <c r="V16" s="40">
        <v>0</v>
      </c>
      <c r="W16" s="65">
        <v>2</v>
      </c>
      <c r="X16" s="65">
        <v>2</v>
      </c>
      <c r="Y16" s="106">
        <v>45510</v>
      </c>
      <c r="Z16" s="37" t="s">
        <v>258</v>
      </c>
      <c r="AA16" s="37"/>
      <c r="AB16" s="37"/>
      <c r="AC16" s="37"/>
      <c r="AD16" s="37"/>
    </row>
    <row r="17" spans="1:38" ht="13" x14ac:dyDescent="0.15">
      <c r="A17" s="19" t="s">
        <v>172</v>
      </c>
      <c r="B17" s="19"/>
      <c r="C17" s="19"/>
      <c r="D17" s="19"/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5</v>
      </c>
      <c r="N17" s="19">
        <v>0</v>
      </c>
      <c r="O17" s="40">
        <v>4</v>
      </c>
      <c r="P17" s="57">
        <v>0</v>
      </c>
      <c r="Q17" s="19">
        <v>0</v>
      </c>
      <c r="R17" s="19">
        <v>0</v>
      </c>
      <c r="S17" s="19">
        <v>0</v>
      </c>
      <c r="T17" s="40">
        <v>0</v>
      </c>
      <c r="U17" s="40">
        <v>0</v>
      </c>
      <c r="V17" s="40">
        <v>0</v>
      </c>
      <c r="W17" s="65">
        <v>0</v>
      </c>
      <c r="X17" s="65">
        <v>0</v>
      </c>
      <c r="Y17" s="106">
        <v>45510</v>
      </c>
      <c r="Z17" s="37" t="s">
        <v>258</v>
      </c>
      <c r="AA17" s="37"/>
      <c r="AB17" s="37"/>
      <c r="AC17" s="37"/>
      <c r="AD17" s="37"/>
    </row>
    <row r="18" spans="1:38" ht="13" x14ac:dyDescent="0.15">
      <c r="A18" s="37" t="s">
        <v>173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5"/>
      <c r="P18" s="85"/>
      <c r="Q18" s="37"/>
      <c r="R18" s="37"/>
      <c r="S18" s="37"/>
      <c r="T18" s="65"/>
      <c r="U18" s="65"/>
      <c r="V18" s="40">
        <v>0</v>
      </c>
      <c r="W18" s="65">
        <v>0</v>
      </c>
      <c r="X18" s="65">
        <v>0</v>
      </c>
      <c r="Y18" s="106">
        <v>45510</v>
      </c>
      <c r="Z18" s="37" t="s">
        <v>258</v>
      </c>
      <c r="AA18" s="37"/>
      <c r="AB18" s="37"/>
      <c r="AC18" s="37"/>
      <c r="AD18" s="37"/>
    </row>
    <row r="19" spans="1:38" s="28" customFormat="1" ht="13" x14ac:dyDescent="0.15">
      <c r="A19" s="19" t="s">
        <v>195</v>
      </c>
      <c r="B19" s="19"/>
      <c r="C19" s="19"/>
      <c r="D19" s="19"/>
      <c r="E19" s="19"/>
      <c r="F19" s="19"/>
      <c r="G19" s="19"/>
      <c r="H19" s="19">
        <v>1</v>
      </c>
      <c r="I19" s="19">
        <v>1</v>
      </c>
      <c r="J19" s="19">
        <v>1</v>
      </c>
      <c r="K19" s="19">
        <v>3</v>
      </c>
      <c r="L19" s="19">
        <v>1</v>
      </c>
      <c r="M19" s="19">
        <v>2</v>
      </c>
      <c r="N19" s="19">
        <v>15</v>
      </c>
      <c r="O19" s="40">
        <v>0</v>
      </c>
      <c r="P19" s="57">
        <v>0</v>
      </c>
      <c r="Q19" s="19">
        <v>0</v>
      </c>
      <c r="R19" s="19">
        <v>2</v>
      </c>
      <c r="S19" s="19">
        <v>0</v>
      </c>
      <c r="T19" s="40">
        <v>0</v>
      </c>
      <c r="U19" s="40">
        <v>0</v>
      </c>
      <c r="V19" s="40">
        <v>0</v>
      </c>
      <c r="W19" s="65">
        <v>0</v>
      </c>
      <c r="X19" s="65">
        <v>0</v>
      </c>
      <c r="Y19" s="106">
        <v>45510</v>
      </c>
      <c r="Z19" s="37" t="s">
        <v>258</v>
      </c>
      <c r="AA19" s="37"/>
      <c r="AB19" s="37"/>
      <c r="AC19" s="37"/>
      <c r="AD19" s="37"/>
      <c r="AE19" s="54"/>
      <c r="AF19" s="54"/>
      <c r="AG19" s="54"/>
      <c r="AH19" s="54"/>
      <c r="AI19" s="54"/>
      <c r="AJ19" s="54"/>
      <c r="AK19" s="54"/>
      <c r="AL19" s="54"/>
    </row>
    <row r="20" spans="1:38" s="25" customFormat="1" ht="13" x14ac:dyDescent="0.15">
      <c r="A20" s="19" t="s">
        <v>196</v>
      </c>
      <c r="B20" s="19"/>
      <c r="C20" s="19"/>
      <c r="D20" s="19"/>
      <c r="E20" s="19"/>
      <c r="F20" s="19"/>
      <c r="G20" s="19"/>
      <c r="H20" s="19">
        <v>2</v>
      </c>
      <c r="I20" s="19">
        <v>0</v>
      </c>
      <c r="J20" s="19">
        <v>4</v>
      </c>
      <c r="K20" s="19">
        <v>2</v>
      </c>
      <c r="L20" s="19">
        <v>2</v>
      </c>
      <c r="M20" s="19">
        <v>1</v>
      </c>
      <c r="N20" s="19">
        <v>0</v>
      </c>
      <c r="O20" s="40">
        <v>0</v>
      </c>
      <c r="P20" s="57">
        <v>0</v>
      </c>
      <c r="Q20" s="19">
        <v>0</v>
      </c>
      <c r="R20" s="19">
        <v>0</v>
      </c>
      <c r="S20" s="19">
        <v>0</v>
      </c>
      <c r="T20" s="40">
        <v>0</v>
      </c>
      <c r="U20" s="40">
        <v>0</v>
      </c>
      <c r="V20" s="40">
        <v>0</v>
      </c>
      <c r="W20" s="65">
        <v>0</v>
      </c>
      <c r="X20" s="65">
        <v>0</v>
      </c>
      <c r="Y20" s="106">
        <v>45510</v>
      </c>
      <c r="Z20" s="37" t="s">
        <v>258</v>
      </c>
      <c r="AA20" s="37"/>
      <c r="AB20" s="37"/>
      <c r="AC20" s="37"/>
      <c r="AD20" s="37"/>
      <c r="AE20" s="54"/>
      <c r="AF20" s="54"/>
      <c r="AG20" s="54"/>
      <c r="AH20" s="54"/>
      <c r="AI20" s="54"/>
      <c r="AJ20" s="54"/>
      <c r="AK20" s="54"/>
      <c r="AL20" s="54"/>
    </row>
    <row r="21" spans="1:38" s="29" customFormat="1" ht="13" x14ac:dyDescent="0.15">
      <c r="A21" s="19" t="s">
        <v>197</v>
      </c>
      <c r="B21" s="19"/>
      <c r="C21" s="19"/>
      <c r="D21" s="19"/>
      <c r="E21" s="19"/>
      <c r="F21" s="19"/>
      <c r="G21" s="19"/>
      <c r="H21" s="19"/>
      <c r="I21" s="19">
        <v>1</v>
      </c>
      <c r="J21" s="19">
        <v>0</v>
      </c>
      <c r="K21" s="19">
        <v>1</v>
      </c>
      <c r="L21" s="19">
        <v>5</v>
      </c>
      <c r="M21" s="19">
        <v>4</v>
      </c>
      <c r="N21" s="19">
        <v>0</v>
      </c>
      <c r="O21" s="40">
        <v>0</v>
      </c>
      <c r="P21" s="57">
        <v>0</v>
      </c>
      <c r="Q21" s="19">
        <v>0</v>
      </c>
      <c r="R21" s="19">
        <v>0</v>
      </c>
      <c r="S21" s="19">
        <v>0</v>
      </c>
      <c r="T21" s="40">
        <v>0</v>
      </c>
      <c r="U21" s="40">
        <v>0</v>
      </c>
      <c r="V21" s="40">
        <v>0</v>
      </c>
      <c r="W21" s="65">
        <v>0</v>
      </c>
      <c r="X21" s="65">
        <v>0</v>
      </c>
      <c r="Y21" s="106">
        <v>45510</v>
      </c>
      <c r="Z21" s="37" t="s">
        <v>258</v>
      </c>
      <c r="AA21" s="37"/>
      <c r="AB21" s="37"/>
      <c r="AC21" s="37"/>
      <c r="AD21" s="37"/>
      <c r="AE21" s="54"/>
      <c r="AF21" s="54"/>
      <c r="AG21" s="54"/>
      <c r="AH21" s="54"/>
      <c r="AI21" s="54"/>
      <c r="AJ21" s="54"/>
      <c r="AK21" s="54"/>
      <c r="AL21" s="54"/>
    </row>
    <row r="22" spans="1:38" s="29" customFormat="1" ht="13" x14ac:dyDescent="0.15">
      <c r="A22" s="19" t="s">
        <v>212</v>
      </c>
      <c r="B22" s="19"/>
      <c r="C22" s="19"/>
      <c r="D22" s="19"/>
      <c r="E22" s="19"/>
      <c r="F22" s="19"/>
      <c r="G22" s="19"/>
      <c r="H22" s="19"/>
      <c r="I22" s="19"/>
      <c r="J22" s="19">
        <v>13</v>
      </c>
      <c r="K22" s="19">
        <v>68</v>
      </c>
      <c r="L22" s="19">
        <v>16</v>
      </c>
      <c r="M22" s="19">
        <v>26</v>
      </c>
      <c r="N22" s="19">
        <v>0</v>
      </c>
      <c r="O22" s="40">
        <v>0</v>
      </c>
      <c r="P22" s="57">
        <v>25</v>
      </c>
      <c r="Q22" s="19">
        <v>8</v>
      </c>
      <c r="R22" s="19">
        <v>11</v>
      </c>
      <c r="S22" s="19">
        <v>2</v>
      </c>
      <c r="T22" s="40">
        <v>7</v>
      </c>
      <c r="U22" s="40">
        <v>0</v>
      </c>
      <c r="V22" s="40">
        <v>0</v>
      </c>
      <c r="W22" s="65">
        <v>2</v>
      </c>
      <c r="X22" s="65">
        <v>3</v>
      </c>
      <c r="Y22" s="106">
        <v>45510</v>
      </c>
      <c r="Z22" s="37" t="s">
        <v>258</v>
      </c>
      <c r="AA22" s="37"/>
      <c r="AB22" s="37"/>
      <c r="AC22" s="37"/>
      <c r="AD22" s="37"/>
      <c r="AE22" s="54"/>
      <c r="AF22" s="54"/>
      <c r="AG22" s="54"/>
      <c r="AH22" s="54"/>
      <c r="AI22" s="54"/>
      <c r="AJ22" s="54"/>
      <c r="AK22" s="54"/>
      <c r="AL22" s="54"/>
    </row>
    <row r="23" spans="1:38" s="29" customFormat="1" ht="13" x14ac:dyDescent="0.15">
      <c r="A23" s="19" t="s">
        <v>222</v>
      </c>
      <c r="B23" s="19"/>
      <c r="C23" s="19"/>
      <c r="D23" s="19"/>
      <c r="E23" s="19"/>
      <c r="F23" s="19"/>
      <c r="G23" s="19"/>
      <c r="H23" s="19"/>
      <c r="I23" s="19"/>
      <c r="J23" s="19"/>
      <c r="K23" s="19">
        <v>3</v>
      </c>
      <c r="L23" s="19">
        <v>0</v>
      </c>
      <c r="M23" s="19">
        <v>2</v>
      </c>
      <c r="N23" s="19">
        <v>2</v>
      </c>
      <c r="O23" s="40">
        <v>0</v>
      </c>
      <c r="P23" s="57">
        <v>0</v>
      </c>
      <c r="Q23" s="19">
        <v>0</v>
      </c>
      <c r="R23" s="19">
        <v>0</v>
      </c>
      <c r="S23" s="19">
        <v>0</v>
      </c>
      <c r="T23" s="40">
        <v>0</v>
      </c>
      <c r="U23" s="40">
        <v>0</v>
      </c>
      <c r="V23" s="40">
        <v>0</v>
      </c>
      <c r="W23" s="65">
        <v>0</v>
      </c>
      <c r="X23" s="65">
        <v>0</v>
      </c>
      <c r="Y23" s="106">
        <v>45510</v>
      </c>
      <c r="Z23" s="37" t="s">
        <v>258</v>
      </c>
      <c r="AA23" s="37"/>
      <c r="AB23" s="37"/>
      <c r="AC23" s="37"/>
      <c r="AD23" s="37"/>
      <c r="AE23" s="54"/>
      <c r="AF23" s="54"/>
      <c r="AG23" s="54"/>
      <c r="AH23" s="54"/>
      <c r="AI23" s="54"/>
      <c r="AJ23" s="54"/>
      <c r="AK23" s="54"/>
      <c r="AL23" s="54"/>
    </row>
    <row r="24" spans="1:38" s="29" customFormat="1" ht="13" x14ac:dyDescent="0.15">
      <c r="A24" s="19" t="s">
        <v>225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40">
        <v>3</v>
      </c>
      <c r="P24" s="57">
        <v>0</v>
      </c>
      <c r="Q24" s="19">
        <v>0</v>
      </c>
      <c r="R24" s="19">
        <v>0</v>
      </c>
      <c r="S24" s="19">
        <v>2</v>
      </c>
      <c r="T24" s="40">
        <v>1</v>
      </c>
      <c r="U24" s="40">
        <v>0</v>
      </c>
      <c r="V24" s="40">
        <v>0</v>
      </c>
      <c r="W24" s="65">
        <v>0</v>
      </c>
      <c r="X24" s="65">
        <v>0</v>
      </c>
      <c r="Y24" s="106">
        <v>45510</v>
      </c>
      <c r="Z24" s="37" t="s">
        <v>258</v>
      </c>
      <c r="AA24" s="37"/>
      <c r="AB24" s="37"/>
      <c r="AC24" s="37"/>
      <c r="AD24" s="37"/>
      <c r="AE24" s="54"/>
      <c r="AF24" s="54"/>
      <c r="AG24" s="54"/>
      <c r="AH24" s="54"/>
      <c r="AI24" s="54"/>
      <c r="AJ24" s="54"/>
      <c r="AK24" s="54"/>
      <c r="AL24" s="54"/>
    </row>
    <row r="25" spans="1:38" s="29" customFormat="1" ht="13" x14ac:dyDescent="0.15">
      <c r="A25" s="19" t="s">
        <v>226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40"/>
      <c r="P25" s="57">
        <v>1</v>
      </c>
      <c r="Q25" s="19">
        <v>1</v>
      </c>
      <c r="R25" s="19">
        <v>5</v>
      </c>
      <c r="S25" s="19">
        <v>0</v>
      </c>
      <c r="T25" s="40">
        <v>0</v>
      </c>
      <c r="U25" s="40">
        <v>0</v>
      </c>
      <c r="V25" s="40">
        <v>0</v>
      </c>
      <c r="W25" s="65">
        <v>0</v>
      </c>
      <c r="X25" s="65">
        <v>0</v>
      </c>
      <c r="Y25" s="106">
        <v>45510</v>
      </c>
      <c r="Z25" s="37" t="s">
        <v>258</v>
      </c>
      <c r="AA25" s="37"/>
      <c r="AB25" s="37"/>
      <c r="AC25" s="37"/>
      <c r="AD25" s="37"/>
      <c r="AE25" s="54"/>
      <c r="AF25" s="54"/>
      <c r="AG25" s="54"/>
      <c r="AH25" s="54"/>
      <c r="AI25" s="54"/>
      <c r="AJ25" s="54"/>
      <c r="AK25" s="54"/>
      <c r="AL25" s="54"/>
    </row>
    <row r="26" spans="1:38" x14ac:dyDescent="0.15">
      <c r="A26" s="30"/>
      <c r="B26" s="30">
        <f t="shared" ref="B26:G26" si="0">SUM(B2:B18)</f>
        <v>197</v>
      </c>
      <c r="C26" s="30">
        <f t="shared" si="0"/>
        <v>10</v>
      </c>
      <c r="D26" s="30">
        <f t="shared" si="0"/>
        <v>84</v>
      </c>
      <c r="E26" s="30">
        <f t="shared" si="0"/>
        <v>54</v>
      </c>
      <c r="F26" s="30">
        <f t="shared" si="0"/>
        <v>58</v>
      </c>
      <c r="G26" s="30">
        <f t="shared" si="0"/>
        <v>0</v>
      </c>
      <c r="H26" s="30">
        <f>SUM(H2:H20)</f>
        <v>37</v>
      </c>
      <c r="I26" s="30">
        <f>SUM(I2:I21)</f>
        <v>56</v>
      </c>
      <c r="J26" s="30">
        <f>SUM(J2:J22)</f>
        <v>76</v>
      </c>
      <c r="K26" s="30">
        <f>SUM(K2:K23)</f>
        <v>115</v>
      </c>
      <c r="L26" s="30">
        <f>SUM(L2:L23)</f>
        <v>80</v>
      </c>
      <c r="M26" s="38">
        <f>SUM(M2:M23)</f>
        <v>105</v>
      </c>
      <c r="N26" s="30">
        <f>SUM(N2:N23)</f>
        <v>156</v>
      </c>
      <c r="O26" s="63">
        <f>SUM(O2:O24)</f>
        <v>119</v>
      </c>
      <c r="P26" s="64">
        <f t="shared" ref="P26:U26" si="1">SUM(P2:P25)</f>
        <v>148</v>
      </c>
      <c r="Q26" s="30">
        <f t="shared" si="1"/>
        <v>72</v>
      </c>
      <c r="R26" s="30">
        <f t="shared" si="1"/>
        <v>118</v>
      </c>
      <c r="S26" s="30">
        <f t="shared" si="1"/>
        <v>72</v>
      </c>
      <c r="T26" s="63">
        <f t="shared" si="1"/>
        <v>23</v>
      </c>
      <c r="U26" s="63">
        <f t="shared" si="1"/>
        <v>17</v>
      </c>
      <c r="V26" s="63">
        <f>SUM(V2:V25)</f>
        <v>27</v>
      </c>
      <c r="W26" s="108">
        <f>SUM(W2:W25)</f>
        <v>52</v>
      </c>
      <c r="X26" s="108">
        <f>SUM(X2:X25)</f>
        <v>35</v>
      </c>
      <c r="Y26" s="37"/>
      <c r="Z26" s="37"/>
      <c r="AA26" s="37"/>
      <c r="AB26" s="37"/>
      <c r="AC26" s="37"/>
      <c r="AD26" s="37"/>
    </row>
    <row r="27" spans="1:38" s="48" customFormat="1" ht="13" x14ac:dyDescent="0.15">
      <c r="A27" s="24" t="s">
        <v>116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61"/>
      <c r="P27" s="62"/>
      <c r="Q27" s="24"/>
      <c r="R27" s="24"/>
      <c r="S27" s="24"/>
      <c r="T27" s="61"/>
      <c r="U27" s="61"/>
      <c r="V27" s="61"/>
      <c r="W27" s="80">
        <v>0</v>
      </c>
      <c r="X27" s="80"/>
      <c r="Y27" s="106"/>
      <c r="Z27" s="37"/>
      <c r="AA27" s="37"/>
      <c r="AB27" s="37"/>
      <c r="AC27" s="37"/>
      <c r="AD27" s="37"/>
      <c r="AE27" s="54"/>
      <c r="AF27" s="54"/>
      <c r="AG27" s="54"/>
      <c r="AH27" s="54"/>
      <c r="AI27" s="54"/>
      <c r="AJ27" s="54"/>
      <c r="AK27" s="54"/>
      <c r="AL27" s="54"/>
    </row>
    <row r="28" spans="1:38" ht="13" x14ac:dyDescent="0.15">
      <c r="A28" s="79" t="s">
        <v>7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91"/>
      <c r="P28" s="92"/>
      <c r="Q28" s="83"/>
      <c r="R28" s="79"/>
      <c r="S28" s="79"/>
      <c r="T28" s="80"/>
      <c r="U28" s="80"/>
      <c r="V28" s="80"/>
      <c r="W28" s="80">
        <v>0</v>
      </c>
      <c r="X28" s="80"/>
      <c r="Y28" s="106"/>
      <c r="Z28" s="53"/>
      <c r="AA28" s="53"/>
      <c r="AB28" s="53"/>
      <c r="AC28" s="53"/>
      <c r="AD28" s="53"/>
    </row>
    <row r="29" spans="1:38" ht="13" x14ac:dyDescent="0.15">
      <c r="A29" s="19" t="s">
        <v>8</v>
      </c>
      <c r="B29" s="19">
        <v>20</v>
      </c>
      <c r="C29" s="19">
        <v>4</v>
      </c>
      <c r="D29" s="19">
        <v>7</v>
      </c>
      <c r="E29" s="19">
        <v>8</v>
      </c>
      <c r="F29" s="19">
        <v>4</v>
      </c>
      <c r="G29" s="19">
        <v>0</v>
      </c>
      <c r="H29" s="19">
        <v>1</v>
      </c>
      <c r="I29" s="19">
        <v>10</v>
      </c>
      <c r="J29" s="19">
        <v>5</v>
      </c>
      <c r="K29" s="19">
        <v>3</v>
      </c>
      <c r="L29" s="19">
        <v>2</v>
      </c>
      <c r="M29" s="19">
        <v>2</v>
      </c>
      <c r="N29" s="33">
        <v>4</v>
      </c>
      <c r="O29" s="41">
        <v>32</v>
      </c>
      <c r="P29" s="60">
        <v>18</v>
      </c>
      <c r="Q29" s="33">
        <v>0</v>
      </c>
      <c r="R29" s="19">
        <v>0</v>
      </c>
      <c r="S29" s="19">
        <v>0</v>
      </c>
      <c r="T29" s="40">
        <v>2</v>
      </c>
      <c r="U29" s="40">
        <v>0</v>
      </c>
      <c r="V29" s="40">
        <v>24</v>
      </c>
      <c r="W29" s="65">
        <v>42</v>
      </c>
      <c r="X29" s="65">
        <v>6</v>
      </c>
      <c r="Y29" s="106">
        <v>45510</v>
      </c>
      <c r="Z29" s="37" t="s">
        <v>258</v>
      </c>
      <c r="AA29" s="53"/>
      <c r="AB29" s="53"/>
      <c r="AC29" s="53"/>
      <c r="AD29" s="53"/>
    </row>
    <row r="30" spans="1:38" ht="13" x14ac:dyDescent="0.15">
      <c r="A30" s="19" t="s">
        <v>198</v>
      </c>
      <c r="B30" s="19">
        <v>6</v>
      </c>
      <c r="C30" s="19">
        <v>0</v>
      </c>
      <c r="D30" s="19">
        <v>0</v>
      </c>
      <c r="E30" s="19">
        <v>5</v>
      </c>
      <c r="F30" s="19">
        <v>0</v>
      </c>
      <c r="G30" s="19">
        <v>0</v>
      </c>
      <c r="H30" s="19">
        <v>0</v>
      </c>
      <c r="I30" s="19">
        <v>1</v>
      </c>
      <c r="J30" s="19">
        <v>2</v>
      </c>
      <c r="K30" s="19">
        <v>0</v>
      </c>
      <c r="L30" s="19">
        <v>0</v>
      </c>
      <c r="M30" s="19">
        <v>0</v>
      </c>
      <c r="N30" s="33">
        <v>0</v>
      </c>
      <c r="O30" s="41">
        <v>0</v>
      </c>
      <c r="P30" s="60">
        <v>0</v>
      </c>
      <c r="Q30" s="33">
        <v>0</v>
      </c>
      <c r="R30" s="33">
        <v>0</v>
      </c>
      <c r="S30" s="33">
        <v>0</v>
      </c>
      <c r="T30" s="40">
        <v>0</v>
      </c>
      <c r="U30" s="40">
        <v>0</v>
      </c>
      <c r="V30" s="40">
        <v>0</v>
      </c>
      <c r="W30" s="65">
        <v>0</v>
      </c>
      <c r="X30" s="65">
        <v>0</v>
      </c>
      <c r="Y30" s="106">
        <v>45510</v>
      </c>
      <c r="Z30" s="37" t="s">
        <v>258</v>
      </c>
      <c r="AA30" s="53"/>
      <c r="AB30" s="53"/>
      <c r="AC30" s="53"/>
      <c r="AD30" s="53"/>
    </row>
    <row r="31" spans="1:38" ht="13" x14ac:dyDescent="0.15">
      <c r="A31" s="19" t="s">
        <v>9</v>
      </c>
      <c r="B31" s="19">
        <v>1</v>
      </c>
      <c r="C31" s="19">
        <v>1</v>
      </c>
      <c r="D31" s="19">
        <v>1</v>
      </c>
      <c r="E31" s="19">
        <v>1</v>
      </c>
      <c r="F31" s="19">
        <v>0</v>
      </c>
      <c r="G31" s="19">
        <v>0</v>
      </c>
      <c r="H31" s="19">
        <v>1</v>
      </c>
      <c r="I31" s="19">
        <v>3</v>
      </c>
      <c r="J31" s="19">
        <v>1</v>
      </c>
      <c r="K31" s="19">
        <v>3</v>
      </c>
      <c r="L31" s="19">
        <v>0</v>
      </c>
      <c r="M31" s="19">
        <v>2</v>
      </c>
      <c r="N31" s="33">
        <v>14</v>
      </c>
      <c r="O31" s="41">
        <v>3</v>
      </c>
      <c r="P31" s="60">
        <v>4</v>
      </c>
      <c r="Q31" s="33">
        <v>0</v>
      </c>
      <c r="R31" s="19">
        <v>4</v>
      </c>
      <c r="S31" s="19">
        <v>5</v>
      </c>
      <c r="T31" s="40">
        <v>0</v>
      </c>
      <c r="U31" s="40">
        <v>0</v>
      </c>
      <c r="V31" s="40">
        <v>0</v>
      </c>
      <c r="W31" s="65">
        <v>0</v>
      </c>
      <c r="X31" s="65">
        <v>0</v>
      </c>
      <c r="Y31" s="106">
        <v>45510</v>
      </c>
      <c r="Z31" s="37" t="s">
        <v>258</v>
      </c>
      <c r="AA31" s="53"/>
      <c r="AB31" s="53"/>
      <c r="AC31" s="53"/>
      <c r="AD31" s="53"/>
    </row>
    <row r="32" spans="1:38" ht="13" x14ac:dyDescent="0.15">
      <c r="A32" s="19" t="s">
        <v>10</v>
      </c>
      <c r="B32" s="19">
        <v>6</v>
      </c>
      <c r="C32" s="19">
        <v>0</v>
      </c>
      <c r="D32" s="19">
        <v>0</v>
      </c>
      <c r="E32" s="19">
        <v>0</v>
      </c>
      <c r="F32" s="19">
        <v>2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1</v>
      </c>
      <c r="N32" s="33">
        <v>4</v>
      </c>
      <c r="O32" s="41">
        <v>0</v>
      </c>
      <c r="P32" s="60">
        <v>2</v>
      </c>
      <c r="Q32" s="33">
        <v>0</v>
      </c>
      <c r="R32" s="19">
        <v>0</v>
      </c>
      <c r="S32" s="19">
        <v>0</v>
      </c>
      <c r="T32" s="40">
        <v>0</v>
      </c>
      <c r="U32" s="40">
        <v>0</v>
      </c>
      <c r="V32" s="40">
        <v>0</v>
      </c>
      <c r="W32" s="65">
        <v>0</v>
      </c>
      <c r="X32" s="65">
        <v>0</v>
      </c>
      <c r="Y32" s="106">
        <v>45510</v>
      </c>
      <c r="Z32" s="37" t="s">
        <v>258</v>
      </c>
      <c r="AA32" s="53"/>
      <c r="AB32" s="53"/>
      <c r="AC32" s="53"/>
      <c r="AD32" s="53"/>
    </row>
    <row r="33" spans="1:38" s="28" customFormat="1" ht="13" x14ac:dyDescent="0.15">
      <c r="A33" s="19" t="s">
        <v>11</v>
      </c>
      <c r="B33" s="19">
        <v>8</v>
      </c>
      <c r="C33" s="19">
        <v>7</v>
      </c>
      <c r="D33" s="19">
        <v>5</v>
      </c>
      <c r="E33" s="19">
        <v>5</v>
      </c>
      <c r="F33" s="19">
        <v>6</v>
      </c>
      <c r="G33" s="19">
        <v>0</v>
      </c>
      <c r="H33" s="19">
        <v>4</v>
      </c>
      <c r="I33" s="19">
        <v>5</v>
      </c>
      <c r="J33" s="19">
        <v>5</v>
      </c>
      <c r="K33" s="19">
        <v>0</v>
      </c>
      <c r="L33" s="19">
        <v>0</v>
      </c>
      <c r="M33" s="19">
        <v>0</v>
      </c>
      <c r="N33" s="33">
        <v>14</v>
      </c>
      <c r="O33" s="41">
        <v>6</v>
      </c>
      <c r="P33" s="60">
        <v>6</v>
      </c>
      <c r="Q33" s="33">
        <v>2</v>
      </c>
      <c r="R33" s="33">
        <v>5</v>
      </c>
      <c r="S33" s="33">
        <v>0</v>
      </c>
      <c r="T33" s="40">
        <v>0</v>
      </c>
      <c r="U33" s="40">
        <v>0</v>
      </c>
      <c r="V33" s="40">
        <v>0</v>
      </c>
      <c r="W33" s="65">
        <v>0</v>
      </c>
      <c r="X33" s="65">
        <v>0</v>
      </c>
      <c r="Y33" s="106">
        <v>45510</v>
      </c>
      <c r="Z33" s="37" t="s">
        <v>258</v>
      </c>
      <c r="AA33" s="37"/>
      <c r="AB33" s="37"/>
      <c r="AC33" s="37"/>
      <c r="AD33" s="53"/>
      <c r="AE33" s="54"/>
      <c r="AF33" s="54"/>
      <c r="AG33" s="54"/>
      <c r="AH33" s="54"/>
      <c r="AI33" s="54"/>
      <c r="AJ33" s="54"/>
      <c r="AK33" s="54"/>
      <c r="AL33" s="54"/>
    </row>
    <row r="34" spans="1:38" ht="13" x14ac:dyDescent="0.15">
      <c r="A34" s="79" t="s">
        <v>12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3"/>
      <c r="O34" s="91"/>
      <c r="P34" s="92"/>
      <c r="Q34" s="83"/>
      <c r="R34" s="79"/>
      <c r="S34" s="79"/>
      <c r="T34" s="80"/>
      <c r="U34" s="80"/>
      <c r="V34" s="80"/>
      <c r="W34" s="80"/>
      <c r="X34" s="80"/>
      <c r="Y34" s="37"/>
      <c r="Z34" s="53"/>
      <c r="AA34" s="53"/>
      <c r="AB34" s="53"/>
      <c r="AC34" s="53"/>
      <c r="AD34" s="53"/>
    </row>
    <row r="35" spans="1:38" s="25" customFormat="1" ht="13" x14ac:dyDescent="0.15">
      <c r="A35" s="19" t="s">
        <v>117</v>
      </c>
      <c r="B35" s="19">
        <v>8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33">
        <v>0</v>
      </c>
      <c r="O35" s="41">
        <v>0</v>
      </c>
      <c r="P35" s="60">
        <v>0</v>
      </c>
      <c r="Q35" s="33">
        <v>6</v>
      </c>
      <c r="R35" s="19">
        <v>6</v>
      </c>
      <c r="S35" s="19">
        <v>0</v>
      </c>
      <c r="T35" s="40">
        <v>0</v>
      </c>
      <c r="U35" s="40">
        <v>0</v>
      </c>
      <c r="V35" s="40">
        <v>0</v>
      </c>
      <c r="W35" s="65">
        <v>0</v>
      </c>
      <c r="X35" s="65">
        <v>0</v>
      </c>
      <c r="Y35" s="106">
        <v>45510</v>
      </c>
      <c r="Z35" s="37" t="s">
        <v>258</v>
      </c>
      <c r="AA35" s="37"/>
      <c r="AB35" s="37"/>
      <c r="AC35" s="37"/>
      <c r="AD35" s="53"/>
      <c r="AE35" s="54"/>
      <c r="AF35" s="54"/>
      <c r="AG35" s="54"/>
      <c r="AH35" s="54"/>
      <c r="AI35" s="54"/>
      <c r="AJ35" s="54"/>
      <c r="AK35" s="54"/>
      <c r="AL35" s="54"/>
    </row>
    <row r="36" spans="1:38" ht="13" x14ac:dyDescent="0.15">
      <c r="A36" s="19" t="s">
        <v>199</v>
      </c>
      <c r="B36" s="19"/>
      <c r="C36" s="19"/>
      <c r="D36" s="19"/>
      <c r="E36" s="19"/>
      <c r="F36" s="19"/>
      <c r="G36" s="19"/>
      <c r="H36" s="19"/>
      <c r="I36" s="19">
        <v>1</v>
      </c>
      <c r="J36" s="19">
        <v>0</v>
      </c>
      <c r="K36" s="19">
        <v>0</v>
      </c>
      <c r="L36" s="19">
        <v>1</v>
      </c>
      <c r="M36" s="19">
        <v>1</v>
      </c>
      <c r="N36" s="33">
        <v>0</v>
      </c>
      <c r="O36" s="41">
        <v>0</v>
      </c>
      <c r="P36" s="60">
        <v>0</v>
      </c>
      <c r="Q36" s="33">
        <v>0</v>
      </c>
      <c r="R36" s="19">
        <v>0</v>
      </c>
      <c r="S36" s="19">
        <v>0</v>
      </c>
      <c r="T36" s="40">
        <v>0</v>
      </c>
      <c r="U36" s="40">
        <v>0</v>
      </c>
      <c r="V36" s="40">
        <v>0</v>
      </c>
      <c r="W36" s="53">
        <v>0</v>
      </c>
      <c r="X36" s="53">
        <v>0</v>
      </c>
      <c r="Y36" s="106">
        <v>45510</v>
      </c>
      <c r="Z36" s="37" t="s">
        <v>258</v>
      </c>
      <c r="AA36" s="53"/>
      <c r="AB36" s="53"/>
      <c r="AC36" s="53"/>
      <c r="AD36" s="53"/>
    </row>
    <row r="37" spans="1:38" ht="13" x14ac:dyDescent="0.15">
      <c r="A37" s="19" t="s">
        <v>213</v>
      </c>
      <c r="B37" s="19"/>
      <c r="C37" s="19"/>
      <c r="D37" s="19"/>
      <c r="E37" s="19"/>
      <c r="F37" s="19"/>
      <c r="G37" s="19"/>
      <c r="H37" s="19"/>
      <c r="I37" s="19"/>
      <c r="J37" s="19">
        <v>1</v>
      </c>
      <c r="K37" s="19">
        <v>0</v>
      </c>
      <c r="L37" s="19">
        <v>0</v>
      </c>
      <c r="M37" s="19">
        <v>0</v>
      </c>
      <c r="N37" s="33">
        <v>0</v>
      </c>
      <c r="O37" s="41">
        <v>3</v>
      </c>
      <c r="P37" s="60">
        <v>0</v>
      </c>
      <c r="Q37" s="33">
        <v>0</v>
      </c>
      <c r="R37" s="33">
        <v>0</v>
      </c>
      <c r="S37" s="33">
        <v>0</v>
      </c>
      <c r="T37" s="40">
        <v>0</v>
      </c>
      <c r="U37" s="40">
        <v>0</v>
      </c>
      <c r="V37" s="40">
        <v>0</v>
      </c>
      <c r="W37" s="53">
        <v>0</v>
      </c>
      <c r="X37" s="53">
        <v>0</v>
      </c>
      <c r="Y37" s="106">
        <v>45510</v>
      </c>
      <c r="Z37" s="37" t="s">
        <v>258</v>
      </c>
      <c r="AA37" s="53"/>
      <c r="AB37" s="53"/>
      <c r="AC37" s="53"/>
      <c r="AD37" s="53"/>
    </row>
    <row r="38" spans="1:38" x14ac:dyDescent="0.15">
      <c r="A38" s="30"/>
      <c r="B38" s="30">
        <f>SUM(B27:B35)</f>
        <v>49</v>
      </c>
      <c r="C38" s="30">
        <f>SUM(C27:C35)</f>
        <v>12</v>
      </c>
      <c r="D38" s="30">
        <f>SUM(D28:D35)</f>
        <v>13</v>
      </c>
      <c r="E38" s="30">
        <f>SUM(E28:E35)</f>
        <v>19</v>
      </c>
      <c r="F38" s="30">
        <f>SUM(F28:F35)</f>
        <v>12</v>
      </c>
      <c r="G38" s="30">
        <f>SUM(G28:G35)</f>
        <v>0</v>
      </c>
      <c r="H38" s="30">
        <f>SUM(H27:H35)</f>
        <v>6</v>
      </c>
      <c r="I38" s="30">
        <f>SUM(I28:I36)</f>
        <v>20</v>
      </c>
      <c r="J38" s="30">
        <f>SUM(J28:J37)</f>
        <v>14</v>
      </c>
      <c r="K38" s="30">
        <f>SUM(K28:K37)</f>
        <v>6</v>
      </c>
      <c r="L38" s="30">
        <f>SUM(L28:L37)</f>
        <v>3</v>
      </c>
      <c r="M38" s="38">
        <f>SUM(M28:M37)</f>
        <v>6</v>
      </c>
      <c r="N38" s="30">
        <f>SUM(N28:N37)</f>
        <v>36</v>
      </c>
      <c r="O38" s="63">
        <f>SUM(O27:O37)</f>
        <v>44</v>
      </c>
      <c r="P38" s="64">
        <f>SUM(P27:P37)</f>
        <v>30</v>
      </c>
      <c r="Q38" s="30">
        <f>SUM(Q28:Q37)</f>
        <v>8</v>
      </c>
      <c r="R38" s="30">
        <f>SUM(R27:R37)</f>
        <v>15</v>
      </c>
      <c r="S38" s="30">
        <f>SUM(S28:S37)</f>
        <v>5</v>
      </c>
      <c r="T38" s="63">
        <f>SUM(T28:T37)</f>
        <v>2</v>
      </c>
      <c r="U38" s="63">
        <v>0</v>
      </c>
      <c r="V38" s="63">
        <f>SUM(V29:V37)</f>
        <v>24</v>
      </c>
      <c r="W38" s="108">
        <v>42</v>
      </c>
      <c r="X38" s="108">
        <f>SUM(X29:X37)</f>
        <v>6</v>
      </c>
      <c r="Y38" s="37"/>
      <c r="Z38" s="37"/>
      <c r="AA38" s="37"/>
      <c r="AB38" s="37"/>
      <c r="AC38" s="37"/>
      <c r="AD38" s="37"/>
    </row>
    <row r="39" spans="1:38" s="25" customFormat="1" ht="13" x14ac:dyDescent="0.15">
      <c r="A39" s="19" t="s">
        <v>174</v>
      </c>
      <c r="B39" s="19">
        <v>49</v>
      </c>
      <c r="C39" s="19">
        <v>7</v>
      </c>
      <c r="D39" s="19">
        <v>31</v>
      </c>
      <c r="E39" s="19">
        <v>38</v>
      </c>
      <c r="F39" s="19">
        <v>11</v>
      </c>
      <c r="G39" s="19">
        <v>4</v>
      </c>
      <c r="H39" s="19">
        <v>25</v>
      </c>
      <c r="I39" s="19">
        <v>88</v>
      </c>
      <c r="J39" s="19">
        <v>26</v>
      </c>
      <c r="K39" s="19">
        <v>35</v>
      </c>
      <c r="L39" s="19">
        <v>23</v>
      </c>
      <c r="M39" s="19">
        <v>40</v>
      </c>
      <c r="N39" s="33">
        <v>85</v>
      </c>
      <c r="O39" s="41">
        <v>46</v>
      </c>
      <c r="P39" s="60">
        <v>19</v>
      </c>
      <c r="Q39" s="33">
        <v>17</v>
      </c>
      <c r="R39" s="33">
        <v>59</v>
      </c>
      <c r="S39" s="33">
        <v>32</v>
      </c>
      <c r="T39" s="40">
        <v>2</v>
      </c>
      <c r="U39" s="40">
        <v>15</v>
      </c>
      <c r="V39" s="40">
        <v>12</v>
      </c>
      <c r="W39" s="65">
        <v>47</v>
      </c>
      <c r="X39" s="65">
        <v>7</v>
      </c>
      <c r="Y39" s="106">
        <v>45511</v>
      </c>
      <c r="Z39" s="37" t="s">
        <v>258</v>
      </c>
      <c r="AA39" s="37"/>
      <c r="AB39" s="37"/>
      <c r="AC39" s="37"/>
      <c r="AD39" s="53"/>
      <c r="AE39" s="54"/>
      <c r="AF39" s="54"/>
      <c r="AG39" s="54"/>
      <c r="AH39" s="54"/>
      <c r="AI39" s="54"/>
      <c r="AJ39" s="54"/>
      <c r="AK39" s="54"/>
      <c r="AL39" s="54"/>
    </row>
    <row r="40" spans="1:38" s="48" customFormat="1" ht="13" x14ac:dyDescent="0.15">
      <c r="A40" s="24" t="s">
        <v>188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61"/>
      <c r="P40" s="62"/>
      <c r="Q40" s="24"/>
      <c r="R40" s="24"/>
      <c r="S40" s="24"/>
      <c r="T40" s="61"/>
      <c r="U40" s="61"/>
      <c r="V40" s="61"/>
      <c r="W40" s="109"/>
      <c r="X40" s="109"/>
      <c r="Y40" s="106"/>
      <c r="Z40" s="37"/>
      <c r="AA40" s="37"/>
      <c r="AB40" s="37"/>
      <c r="AC40" s="37"/>
      <c r="AD40" s="37"/>
      <c r="AE40" s="54"/>
      <c r="AF40" s="54"/>
      <c r="AG40" s="54"/>
      <c r="AH40" s="54"/>
      <c r="AI40" s="54"/>
      <c r="AJ40" s="54"/>
      <c r="AK40" s="54"/>
      <c r="AL40" s="54"/>
    </row>
    <row r="41" spans="1:38" ht="13" x14ac:dyDescent="0.15">
      <c r="A41" s="19" t="s">
        <v>175</v>
      </c>
      <c r="B41" s="19">
        <v>18</v>
      </c>
      <c r="C41" s="19">
        <v>7</v>
      </c>
      <c r="D41" s="19">
        <v>8</v>
      </c>
      <c r="E41" s="19">
        <v>18</v>
      </c>
      <c r="F41" s="19">
        <v>4</v>
      </c>
      <c r="G41" s="19">
        <v>0</v>
      </c>
      <c r="H41" s="19">
        <v>4</v>
      </c>
      <c r="I41" s="19">
        <v>3</v>
      </c>
      <c r="J41" s="19">
        <v>1</v>
      </c>
      <c r="K41" s="19">
        <v>0</v>
      </c>
      <c r="L41" s="19">
        <v>1</v>
      </c>
      <c r="M41" s="19">
        <v>2</v>
      </c>
      <c r="N41" s="33">
        <v>14</v>
      </c>
      <c r="O41" s="41">
        <v>0</v>
      </c>
      <c r="P41" s="60">
        <v>0</v>
      </c>
      <c r="Q41" s="33">
        <v>0</v>
      </c>
      <c r="R41" s="33">
        <v>0</v>
      </c>
      <c r="S41" s="33">
        <v>1</v>
      </c>
      <c r="T41" s="40">
        <v>0</v>
      </c>
      <c r="U41" s="40">
        <v>0</v>
      </c>
      <c r="V41" s="40">
        <v>2</v>
      </c>
      <c r="W41" s="65">
        <v>10</v>
      </c>
      <c r="X41" s="65">
        <v>0</v>
      </c>
      <c r="Y41" s="106">
        <v>45510</v>
      </c>
      <c r="Z41" s="37" t="s">
        <v>258</v>
      </c>
      <c r="AA41" s="53"/>
      <c r="AB41" s="53"/>
      <c r="AC41" s="53"/>
      <c r="AD41" s="53"/>
    </row>
    <row r="42" spans="1:38" ht="13" x14ac:dyDescent="0.15">
      <c r="A42" s="19" t="s">
        <v>176</v>
      </c>
      <c r="B42" s="19"/>
      <c r="C42" s="19"/>
      <c r="D42" s="19"/>
      <c r="E42" s="19">
        <v>1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33">
        <v>0</v>
      </c>
      <c r="O42" s="41">
        <v>0</v>
      </c>
      <c r="P42" s="60">
        <v>0</v>
      </c>
      <c r="Q42" s="33">
        <v>0</v>
      </c>
      <c r="R42" s="33">
        <v>0</v>
      </c>
      <c r="S42" s="33">
        <v>0</v>
      </c>
      <c r="T42" s="40">
        <v>0</v>
      </c>
      <c r="U42" s="40">
        <v>0</v>
      </c>
      <c r="V42" s="40">
        <v>0</v>
      </c>
      <c r="W42" s="65">
        <v>0</v>
      </c>
      <c r="X42" s="65">
        <v>0</v>
      </c>
      <c r="Y42" s="106">
        <v>45510</v>
      </c>
      <c r="Z42" s="37" t="s">
        <v>258</v>
      </c>
      <c r="AA42" s="53"/>
      <c r="AB42" s="53"/>
      <c r="AC42" s="53"/>
      <c r="AD42" s="53"/>
    </row>
    <row r="43" spans="1:38" ht="13" x14ac:dyDescent="0.15">
      <c r="A43" s="32" t="s">
        <v>189</v>
      </c>
      <c r="B43" s="19">
        <v>76</v>
      </c>
      <c r="C43" s="19">
        <v>59</v>
      </c>
      <c r="D43" s="19">
        <v>26</v>
      </c>
      <c r="E43" s="19">
        <v>7</v>
      </c>
      <c r="F43" s="19">
        <v>4</v>
      </c>
      <c r="G43" s="19">
        <v>0</v>
      </c>
      <c r="H43" s="32">
        <v>1</v>
      </c>
      <c r="I43" s="32">
        <v>4</v>
      </c>
      <c r="J43" s="32">
        <v>1</v>
      </c>
      <c r="K43" s="32">
        <v>3</v>
      </c>
      <c r="L43" s="32">
        <v>1</v>
      </c>
      <c r="M43" s="19">
        <v>4</v>
      </c>
      <c r="N43" s="33">
        <v>1</v>
      </c>
      <c r="O43" s="41">
        <v>0</v>
      </c>
      <c r="P43" s="60">
        <v>2</v>
      </c>
      <c r="Q43" s="33">
        <v>0</v>
      </c>
      <c r="R43" s="33">
        <v>1</v>
      </c>
      <c r="S43" s="33">
        <v>3</v>
      </c>
      <c r="T43" s="40">
        <v>0</v>
      </c>
      <c r="U43" s="40">
        <v>0</v>
      </c>
      <c r="V43" s="40">
        <v>3</v>
      </c>
      <c r="W43" s="65">
        <v>4</v>
      </c>
      <c r="X43" s="65">
        <v>0</v>
      </c>
      <c r="Y43" s="106">
        <v>45510</v>
      </c>
      <c r="Z43" s="37" t="s">
        <v>258</v>
      </c>
      <c r="AA43" s="53"/>
      <c r="AB43" s="53"/>
      <c r="AC43" s="53"/>
      <c r="AD43" s="53"/>
    </row>
    <row r="44" spans="1:38" s="28" customFormat="1" ht="12" customHeight="1" x14ac:dyDescent="0.15">
      <c r="A44" s="19" t="s">
        <v>178</v>
      </c>
      <c r="B44" s="19"/>
      <c r="C44" s="19"/>
      <c r="D44" s="19">
        <v>1</v>
      </c>
      <c r="E44" s="19">
        <v>2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33">
        <v>0</v>
      </c>
      <c r="O44" s="41">
        <v>0</v>
      </c>
      <c r="P44" s="60">
        <v>0</v>
      </c>
      <c r="Q44" s="33">
        <v>0</v>
      </c>
      <c r="R44" s="33">
        <v>0</v>
      </c>
      <c r="S44" s="33">
        <v>0</v>
      </c>
      <c r="T44" s="40">
        <v>0</v>
      </c>
      <c r="U44" s="40">
        <v>0</v>
      </c>
      <c r="V44" s="40">
        <v>0</v>
      </c>
      <c r="W44" s="65">
        <v>0</v>
      </c>
      <c r="X44" s="65">
        <v>0</v>
      </c>
      <c r="Y44" s="106">
        <v>45510</v>
      </c>
      <c r="Z44" s="37" t="s">
        <v>258</v>
      </c>
      <c r="AA44" s="53"/>
      <c r="AB44" s="53"/>
      <c r="AC44" s="53"/>
      <c r="AD44" s="53"/>
      <c r="AE44" s="54"/>
      <c r="AF44" s="54"/>
      <c r="AG44" s="54"/>
      <c r="AH44" s="54"/>
      <c r="AI44" s="54"/>
      <c r="AJ44" s="54"/>
      <c r="AK44" s="54"/>
      <c r="AL44" s="54"/>
    </row>
    <row r="45" spans="1:38" ht="13" x14ac:dyDescent="0.15">
      <c r="A45" s="19" t="s">
        <v>179</v>
      </c>
      <c r="B45" s="19"/>
      <c r="C45" s="19"/>
      <c r="D45" s="19">
        <v>1</v>
      </c>
      <c r="E45" s="19">
        <v>5</v>
      </c>
      <c r="F45" s="19">
        <v>0</v>
      </c>
      <c r="G45" s="19">
        <v>0</v>
      </c>
      <c r="H45" s="19">
        <v>0</v>
      </c>
      <c r="I45" s="19">
        <v>1</v>
      </c>
      <c r="J45" s="19">
        <v>1</v>
      </c>
      <c r="K45" s="19">
        <v>0</v>
      </c>
      <c r="L45" s="19">
        <v>2</v>
      </c>
      <c r="M45" s="19">
        <v>0</v>
      </c>
      <c r="N45" s="33">
        <v>0</v>
      </c>
      <c r="O45" s="41">
        <v>0</v>
      </c>
      <c r="P45" s="60">
        <v>0</v>
      </c>
      <c r="Q45" s="33">
        <v>0</v>
      </c>
      <c r="R45" s="33">
        <v>0</v>
      </c>
      <c r="S45" s="33">
        <v>0</v>
      </c>
      <c r="T45" s="40">
        <v>0</v>
      </c>
      <c r="U45" s="40">
        <v>0</v>
      </c>
      <c r="V45" s="40">
        <v>0</v>
      </c>
      <c r="W45" s="65">
        <v>0</v>
      </c>
      <c r="X45" s="65">
        <v>0</v>
      </c>
      <c r="Y45" s="106">
        <v>45510</v>
      </c>
      <c r="Z45" s="37" t="s">
        <v>258</v>
      </c>
      <c r="AA45" s="53"/>
      <c r="AB45" s="53"/>
      <c r="AC45" s="53"/>
      <c r="AD45" s="53"/>
    </row>
    <row r="46" spans="1:38" ht="13" x14ac:dyDescent="0.15">
      <c r="A46" s="24" t="s">
        <v>177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61"/>
      <c r="P46" s="62"/>
      <c r="Q46" s="24"/>
      <c r="R46" s="24"/>
      <c r="S46" s="24"/>
      <c r="T46" s="61"/>
      <c r="U46" s="61"/>
      <c r="V46" s="61"/>
      <c r="W46" s="80"/>
      <c r="X46" s="80"/>
      <c r="Y46" s="37"/>
      <c r="Z46" s="37"/>
      <c r="AA46" s="37"/>
      <c r="AB46" s="37"/>
      <c r="AC46" s="37"/>
      <c r="AD46" s="37"/>
    </row>
    <row r="47" spans="1:38" ht="13" x14ac:dyDescent="0.15">
      <c r="A47" s="24" t="s">
        <v>180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61"/>
      <c r="P47" s="62"/>
      <c r="Q47" s="24"/>
      <c r="R47" s="24"/>
      <c r="S47" s="24"/>
      <c r="T47" s="61"/>
      <c r="U47" s="61"/>
      <c r="V47" s="61"/>
      <c r="W47" s="80"/>
      <c r="X47" s="80"/>
      <c r="Y47" s="37"/>
      <c r="Z47" s="37"/>
      <c r="AA47" s="37"/>
      <c r="AB47" s="37"/>
      <c r="AC47" s="37"/>
      <c r="AD47" s="37"/>
    </row>
    <row r="48" spans="1:38" ht="26" x14ac:dyDescent="0.15">
      <c r="A48" s="19" t="s">
        <v>217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1</v>
      </c>
      <c r="L48" s="19">
        <v>0</v>
      </c>
      <c r="M48" s="19">
        <v>0</v>
      </c>
      <c r="N48" s="33">
        <v>0</v>
      </c>
      <c r="O48" s="41">
        <v>0</v>
      </c>
      <c r="P48" s="60">
        <v>0</v>
      </c>
      <c r="Q48" s="33">
        <v>0</v>
      </c>
      <c r="R48" s="33">
        <v>0</v>
      </c>
      <c r="S48" s="33">
        <v>0</v>
      </c>
      <c r="T48" s="40">
        <v>0</v>
      </c>
      <c r="U48" s="40">
        <v>0</v>
      </c>
      <c r="V48" s="40">
        <v>0</v>
      </c>
      <c r="W48" s="65">
        <v>0</v>
      </c>
      <c r="X48" s="65">
        <v>0</v>
      </c>
      <c r="Y48" s="106">
        <v>45510</v>
      </c>
      <c r="Z48" s="37" t="s">
        <v>258</v>
      </c>
      <c r="AA48" s="53"/>
      <c r="AB48" s="53"/>
      <c r="AC48" s="53"/>
      <c r="AD48" s="53"/>
    </row>
    <row r="49" spans="1:38" ht="26" x14ac:dyDescent="0.15">
      <c r="A49" s="19" t="s">
        <v>245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3"/>
      <c r="O49" s="41"/>
      <c r="P49" s="60"/>
      <c r="Q49" s="33"/>
      <c r="R49" s="33"/>
      <c r="S49" s="33"/>
      <c r="T49" s="40"/>
      <c r="U49" s="40">
        <v>1</v>
      </c>
      <c r="V49" s="40">
        <v>0</v>
      </c>
      <c r="W49" s="65">
        <v>0</v>
      </c>
      <c r="X49" s="65">
        <v>0</v>
      </c>
      <c r="Y49" s="106">
        <v>45510</v>
      </c>
      <c r="Z49" s="37" t="s">
        <v>258</v>
      </c>
      <c r="AA49" s="37"/>
      <c r="AB49" s="37"/>
      <c r="AC49" s="37"/>
      <c r="AD49" s="37"/>
    </row>
    <row r="50" spans="1:38" x14ac:dyDescent="0.15">
      <c r="A50" s="30"/>
      <c r="B50" s="30">
        <f>SUM(B39:B43)</f>
        <v>143</v>
      </c>
      <c r="C50" s="30">
        <f>SUM(C39:C43)</f>
        <v>73</v>
      </c>
      <c r="D50" s="30">
        <f>SUM(D39:D45)</f>
        <v>67</v>
      </c>
      <c r="E50" s="30">
        <f t="shared" ref="E50:J50" si="2">SUM(E39:E47)</f>
        <v>71</v>
      </c>
      <c r="F50" s="30">
        <f t="shared" si="2"/>
        <v>19</v>
      </c>
      <c r="G50" s="30">
        <f t="shared" si="2"/>
        <v>4</v>
      </c>
      <c r="H50" s="30">
        <f t="shared" si="2"/>
        <v>30</v>
      </c>
      <c r="I50" s="30">
        <f t="shared" si="2"/>
        <v>96</v>
      </c>
      <c r="J50" s="30">
        <f t="shared" si="2"/>
        <v>29</v>
      </c>
      <c r="K50" s="30">
        <f t="shared" ref="K50:Q50" si="3">SUM(K39:K48)</f>
        <v>39</v>
      </c>
      <c r="L50" s="30">
        <f t="shared" si="3"/>
        <v>27</v>
      </c>
      <c r="M50" s="30">
        <f t="shared" si="3"/>
        <v>46</v>
      </c>
      <c r="N50" s="30">
        <f t="shared" si="3"/>
        <v>100</v>
      </c>
      <c r="O50" s="63">
        <f t="shared" si="3"/>
        <v>46</v>
      </c>
      <c r="P50" s="64">
        <f t="shared" si="3"/>
        <v>21</v>
      </c>
      <c r="Q50" s="30">
        <f t="shared" si="3"/>
        <v>17</v>
      </c>
      <c r="R50" s="30">
        <f>SUM(R39:R48)</f>
        <v>60</v>
      </c>
      <c r="S50" s="30">
        <f>SUM(S39:S48)</f>
        <v>36</v>
      </c>
      <c r="T50" s="63">
        <f>SUM(T39:T48)</f>
        <v>2</v>
      </c>
      <c r="U50" s="63">
        <v>16</v>
      </c>
      <c r="V50" s="63">
        <f>SUM(V39:V49)</f>
        <v>17</v>
      </c>
      <c r="W50" s="108">
        <f>SUM(W39:W49)</f>
        <v>61</v>
      </c>
      <c r="X50" s="108">
        <f>SUM(X39:X49)</f>
        <v>7</v>
      </c>
      <c r="Y50" s="106"/>
      <c r="Z50" s="37"/>
      <c r="AA50" s="37"/>
      <c r="AB50" s="37"/>
      <c r="AC50" s="37"/>
      <c r="AD50" s="37"/>
    </row>
    <row r="51" spans="1:38" ht="13" x14ac:dyDescent="0.15">
      <c r="A51" s="19" t="s">
        <v>13</v>
      </c>
      <c r="B51" s="19">
        <v>1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40">
        <f ca="1">O51:O71</f>
        <v>0</v>
      </c>
      <c r="P51" s="60">
        <v>0</v>
      </c>
      <c r="Q51" s="33">
        <v>0</v>
      </c>
      <c r="R51" s="33">
        <v>0</v>
      </c>
      <c r="S51" s="33">
        <v>0</v>
      </c>
      <c r="T51" s="40">
        <v>0</v>
      </c>
      <c r="U51" s="40">
        <v>0</v>
      </c>
      <c r="V51" s="40">
        <v>0</v>
      </c>
      <c r="W51" s="65">
        <v>0</v>
      </c>
      <c r="X51" s="65">
        <v>0</v>
      </c>
      <c r="Y51" s="106">
        <v>45510</v>
      </c>
      <c r="Z51" s="37" t="s">
        <v>258</v>
      </c>
      <c r="AA51" s="37"/>
      <c r="AB51" s="37"/>
      <c r="AC51" s="37"/>
      <c r="AD51" s="37"/>
    </row>
    <row r="52" spans="1:38" ht="13" x14ac:dyDescent="0.15">
      <c r="A52" s="19" t="s">
        <v>14</v>
      </c>
      <c r="B52" s="19">
        <v>16</v>
      </c>
      <c r="C52" s="19">
        <v>6</v>
      </c>
      <c r="D52" s="19">
        <v>3</v>
      </c>
      <c r="E52" s="19">
        <v>59</v>
      </c>
      <c r="F52" s="19">
        <v>5</v>
      </c>
      <c r="G52" s="19">
        <v>1</v>
      </c>
      <c r="H52" s="19">
        <v>0</v>
      </c>
      <c r="I52" s="19">
        <v>1</v>
      </c>
      <c r="J52" s="19">
        <v>6</v>
      </c>
      <c r="K52" s="19">
        <v>1</v>
      </c>
      <c r="L52" s="19">
        <v>0</v>
      </c>
      <c r="M52" s="19">
        <v>0</v>
      </c>
      <c r="N52" s="19">
        <v>1</v>
      </c>
      <c r="O52" s="40">
        <v>0</v>
      </c>
      <c r="P52" s="60">
        <v>0</v>
      </c>
      <c r="Q52" s="33">
        <v>0</v>
      </c>
      <c r="R52" s="33">
        <v>2</v>
      </c>
      <c r="S52" s="33">
        <v>4</v>
      </c>
      <c r="T52" s="40">
        <v>0</v>
      </c>
      <c r="U52" s="40">
        <v>0</v>
      </c>
      <c r="V52" s="40">
        <v>0</v>
      </c>
      <c r="W52" s="65">
        <v>0</v>
      </c>
      <c r="X52" s="65">
        <v>0</v>
      </c>
      <c r="Y52" s="106">
        <v>45510</v>
      </c>
      <c r="Z52" s="37" t="s">
        <v>258</v>
      </c>
      <c r="AA52" s="37"/>
      <c r="AB52" s="37"/>
      <c r="AC52" s="37"/>
      <c r="AD52" s="37"/>
    </row>
    <row r="53" spans="1:38" ht="13" x14ac:dyDescent="0.15">
      <c r="A53" s="19" t="s">
        <v>15</v>
      </c>
      <c r="B53" s="19">
        <v>31</v>
      </c>
      <c r="C53" s="19">
        <v>19</v>
      </c>
      <c r="D53" s="19">
        <v>3</v>
      </c>
      <c r="E53" s="19">
        <v>3</v>
      </c>
      <c r="F53" s="19">
        <v>5</v>
      </c>
      <c r="G53" s="19">
        <v>1</v>
      </c>
      <c r="H53" s="19">
        <v>0</v>
      </c>
      <c r="I53" s="19">
        <v>0</v>
      </c>
      <c r="J53" s="19">
        <v>0</v>
      </c>
      <c r="K53" s="19">
        <v>1</v>
      </c>
      <c r="L53" s="19">
        <v>0</v>
      </c>
      <c r="M53" s="19">
        <v>0</v>
      </c>
      <c r="N53" s="19">
        <v>0</v>
      </c>
      <c r="O53" s="40">
        <v>1</v>
      </c>
      <c r="P53" s="60">
        <v>0</v>
      </c>
      <c r="Q53" s="33">
        <v>0</v>
      </c>
      <c r="R53" s="33">
        <v>0</v>
      </c>
      <c r="S53" s="33">
        <v>0</v>
      </c>
      <c r="T53" s="40">
        <v>0</v>
      </c>
      <c r="U53" s="40">
        <v>0</v>
      </c>
      <c r="V53" s="40">
        <v>0</v>
      </c>
      <c r="W53" s="65">
        <v>0</v>
      </c>
      <c r="X53" s="65">
        <v>0</v>
      </c>
      <c r="Y53" s="106">
        <v>45511</v>
      </c>
      <c r="Z53" s="37" t="s">
        <v>258</v>
      </c>
      <c r="AA53" s="37"/>
      <c r="AB53" s="37"/>
      <c r="AC53" s="37"/>
      <c r="AD53" s="37"/>
    </row>
    <row r="54" spans="1:38" s="25" customFormat="1" ht="13" x14ac:dyDescent="0.15">
      <c r="A54" s="19" t="s">
        <v>16</v>
      </c>
      <c r="B54" s="19">
        <v>44</v>
      </c>
      <c r="C54" s="19">
        <v>8</v>
      </c>
      <c r="D54" s="19">
        <v>9</v>
      </c>
      <c r="E54" s="19">
        <v>20</v>
      </c>
      <c r="F54" s="19">
        <v>33</v>
      </c>
      <c r="G54" s="19">
        <v>10</v>
      </c>
      <c r="H54" s="19">
        <v>16</v>
      </c>
      <c r="I54" s="19">
        <v>14</v>
      </c>
      <c r="J54" s="19">
        <v>20</v>
      </c>
      <c r="K54" s="19">
        <v>32</v>
      </c>
      <c r="L54" s="19">
        <v>15</v>
      </c>
      <c r="M54" s="19">
        <v>3</v>
      </c>
      <c r="N54" s="19">
        <v>18</v>
      </c>
      <c r="O54" s="40">
        <v>20</v>
      </c>
      <c r="P54" s="57">
        <v>19</v>
      </c>
      <c r="Q54" s="19">
        <v>14</v>
      </c>
      <c r="R54" s="19">
        <v>11</v>
      </c>
      <c r="S54" s="19">
        <v>23</v>
      </c>
      <c r="T54" s="40">
        <v>0</v>
      </c>
      <c r="U54" s="40">
        <v>1</v>
      </c>
      <c r="V54" s="40">
        <v>0</v>
      </c>
      <c r="W54" s="65">
        <v>5</v>
      </c>
      <c r="X54" s="65">
        <v>10</v>
      </c>
      <c r="Y54" s="106">
        <v>45517</v>
      </c>
      <c r="Z54" s="37" t="s">
        <v>259</v>
      </c>
      <c r="AA54" s="37"/>
      <c r="AB54" s="37"/>
      <c r="AC54" s="37"/>
      <c r="AD54" s="37"/>
      <c r="AE54" s="54"/>
      <c r="AF54" s="54"/>
      <c r="AG54" s="54"/>
      <c r="AH54" s="54"/>
      <c r="AI54" s="54"/>
      <c r="AJ54" s="54"/>
      <c r="AK54" s="54"/>
      <c r="AL54" s="54"/>
    </row>
    <row r="55" spans="1:38" ht="13" x14ac:dyDescent="0.15">
      <c r="A55" s="19" t="s">
        <v>17</v>
      </c>
      <c r="B55" s="19">
        <v>11</v>
      </c>
      <c r="C55" s="19">
        <v>3</v>
      </c>
      <c r="D55" s="19">
        <v>5</v>
      </c>
      <c r="E55" s="19">
        <v>6</v>
      </c>
      <c r="F55" s="19">
        <v>2</v>
      </c>
      <c r="G55" s="19">
        <v>0</v>
      </c>
      <c r="H55" s="19">
        <v>2</v>
      </c>
      <c r="I55" s="19">
        <v>0</v>
      </c>
      <c r="J55" s="19">
        <v>4</v>
      </c>
      <c r="K55" s="19">
        <v>2</v>
      </c>
      <c r="L55" s="19">
        <v>1</v>
      </c>
      <c r="M55" s="19">
        <v>2</v>
      </c>
      <c r="N55" s="19">
        <v>0</v>
      </c>
      <c r="O55" s="40">
        <v>0</v>
      </c>
      <c r="P55" s="57">
        <v>1</v>
      </c>
      <c r="Q55" s="19">
        <v>0</v>
      </c>
      <c r="R55" s="19">
        <v>0</v>
      </c>
      <c r="S55" s="19">
        <v>0</v>
      </c>
      <c r="T55" s="40">
        <v>0</v>
      </c>
      <c r="U55" s="40">
        <v>3</v>
      </c>
      <c r="V55" s="40">
        <v>0</v>
      </c>
      <c r="W55" s="65">
        <v>1</v>
      </c>
      <c r="X55" s="65">
        <v>3</v>
      </c>
      <c r="Y55" s="106">
        <v>45510</v>
      </c>
      <c r="Z55" s="37" t="s">
        <v>258</v>
      </c>
      <c r="AA55" s="53"/>
      <c r="AB55" s="53"/>
      <c r="AC55" s="53"/>
      <c r="AD55" s="37"/>
    </row>
    <row r="56" spans="1:38" s="25" customFormat="1" ht="13" x14ac:dyDescent="0.15">
      <c r="A56" s="19" t="s">
        <v>18</v>
      </c>
      <c r="B56" s="19">
        <v>5</v>
      </c>
      <c r="C56" s="19">
        <v>0</v>
      </c>
      <c r="D56" s="19">
        <v>0</v>
      </c>
      <c r="E56" s="19">
        <v>6</v>
      </c>
      <c r="F56" s="19">
        <v>0</v>
      </c>
      <c r="G56" s="19">
        <v>3</v>
      </c>
      <c r="H56" s="19">
        <v>0</v>
      </c>
      <c r="I56" s="19">
        <v>1</v>
      </c>
      <c r="J56" s="19">
        <v>3</v>
      </c>
      <c r="K56" s="19">
        <v>3</v>
      </c>
      <c r="L56" s="19">
        <v>0</v>
      </c>
      <c r="M56" s="19">
        <v>0</v>
      </c>
      <c r="N56" s="19">
        <v>2</v>
      </c>
      <c r="O56" s="40">
        <v>6</v>
      </c>
      <c r="P56" s="57">
        <v>4</v>
      </c>
      <c r="Q56" s="19">
        <v>14</v>
      </c>
      <c r="R56" s="19">
        <v>7</v>
      </c>
      <c r="S56" s="19">
        <v>4</v>
      </c>
      <c r="T56" s="40">
        <v>0</v>
      </c>
      <c r="U56" s="40">
        <v>0</v>
      </c>
      <c r="V56" s="40">
        <v>4</v>
      </c>
      <c r="W56" s="65">
        <v>2</v>
      </c>
      <c r="X56" s="65">
        <v>2</v>
      </c>
      <c r="Y56" s="106">
        <v>45510</v>
      </c>
      <c r="Z56" s="37" t="s">
        <v>258</v>
      </c>
      <c r="AA56" s="37"/>
      <c r="AB56" s="37"/>
      <c r="AC56" s="37"/>
      <c r="AD56" s="37"/>
      <c r="AE56" s="54"/>
      <c r="AF56" s="54"/>
      <c r="AG56" s="54"/>
      <c r="AH56" s="54"/>
      <c r="AI56" s="54"/>
      <c r="AJ56" s="54"/>
      <c r="AK56" s="54"/>
      <c r="AL56" s="54"/>
    </row>
    <row r="57" spans="1:38" ht="13" x14ac:dyDescent="0.15">
      <c r="A57" s="19" t="s">
        <v>19</v>
      </c>
      <c r="B57" s="19">
        <v>3</v>
      </c>
      <c r="C57" s="19">
        <v>1</v>
      </c>
      <c r="D57" s="19">
        <v>0</v>
      </c>
      <c r="E57" s="19">
        <v>7</v>
      </c>
      <c r="F57" s="19">
        <v>5</v>
      </c>
      <c r="G57" s="19">
        <v>6</v>
      </c>
      <c r="H57" s="19">
        <v>6</v>
      </c>
      <c r="I57" s="19">
        <v>18</v>
      </c>
      <c r="J57" s="19">
        <v>17</v>
      </c>
      <c r="K57" s="19">
        <v>6</v>
      </c>
      <c r="L57" s="19">
        <v>1</v>
      </c>
      <c r="M57" s="19">
        <v>0</v>
      </c>
      <c r="N57" s="19">
        <v>5</v>
      </c>
      <c r="O57" s="40">
        <v>12</v>
      </c>
      <c r="P57" s="57">
        <v>0</v>
      </c>
      <c r="Q57" s="19">
        <v>0</v>
      </c>
      <c r="R57" s="19">
        <v>0</v>
      </c>
      <c r="S57" s="19">
        <v>2</v>
      </c>
      <c r="T57" s="40">
        <v>0</v>
      </c>
      <c r="U57" s="40">
        <v>0</v>
      </c>
      <c r="V57" s="40">
        <v>1</v>
      </c>
      <c r="W57" s="65">
        <v>0</v>
      </c>
      <c r="X57" s="65">
        <v>4</v>
      </c>
      <c r="Y57" s="106">
        <v>45510</v>
      </c>
      <c r="Z57" s="37" t="s">
        <v>258</v>
      </c>
      <c r="AA57" s="53"/>
      <c r="AB57" s="53"/>
      <c r="AC57" s="53"/>
      <c r="AD57" s="37"/>
    </row>
    <row r="58" spans="1:38" ht="13" x14ac:dyDescent="0.15">
      <c r="A58" s="19" t="s">
        <v>20</v>
      </c>
      <c r="B58" s="19">
        <v>4</v>
      </c>
      <c r="C58" s="19">
        <v>3</v>
      </c>
      <c r="D58" s="19">
        <v>0</v>
      </c>
      <c r="E58" s="19">
        <v>1</v>
      </c>
      <c r="F58" s="19">
        <v>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40">
        <v>0</v>
      </c>
      <c r="P58" s="60">
        <v>0</v>
      </c>
      <c r="Q58" s="33">
        <v>2</v>
      </c>
      <c r="R58" s="33">
        <v>0</v>
      </c>
      <c r="S58" s="33">
        <v>0</v>
      </c>
      <c r="T58" s="40">
        <v>0</v>
      </c>
      <c r="U58" s="40">
        <v>0</v>
      </c>
      <c r="V58" s="40">
        <v>0</v>
      </c>
      <c r="W58" s="65">
        <v>0</v>
      </c>
      <c r="X58" s="65">
        <v>0</v>
      </c>
      <c r="Y58" s="106">
        <v>45510</v>
      </c>
      <c r="Z58" s="37" t="s">
        <v>258</v>
      </c>
      <c r="AA58" s="53"/>
      <c r="AB58" s="53"/>
      <c r="AC58" s="53"/>
      <c r="AD58" s="37"/>
    </row>
    <row r="59" spans="1:38" ht="13" x14ac:dyDescent="0.15">
      <c r="A59" s="19" t="s">
        <v>119</v>
      </c>
      <c r="B59" s="19"/>
      <c r="C59" s="19"/>
      <c r="D59" s="19"/>
      <c r="E59" s="19">
        <v>1</v>
      </c>
      <c r="F59" s="19">
        <v>0</v>
      </c>
      <c r="G59" s="19">
        <v>0</v>
      </c>
      <c r="H59" s="19">
        <v>0</v>
      </c>
      <c r="I59" s="19">
        <v>1</v>
      </c>
      <c r="J59" s="19">
        <v>4</v>
      </c>
      <c r="K59" s="19">
        <v>4</v>
      </c>
      <c r="L59" s="19">
        <v>0</v>
      </c>
      <c r="M59" s="19">
        <v>0</v>
      </c>
      <c r="N59" s="19">
        <v>0</v>
      </c>
      <c r="O59" s="40">
        <v>0</v>
      </c>
      <c r="P59" s="60">
        <v>0</v>
      </c>
      <c r="Q59" s="33">
        <v>0</v>
      </c>
      <c r="R59" s="33">
        <v>2</v>
      </c>
      <c r="S59" s="33">
        <v>0</v>
      </c>
      <c r="T59" s="40">
        <v>0</v>
      </c>
      <c r="U59" s="40">
        <v>0</v>
      </c>
      <c r="V59" s="40">
        <v>0</v>
      </c>
      <c r="W59" s="65">
        <v>0</v>
      </c>
      <c r="X59" s="65">
        <v>0</v>
      </c>
      <c r="Y59" s="106">
        <v>45510</v>
      </c>
      <c r="Z59" s="37" t="s">
        <v>258</v>
      </c>
      <c r="AA59" s="53"/>
      <c r="AB59" s="53"/>
      <c r="AC59" s="53"/>
      <c r="AD59" s="37"/>
    </row>
    <row r="60" spans="1:38" ht="26" x14ac:dyDescent="0.15">
      <c r="A60" s="19" t="s">
        <v>120</v>
      </c>
      <c r="B60" s="19"/>
      <c r="C60" s="19">
        <v>1</v>
      </c>
      <c r="D60" s="19">
        <v>1</v>
      </c>
      <c r="E60" s="19">
        <v>4</v>
      </c>
      <c r="F60" s="19">
        <v>6</v>
      </c>
      <c r="G60" s="19">
        <v>0</v>
      </c>
      <c r="H60" s="19">
        <v>5</v>
      </c>
      <c r="I60" s="19">
        <v>2</v>
      </c>
      <c r="J60" s="19">
        <v>2</v>
      </c>
      <c r="K60" s="19">
        <v>1</v>
      </c>
      <c r="L60" s="19">
        <v>1</v>
      </c>
      <c r="M60" s="33">
        <v>4</v>
      </c>
      <c r="N60" s="19">
        <v>4</v>
      </c>
      <c r="O60" s="40">
        <v>5</v>
      </c>
      <c r="P60" s="60">
        <v>0</v>
      </c>
      <c r="Q60" s="33">
        <v>0</v>
      </c>
      <c r="R60" s="33">
        <v>1</v>
      </c>
      <c r="S60" s="33">
        <v>0</v>
      </c>
      <c r="T60" s="40">
        <v>0</v>
      </c>
      <c r="U60" s="40">
        <v>0</v>
      </c>
      <c r="V60" s="40">
        <v>0</v>
      </c>
      <c r="W60" s="65">
        <v>0</v>
      </c>
      <c r="X60" s="65">
        <v>0</v>
      </c>
      <c r="Y60" s="106">
        <v>45510</v>
      </c>
      <c r="Z60" s="37" t="s">
        <v>258</v>
      </c>
      <c r="AA60" s="53"/>
      <c r="AB60" s="53"/>
      <c r="AC60" s="53"/>
      <c r="AD60" s="37"/>
    </row>
    <row r="61" spans="1:38" s="54" customFormat="1" ht="26" x14ac:dyDescent="0.15">
      <c r="A61" s="32" t="s">
        <v>121</v>
      </c>
      <c r="B61" s="19">
        <v>5</v>
      </c>
      <c r="C61" s="19">
        <v>3</v>
      </c>
      <c r="D61" s="19">
        <v>0</v>
      </c>
      <c r="E61" s="19">
        <v>2</v>
      </c>
      <c r="F61" s="19">
        <v>3</v>
      </c>
      <c r="G61" s="19">
        <v>3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1</v>
      </c>
      <c r="N61" s="19">
        <v>0</v>
      </c>
      <c r="O61" s="40">
        <v>0</v>
      </c>
      <c r="P61" s="60">
        <v>0</v>
      </c>
      <c r="Q61" s="33">
        <v>0</v>
      </c>
      <c r="R61" s="33">
        <v>0</v>
      </c>
      <c r="S61" s="33">
        <v>0</v>
      </c>
      <c r="T61" s="40">
        <v>0</v>
      </c>
      <c r="U61" s="40">
        <v>0</v>
      </c>
      <c r="V61" s="40">
        <v>0</v>
      </c>
      <c r="W61" s="65">
        <v>0</v>
      </c>
      <c r="X61" s="65">
        <v>0</v>
      </c>
      <c r="Y61" s="106">
        <v>45510</v>
      </c>
      <c r="Z61" s="37" t="s">
        <v>258</v>
      </c>
      <c r="AA61" s="37"/>
      <c r="AB61" s="37"/>
      <c r="AC61" s="37"/>
      <c r="AD61" s="37"/>
    </row>
    <row r="62" spans="1:38" s="54" customFormat="1" ht="26" x14ac:dyDescent="0.15">
      <c r="A62" s="37" t="s">
        <v>21</v>
      </c>
      <c r="B62" s="37">
        <v>5</v>
      </c>
      <c r="C62" s="37">
        <v>0</v>
      </c>
      <c r="D62" s="37">
        <v>4</v>
      </c>
      <c r="E62" s="37">
        <v>3</v>
      </c>
      <c r="F62" s="37">
        <v>5</v>
      </c>
      <c r="G62" s="37">
        <v>0</v>
      </c>
      <c r="H62" s="37">
        <v>0</v>
      </c>
      <c r="I62" s="37">
        <v>2</v>
      </c>
      <c r="J62" s="37">
        <v>9</v>
      </c>
      <c r="K62" s="37">
        <v>1</v>
      </c>
      <c r="L62" s="37">
        <v>1</v>
      </c>
      <c r="M62" s="53">
        <v>0</v>
      </c>
      <c r="N62" s="37">
        <v>0</v>
      </c>
      <c r="O62" s="65">
        <v>2</v>
      </c>
      <c r="P62" s="66">
        <v>0</v>
      </c>
      <c r="Q62" s="53">
        <v>2</v>
      </c>
      <c r="R62" s="53">
        <v>7</v>
      </c>
      <c r="S62" s="53">
        <v>12</v>
      </c>
      <c r="T62" s="40">
        <v>0</v>
      </c>
      <c r="U62" s="40">
        <v>0</v>
      </c>
      <c r="V62" s="40">
        <v>2</v>
      </c>
      <c r="W62" s="65">
        <v>16</v>
      </c>
      <c r="X62" s="65">
        <v>2</v>
      </c>
      <c r="Y62" s="106">
        <v>45510</v>
      </c>
      <c r="Z62" s="37" t="s">
        <v>258</v>
      </c>
      <c r="AA62" s="37"/>
      <c r="AB62" s="37"/>
      <c r="AC62" s="37"/>
      <c r="AD62" s="53"/>
    </row>
    <row r="63" spans="1:38" s="54" customFormat="1" ht="26" x14ac:dyDescent="0.15">
      <c r="A63" s="37" t="s">
        <v>22</v>
      </c>
      <c r="B63" s="37"/>
      <c r="C63" s="37"/>
      <c r="D63" s="37">
        <v>9</v>
      </c>
      <c r="E63" s="37">
        <v>6</v>
      </c>
      <c r="F63" s="37">
        <v>2</v>
      </c>
      <c r="G63" s="37">
        <v>0</v>
      </c>
      <c r="H63" s="37">
        <v>1</v>
      </c>
      <c r="I63" s="37">
        <v>3</v>
      </c>
      <c r="J63" s="37">
        <v>1</v>
      </c>
      <c r="K63" s="37">
        <v>0</v>
      </c>
      <c r="L63" s="37">
        <v>0</v>
      </c>
      <c r="M63" s="53">
        <v>0</v>
      </c>
      <c r="N63" s="53">
        <v>0</v>
      </c>
      <c r="O63" s="67">
        <v>1</v>
      </c>
      <c r="P63" s="66">
        <v>0</v>
      </c>
      <c r="Q63" s="53">
        <v>0</v>
      </c>
      <c r="R63" s="53">
        <v>2</v>
      </c>
      <c r="S63" s="53">
        <v>0</v>
      </c>
      <c r="T63" s="40">
        <v>1</v>
      </c>
      <c r="U63" s="40">
        <v>0</v>
      </c>
      <c r="V63" s="40">
        <v>0</v>
      </c>
      <c r="W63" s="65">
        <v>0</v>
      </c>
      <c r="X63" s="65">
        <v>0</v>
      </c>
      <c r="Y63" s="106">
        <v>45510</v>
      </c>
      <c r="Z63" s="37" t="s">
        <v>258</v>
      </c>
      <c r="AA63" s="37"/>
      <c r="AB63" s="37"/>
      <c r="AC63" s="37"/>
      <c r="AD63" s="53"/>
    </row>
    <row r="64" spans="1:38" s="54" customFormat="1" ht="26" x14ac:dyDescent="0.15">
      <c r="A64" s="37" t="s">
        <v>23</v>
      </c>
      <c r="B64" s="37">
        <v>7</v>
      </c>
      <c r="C64" s="37">
        <v>1</v>
      </c>
      <c r="D64" s="37">
        <v>10</v>
      </c>
      <c r="E64" s="37">
        <v>9</v>
      </c>
      <c r="F64" s="37">
        <v>3</v>
      </c>
      <c r="G64" s="37">
        <v>0</v>
      </c>
      <c r="H64" s="37">
        <v>8</v>
      </c>
      <c r="I64" s="37">
        <v>5</v>
      </c>
      <c r="J64" s="37">
        <v>5</v>
      </c>
      <c r="K64" s="37">
        <v>1</v>
      </c>
      <c r="L64" s="37">
        <v>1</v>
      </c>
      <c r="M64" s="53">
        <v>2</v>
      </c>
      <c r="N64" s="53">
        <v>0</v>
      </c>
      <c r="O64" s="67">
        <v>0</v>
      </c>
      <c r="P64" s="66">
        <v>0</v>
      </c>
      <c r="Q64" s="33">
        <v>2</v>
      </c>
      <c r="R64" s="33">
        <v>0</v>
      </c>
      <c r="S64" s="33">
        <v>0</v>
      </c>
      <c r="T64" s="40">
        <v>0</v>
      </c>
      <c r="U64" s="40">
        <v>0</v>
      </c>
      <c r="V64" s="40">
        <v>0</v>
      </c>
      <c r="W64" s="65">
        <v>0</v>
      </c>
      <c r="X64" s="65">
        <v>0</v>
      </c>
      <c r="Y64" s="106">
        <v>45510</v>
      </c>
      <c r="Z64" s="37" t="s">
        <v>258</v>
      </c>
      <c r="AA64" s="37"/>
      <c r="AB64" s="37"/>
      <c r="AC64" s="37"/>
      <c r="AD64" s="53"/>
    </row>
    <row r="65" spans="1:38" ht="26" x14ac:dyDescent="0.15">
      <c r="A65" s="37" t="s">
        <v>24</v>
      </c>
      <c r="B65" s="37">
        <v>7</v>
      </c>
      <c r="C65" s="37">
        <v>4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4</v>
      </c>
      <c r="K65" s="37">
        <v>0</v>
      </c>
      <c r="L65" s="37">
        <v>0</v>
      </c>
      <c r="M65" s="37">
        <v>2</v>
      </c>
      <c r="N65" s="53">
        <v>0</v>
      </c>
      <c r="O65" s="67">
        <v>0</v>
      </c>
      <c r="P65" s="66">
        <v>0</v>
      </c>
      <c r="Q65" s="33">
        <v>0</v>
      </c>
      <c r="R65" s="33">
        <v>1</v>
      </c>
      <c r="S65" s="33">
        <v>0</v>
      </c>
      <c r="T65" s="40">
        <v>0</v>
      </c>
      <c r="U65" s="40">
        <v>0</v>
      </c>
      <c r="V65" s="40">
        <v>0</v>
      </c>
      <c r="W65" s="65">
        <v>0</v>
      </c>
      <c r="X65" s="65">
        <v>0</v>
      </c>
      <c r="Y65" s="106">
        <v>45510</v>
      </c>
      <c r="Z65" s="37" t="s">
        <v>258</v>
      </c>
      <c r="AA65" s="37"/>
      <c r="AB65" s="37"/>
      <c r="AC65" s="37"/>
      <c r="AD65" s="53"/>
    </row>
    <row r="66" spans="1:38" s="25" customFormat="1" ht="26" x14ac:dyDescent="0.15">
      <c r="A66" s="19" t="s">
        <v>152</v>
      </c>
      <c r="B66" s="19">
        <v>2</v>
      </c>
      <c r="C66" s="19">
        <v>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33">
        <v>0</v>
      </c>
      <c r="O66" s="41">
        <v>0</v>
      </c>
      <c r="P66" s="60">
        <v>0</v>
      </c>
      <c r="Q66" s="33">
        <v>0</v>
      </c>
      <c r="R66" s="33">
        <v>0</v>
      </c>
      <c r="S66" s="33">
        <v>0</v>
      </c>
      <c r="T66" s="40">
        <v>0</v>
      </c>
      <c r="U66" s="40">
        <v>0</v>
      </c>
      <c r="V66" s="40">
        <v>0</v>
      </c>
      <c r="W66" s="65">
        <v>0</v>
      </c>
      <c r="X66" s="65">
        <v>0</v>
      </c>
      <c r="Y66" s="106">
        <v>45510</v>
      </c>
      <c r="Z66" s="37" t="s">
        <v>258</v>
      </c>
      <c r="AA66" s="37"/>
      <c r="AB66" s="37"/>
      <c r="AC66" s="37"/>
      <c r="AD66" s="37"/>
      <c r="AE66" s="54"/>
      <c r="AF66" s="54"/>
      <c r="AG66" s="54"/>
      <c r="AH66" s="54"/>
      <c r="AI66" s="54"/>
      <c r="AJ66" s="54"/>
      <c r="AK66" s="54"/>
      <c r="AL66" s="54"/>
    </row>
    <row r="67" spans="1:38" ht="26" x14ac:dyDescent="0.15">
      <c r="A67" s="79" t="s">
        <v>153</v>
      </c>
      <c r="B67" s="79">
        <v>3</v>
      </c>
      <c r="C67" s="79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80">
        <v>0</v>
      </c>
      <c r="P67" s="92">
        <v>0</v>
      </c>
      <c r="Q67" s="83">
        <v>0</v>
      </c>
      <c r="R67" s="83">
        <v>0</v>
      </c>
      <c r="S67" s="83">
        <v>0</v>
      </c>
      <c r="T67" s="80">
        <v>0</v>
      </c>
      <c r="U67" s="80">
        <v>0</v>
      </c>
      <c r="V67" s="80"/>
      <c r="W67" s="80"/>
      <c r="X67" s="80"/>
      <c r="Y67" s="37"/>
      <c r="Z67" s="37"/>
      <c r="AA67" s="37"/>
      <c r="AB67" s="37"/>
      <c r="AC67" s="37"/>
      <c r="AD67" s="37"/>
    </row>
    <row r="68" spans="1:38" ht="26" x14ac:dyDescent="0.15">
      <c r="A68" s="19" t="s">
        <v>154</v>
      </c>
      <c r="B68" s="19">
        <v>0</v>
      </c>
      <c r="C68" s="19">
        <v>1</v>
      </c>
      <c r="D68" s="19">
        <v>6</v>
      </c>
      <c r="E68" s="19">
        <v>33</v>
      </c>
      <c r="F68" s="19">
        <v>8</v>
      </c>
      <c r="G68" s="19">
        <v>0</v>
      </c>
      <c r="H68" s="19">
        <v>0</v>
      </c>
      <c r="I68" s="19">
        <v>0</v>
      </c>
      <c r="J68" s="19">
        <v>1</v>
      </c>
      <c r="K68" s="19">
        <v>0</v>
      </c>
      <c r="L68" s="19">
        <v>1</v>
      </c>
      <c r="M68" s="33">
        <v>0</v>
      </c>
      <c r="N68" s="19">
        <v>3</v>
      </c>
      <c r="O68" s="40">
        <v>1</v>
      </c>
      <c r="P68" s="57">
        <v>5</v>
      </c>
      <c r="Q68" s="19">
        <v>1</v>
      </c>
      <c r="R68" s="19">
        <v>0</v>
      </c>
      <c r="S68" s="19">
        <v>0</v>
      </c>
      <c r="T68" s="40">
        <v>1</v>
      </c>
      <c r="U68" s="40">
        <v>0</v>
      </c>
      <c r="V68" s="40">
        <v>1</v>
      </c>
      <c r="W68" s="65">
        <v>0</v>
      </c>
      <c r="X68" s="65">
        <v>0</v>
      </c>
      <c r="Y68" s="106">
        <v>45510</v>
      </c>
      <c r="Z68" s="37" t="s">
        <v>258</v>
      </c>
      <c r="AA68" s="37"/>
      <c r="AB68" s="37"/>
      <c r="AC68" s="37"/>
      <c r="AD68" s="37"/>
    </row>
    <row r="69" spans="1:38" ht="26" x14ac:dyDescent="0.15">
      <c r="A69" s="19" t="s">
        <v>155</v>
      </c>
      <c r="B69" s="19">
        <v>0</v>
      </c>
      <c r="C69" s="19">
        <v>2</v>
      </c>
      <c r="D69" s="19">
        <v>3</v>
      </c>
      <c r="E69" s="19">
        <v>2</v>
      </c>
      <c r="F69" s="19">
        <v>4</v>
      </c>
      <c r="G69" s="19">
        <v>0</v>
      </c>
      <c r="H69" s="19">
        <v>1</v>
      </c>
      <c r="I69" s="19">
        <v>0</v>
      </c>
      <c r="J69" s="19">
        <v>0</v>
      </c>
      <c r="K69" s="19">
        <v>0</v>
      </c>
      <c r="L69" s="19">
        <v>1</v>
      </c>
      <c r="M69" s="19">
        <v>0</v>
      </c>
      <c r="N69" s="19">
        <v>0</v>
      </c>
      <c r="O69" s="40">
        <v>0</v>
      </c>
      <c r="P69" s="60">
        <v>0</v>
      </c>
      <c r="Q69" s="33">
        <v>0</v>
      </c>
      <c r="R69" s="33">
        <v>0</v>
      </c>
      <c r="S69" s="33">
        <v>0</v>
      </c>
      <c r="T69" s="40">
        <v>0</v>
      </c>
      <c r="U69" s="40">
        <v>0</v>
      </c>
      <c r="V69" s="40">
        <v>1</v>
      </c>
      <c r="W69" s="65">
        <v>0</v>
      </c>
      <c r="X69" s="65">
        <v>9</v>
      </c>
      <c r="Y69" s="106">
        <v>45510</v>
      </c>
      <c r="Z69" s="37" t="s">
        <v>258</v>
      </c>
      <c r="AA69" s="37"/>
      <c r="AB69" s="37"/>
      <c r="AC69" s="37"/>
      <c r="AD69" s="37"/>
    </row>
    <row r="70" spans="1:38" ht="26" x14ac:dyDescent="0.15">
      <c r="A70" s="19" t="s">
        <v>151</v>
      </c>
      <c r="B70" s="19"/>
      <c r="C70" s="19"/>
      <c r="D70" s="19">
        <v>1</v>
      </c>
      <c r="E70" s="19">
        <v>2</v>
      </c>
      <c r="F70" s="19">
        <v>2</v>
      </c>
      <c r="G70" s="19">
        <v>0</v>
      </c>
      <c r="H70" s="19">
        <v>0</v>
      </c>
      <c r="I70" s="19">
        <v>1</v>
      </c>
      <c r="J70" s="19">
        <v>0</v>
      </c>
      <c r="K70" s="19">
        <v>0</v>
      </c>
      <c r="L70" s="33">
        <v>0</v>
      </c>
      <c r="M70" s="19">
        <v>1</v>
      </c>
      <c r="N70" s="19">
        <v>0</v>
      </c>
      <c r="O70" s="40">
        <v>0</v>
      </c>
      <c r="P70" s="60">
        <v>0</v>
      </c>
      <c r="Q70" s="53">
        <v>0</v>
      </c>
      <c r="R70" s="53">
        <v>0</v>
      </c>
      <c r="S70" s="53">
        <v>0</v>
      </c>
      <c r="T70" s="40">
        <v>0</v>
      </c>
      <c r="U70" s="40">
        <v>0</v>
      </c>
      <c r="V70" s="40">
        <v>0</v>
      </c>
      <c r="W70" s="65">
        <v>0</v>
      </c>
      <c r="X70" s="65">
        <v>0</v>
      </c>
      <c r="Y70" s="106">
        <v>45510</v>
      </c>
      <c r="Z70" s="37" t="s">
        <v>258</v>
      </c>
      <c r="AA70" s="37"/>
      <c r="AB70" s="37"/>
      <c r="AC70" s="37"/>
      <c r="AD70" s="37"/>
    </row>
    <row r="71" spans="1:38" x14ac:dyDescent="0.15">
      <c r="A71" s="30"/>
      <c r="B71" s="30">
        <f>SUM(B51:B69)</f>
        <v>144</v>
      </c>
      <c r="C71" s="30">
        <f>SUM(C51:C69)</f>
        <v>53</v>
      </c>
      <c r="D71" s="30">
        <f t="shared" ref="D71:I71" si="4">SUM(D51:D70)</f>
        <v>54</v>
      </c>
      <c r="E71" s="30">
        <f t="shared" si="4"/>
        <v>164</v>
      </c>
      <c r="F71" s="30">
        <f t="shared" si="4"/>
        <v>87</v>
      </c>
      <c r="G71" s="30">
        <f t="shared" si="4"/>
        <v>24</v>
      </c>
      <c r="H71" s="30">
        <f t="shared" si="4"/>
        <v>39</v>
      </c>
      <c r="I71" s="30">
        <f t="shared" si="4"/>
        <v>49</v>
      </c>
      <c r="J71" s="30">
        <f>SUM(J51:J70)</f>
        <v>76</v>
      </c>
      <c r="K71" s="30">
        <f>SUM(K51:K70)</f>
        <v>52</v>
      </c>
      <c r="L71" s="30">
        <f>SUM(L51:L70)</f>
        <v>22</v>
      </c>
      <c r="M71" s="38">
        <f>SUM(M51:M70)</f>
        <v>15</v>
      </c>
      <c r="N71" s="30">
        <f>SUM(N52:N70)</f>
        <v>33</v>
      </c>
      <c r="O71" s="63">
        <f t="shared" ref="O71:T71" ca="1" si="5">SUM(O51:O70)</f>
        <v>48</v>
      </c>
      <c r="P71" s="64">
        <f t="shared" si="5"/>
        <v>29</v>
      </c>
      <c r="Q71" s="30">
        <f t="shared" si="5"/>
        <v>35</v>
      </c>
      <c r="R71" s="30">
        <f t="shared" si="5"/>
        <v>33</v>
      </c>
      <c r="S71" s="30">
        <f t="shared" si="5"/>
        <v>45</v>
      </c>
      <c r="T71" s="63">
        <f t="shared" si="5"/>
        <v>2</v>
      </c>
      <c r="U71" s="63">
        <f>SUM(U51:U70)</f>
        <v>4</v>
      </c>
      <c r="V71" s="63">
        <f>SUM(V51:V70)</f>
        <v>9</v>
      </c>
      <c r="W71" s="108">
        <v>24</v>
      </c>
      <c r="X71" s="108">
        <f>SUM(X51:X70)</f>
        <v>30</v>
      </c>
      <c r="Y71" s="37"/>
      <c r="Z71" s="37"/>
      <c r="AA71" s="37"/>
      <c r="AB71" s="37"/>
      <c r="AC71" s="37"/>
      <c r="AD71" s="37"/>
    </row>
    <row r="72" spans="1:38" ht="13" x14ac:dyDescent="0.15">
      <c r="A72" s="19" t="s">
        <v>25</v>
      </c>
      <c r="B72" s="19">
        <v>3</v>
      </c>
      <c r="C72" s="19">
        <v>0</v>
      </c>
      <c r="D72" s="19">
        <v>2</v>
      </c>
      <c r="E72" s="19">
        <v>2</v>
      </c>
      <c r="F72" s="19">
        <v>4</v>
      </c>
      <c r="G72" s="19">
        <v>0</v>
      </c>
      <c r="H72" s="19">
        <v>0</v>
      </c>
      <c r="I72" s="19">
        <v>1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40">
        <v>0</v>
      </c>
      <c r="P72" s="60">
        <v>0</v>
      </c>
      <c r="Q72" s="33">
        <v>0</v>
      </c>
      <c r="R72" s="33">
        <v>0</v>
      </c>
      <c r="S72" s="33">
        <v>0</v>
      </c>
      <c r="T72" s="40">
        <v>0</v>
      </c>
      <c r="U72" s="40">
        <v>0</v>
      </c>
      <c r="V72" s="40">
        <v>0</v>
      </c>
      <c r="W72" s="65">
        <v>0</v>
      </c>
      <c r="X72" s="65">
        <v>0</v>
      </c>
      <c r="Y72" s="106">
        <v>45510</v>
      </c>
      <c r="Z72" s="37" t="s">
        <v>258</v>
      </c>
      <c r="AA72" s="37"/>
      <c r="AB72" s="37"/>
      <c r="AC72" s="37"/>
      <c r="AD72" s="37"/>
    </row>
    <row r="73" spans="1:38" ht="13" x14ac:dyDescent="0.15">
      <c r="A73" s="19" t="s">
        <v>26</v>
      </c>
      <c r="B73" s="19">
        <v>18</v>
      </c>
      <c r="C73" s="19">
        <v>0</v>
      </c>
      <c r="D73" s="19">
        <v>7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40">
        <v>0</v>
      </c>
      <c r="P73" s="60">
        <v>0</v>
      </c>
      <c r="Q73" s="33">
        <v>0</v>
      </c>
      <c r="R73" s="33">
        <v>0</v>
      </c>
      <c r="S73" s="33">
        <v>0</v>
      </c>
      <c r="T73" s="40">
        <v>1</v>
      </c>
      <c r="U73" s="40">
        <v>1</v>
      </c>
      <c r="V73" s="40">
        <v>0</v>
      </c>
      <c r="W73" s="65">
        <v>0</v>
      </c>
      <c r="X73" s="65">
        <v>0</v>
      </c>
      <c r="Y73" s="106">
        <v>45510</v>
      </c>
      <c r="Z73" s="37" t="s">
        <v>258</v>
      </c>
      <c r="AA73" s="37"/>
      <c r="AB73" s="37"/>
      <c r="AC73" s="37"/>
      <c r="AD73" s="37"/>
    </row>
    <row r="74" spans="1:38" ht="13" x14ac:dyDescent="0.15">
      <c r="A74" s="19" t="s">
        <v>27</v>
      </c>
      <c r="B74" s="19">
        <v>31</v>
      </c>
      <c r="C74" s="19">
        <v>0</v>
      </c>
      <c r="D74" s="19">
        <v>5</v>
      </c>
      <c r="E74" s="19">
        <v>12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40">
        <v>0</v>
      </c>
      <c r="P74" s="60">
        <v>0</v>
      </c>
      <c r="Q74" s="33">
        <v>0</v>
      </c>
      <c r="R74" s="33">
        <v>0</v>
      </c>
      <c r="S74" s="33">
        <v>0</v>
      </c>
      <c r="T74" s="40">
        <v>0</v>
      </c>
      <c r="U74" s="40">
        <v>0</v>
      </c>
      <c r="V74" s="40">
        <v>0</v>
      </c>
      <c r="W74" s="65">
        <v>0</v>
      </c>
      <c r="X74" s="65">
        <v>0</v>
      </c>
      <c r="Y74" s="106">
        <v>45510</v>
      </c>
      <c r="Z74" s="37" t="s">
        <v>258</v>
      </c>
      <c r="AA74" s="37"/>
      <c r="AB74" s="37"/>
      <c r="AC74" s="37"/>
      <c r="AD74" s="37"/>
    </row>
    <row r="75" spans="1:38" ht="13" x14ac:dyDescent="0.15">
      <c r="A75" s="19" t="s">
        <v>125</v>
      </c>
      <c r="B75" s="19">
        <v>1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2</v>
      </c>
      <c r="L75" s="19">
        <v>3</v>
      </c>
      <c r="M75" s="19">
        <v>4</v>
      </c>
      <c r="N75" s="19">
        <v>1</v>
      </c>
      <c r="O75" s="40">
        <v>0</v>
      </c>
      <c r="P75" s="60">
        <v>0</v>
      </c>
      <c r="Q75" s="33">
        <v>0</v>
      </c>
      <c r="R75" s="33">
        <v>0</v>
      </c>
      <c r="S75" s="33">
        <v>0</v>
      </c>
      <c r="T75" s="40">
        <v>0</v>
      </c>
      <c r="U75" s="40">
        <v>0</v>
      </c>
      <c r="V75" s="40">
        <v>0</v>
      </c>
      <c r="W75" s="65">
        <v>0</v>
      </c>
      <c r="X75" s="65">
        <v>0</v>
      </c>
      <c r="Y75" s="106">
        <v>45510</v>
      </c>
      <c r="Z75" s="37" t="s">
        <v>258</v>
      </c>
      <c r="AA75" s="37"/>
      <c r="AB75" s="37"/>
      <c r="AC75" s="37"/>
      <c r="AD75" s="37"/>
    </row>
    <row r="76" spans="1:38" ht="13" x14ac:dyDescent="0.15">
      <c r="A76" s="19" t="s">
        <v>126</v>
      </c>
      <c r="B76" s="19">
        <v>7</v>
      </c>
      <c r="C76" s="19">
        <v>0</v>
      </c>
      <c r="D76" s="19">
        <v>1</v>
      </c>
      <c r="E76" s="19">
        <v>0</v>
      </c>
      <c r="F76" s="19">
        <v>0</v>
      </c>
      <c r="G76" s="19">
        <v>0</v>
      </c>
      <c r="H76" s="19">
        <v>0</v>
      </c>
      <c r="I76" s="19">
        <v>3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40">
        <v>0</v>
      </c>
      <c r="P76" s="57">
        <v>0</v>
      </c>
      <c r="Q76" s="19">
        <v>2</v>
      </c>
      <c r="R76" s="19">
        <v>0</v>
      </c>
      <c r="S76" s="19">
        <v>0</v>
      </c>
      <c r="T76" s="40">
        <v>0</v>
      </c>
      <c r="U76" s="40">
        <v>0</v>
      </c>
      <c r="V76" s="40">
        <v>0</v>
      </c>
      <c r="W76" s="65">
        <v>0</v>
      </c>
      <c r="X76" s="65">
        <v>0</v>
      </c>
      <c r="Y76" s="106">
        <v>45510</v>
      </c>
      <c r="Z76" s="37" t="s">
        <v>258</v>
      </c>
      <c r="AA76" s="37"/>
      <c r="AB76" s="37"/>
      <c r="AC76" s="37"/>
      <c r="AD76" s="37"/>
    </row>
    <row r="77" spans="1:38" ht="13" x14ac:dyDescent="0.15">
      <c r="A77" s="19" t="s">
        <v>127</v>
      </c>
      <c r="B77" s="19">
        <v>1</v>
      </c>
      <c r="C77" s="19">
        <v>0</v>
      </c>
      <c r="D77" s="19">
        <v>0</v>
      </c>
      <c r="E77" s="19">
        <v>0</v>
      </c>
      <c r="F77" s="19">
        <v>3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40">
        <v>0</v>
      </c>
      <c r="P77" s="60">
        <v>2</v>
      </c>
      <c r="Q77" s="33">
        <v>0</v>
      </c>
      <c r="R77" s="33">
        <v>0</v>
      </c>
      <c r="S77" s="33">
        <v>0</v>
      </c>
      <c r="T77" s="40">
        <v>0</v>
      </c>
      <c r="U77" s="40">
        <v>0</v>
      </c>
      <c r="V77" s="40">
        <v>0</v>
      </c>
      <c r="W77" s="65">
        <v>0</v>
      </c>
      <c r="X77" s="65">
        <v>0</v>
      </c>
      <c r="Y77" s="106">
        <v>45510</v>
      </c>
      <c r="Z77" s="37" t="s">
        <v>258</v>
      </c>
      <c r="AA77" s="37"/>
      <c r="AB77" s="37"/>
      <c r="AC77" s="37"/>
      <c r="AD77" s="37"/>
    </row>
    <row r="78" spans="1:38" ht="13" x14ac:dyDescent="0.15">
      <c r="A78" s="19" t="s">
        <v>128</v>
      </c>
      <c r="B78" s="19">
        <v>5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40">
        <v>0</v>
      </c>
      <c r="P78" s="60">
        <v>0</v>
      </c>
      <c r="Q78" s="33">
        <v>0</v>
      </c>
      <c r="R78" s="33">
        <v>0</v>
      </c>
      <c r="S78" s="33">
        <v>0</v>
      </c>
      <c r="T78" s="40">
        <v>0</v>
      </c>
      <c r="U78" s="40">
        <v>0</v>
      </c>
      <c r="V78" s="40">
        <v>0</v>
      </c>
      <c r="W78" s="65">
        <v>0</v>
      </c>
      <c r="X78" s="65">
        <v>0</v>
      </c>
      <c r="Y78" s="106">
        <v>45510</v>
      </c>
      <c r="Z78" s="37" t="s">
        <v>258</v>
      </c>
      <c r="AA78" s="37"/>
      <c r="AB78" s="37"/>
      <c r="AC78" s="37"/>
      <c r="AD78" s="37"/>
    </row>
    <row r="79" spans="1:38" x14ac:dyDescent="0.15">
      <c r="A79" s="30"/>
      <c r="B79" s="30">
        <v>66</v>
      </c>
      <c r="C79" s="30">
        <f>SUM(C73:C78)</f>
        <v>0</v>
      </c>
      <c r="D79" s="30">
        <f>SUM(D72:D78)</f>
        <v>15</v>
      </c>
      <c r="E79" s="30">
        <v>14</v>
      </c>
      <c r="F79" s="30">
        <v>7</v>
      </c>
      <c r="G79" s="30">
        <v>0</v>
      </c>
      <c r="H79" s="30">
        <v>0</v>
      </c>
      <c r="I79" s="30">
        <v>4</v>
      </c>
      <c r="J79" s="30">
        <v>0</v>
      </c>
      <c r="K79" s="30">
        <f>SUM(K72:K78)</f>
        <v>2</v>
      </c>
      <c r="L79" s="30">
        <v>3</v>
      </c>
      <c r="M79" s="38">
        <v>4</v>
      </c>
      <c r="N79" s="31">
        <f>SUM(N72:N78)</f>
        <v>1</v>
      </c>
      <c r="O79" s="68">
        <f>SUM(O72:O78)</f>
        <v>0</v>
      </c>
      <c r="P79" s="69">
        <f>SUM(P72:P78)</f>
        <v>2</v>
      </c>
      <c r="Q79" s="31">
        <f>SUM(Q72:Q78)</f>
        <v>2</v>
      </c>
      <c r="R79" s="31">
        <f>SUM(R72:R78)</f>
        <v>0</v>
      </c>
      <c r="S79" s="31">
        <v>0</v>
      </c>
      <c r="T79" s="68">
        <f>SUM(T72:T78)</f>
        <v>1</v>
      </c>
      <c r="U79" s="68">
        <v>1</v>
      </c>
      <c r="V79" s="68">
        <v>0</v>
      </c>
      <c r="W79" s="108">
        <v>0</v>
      </c>
      <c r="X79" s="108">
        <v>0</v>
      </c>
      <c r="Y79" s="37"/>
      <c r="Z79" s="37"/>
      <c r="AA79" s="37"/>
      <c r="AB79" s="37"/>
      <c r="AC79" s="37"/>
      <c r="AD79" s="37"/>
    </row>
    <row r="80" spans="1:38" ht="13" x14ac:dyDescent="0.15">
      <c r="A80" s="19" t="s">
        <v>28</v>
      </c>
      <c r="B80" s="19">
        <v>25</v>
      </c>
      <c r="C80" s="19">
        <v>3</v>
      </c>
      <c r="D80" s="19">
        <v>15</v>
      </c>
      <c r="E80" s="19">
        <v>43</v>
      </c>
      <c r="F80" s="19">
        <v>54</v>
      </c>
      <c r="G80" s="19">
        <v>3</v>
      </c>
      <c r="H80" s="19">
        <v>14</v>
      </c>
      <c r="I80" s="19">
        <v>26</v>
      </c>
      <c r="J80" s="19">
        <v>19</v>
      </c>
      <c r="K80" s="19">
        <v>8</v>
      </c>
      <c r="L80" s="19">
        <v>35</v>
      </c>
      <c r="M80" s="19">
        <v>6</v>
      </c>
      <c r="N80" s="19">
        <v>32</v>
      </c>
      <c r="O80" s="40">
        <v>45</v>
      </c>
      <c r="P80" s="57">
        <v>79</v>
      </c>
      <c r="Q80" s="19">
        <v>71</v>
      </c>
      <c r="R80" s="19">
        <v>119</v>
      </c>
      <c r="S80" s="19">
        <v>153</v>
      </c>
      <c r="T80" s="40">
        <v>46</v>
      </c>
      <c r="U80" s="40">
        <v>50</v>
      </c>
      <c r="V80" s="40">
        <v>96</v>
      </c>
      <c r="W80" s="65">
        <v>124</v>
      </c>
      <c r="X80" s="65">
        <v>44</v>
      </c>
      <c r="Y80" s="106">
        <v>45518</v>
      </c>
      <c r="Z80" s="37" t="s">
        <v>261</v>
      </c>
      <c r="AA80" s="37"/>
      <c r="AB80" s="37" t="s">
        <v>260</v>
      </c>
      <c r="AC80" s="37"/>
      <c r="AD80" s="37"/>
    </row>
    <row r="81" spans="1:38" ht="13" x14ac:dyDescent="0.15">
      <c r="A81" s="19" t="s">
        <v>29</v>
      </c>
      <c r="B81" s="19">
        <v>41</v>
      </c>
      <c r="C81" s="19">
        <v>19</v>
      </c>
      <c r="D81" s="19">
        <v>34</v>
      </c>
      <c r="E81" s="19">
        <v>96</v>
      </c>
      <c r="F81" s="19">
        <v>73</v>
      </c>
      <c r="G81" s="19">
        <v>0</v>
      </c>
      <c r="H81" s="19">
        <v>4</v>
      </c>
      <c r="I81" s="19">
        <v>20</v>
      </c>
      <c r="J81" s="19">
        <v>38</v>
      </c>
      <c r="K81" s="19">
        <v>85</v>
      </c>
      <c r="L81" s="19">
        <v>55</v>
      </c>
      <c r="M81" s="19">
        <v>10</v>
      </c>
      <c r="N81" s="19">
        <v>45</v>
      </c>
      <c r="O81" s="40">
        <v>58</v>
      </c>
      <c r="P81" s="57">
        <v>45</v>
      </c>
      <c r="Q81" s="19">
        <v>31</v>
      </c>
      <c r="R81" s="19">
        <v>61</v>
      </c>
      <c r="S81" s="19">
        <v>104</v>
      </c>
      <c r="T81" s="40">
        <v>8</v>
      </c>
      <c r="U81" s="40">
        <v>17</v>
      </c>
      <c r="V81" s="40">
        <v>5</v>
      </c>
      <c r="W81" s="65">
        <v>29</v>
      </c>
      <c r="X81" s="65">
        <v>0</v>
      </c>
      <c r="Y81" s="106">
        <v>45518</v>
      </c>
      <c r="Z81" s="37" t="s">
        <v>261</v>
      </c>
      <c r="AA81" s="37"/>
      <c r="AB81" s="37"/>
      <c r="AC81" s="37"/>
      <c r="AD81" s="37"/>
    </row>
    <row r="82" spans="1:38" s="25" customFormat="1" ht="13" x14ac:dyDescent="0.15">
      <c r="A82" s="19" t="s">
        <v>30</v>
      </c>
      <c r="B82" s="19">
        <v>3</v>
      </c>
      <c r="C82" s="19">
        <v>1</v>
      </c>
      <c r="D82" s="19">
        <v>0</v>
      </c>
      <c r="E82" s="19">
        <v>13</v>
      </c>
      <c r="F82" s="19">
        <v>17</v>
      </c>
      <c r="G82" s="19">
        <v>0</v>
      </c>
      <c r="H82" s="19">
        <v>4</v>
      </c>
      <c r="I82" s="19">
        <v>10</v>
      </c>
      <c r="J82" s="19">
        <v>25</v>
      </c>
      <c r="K82" s="19">
        <v>9</v>
      </c>
      <c r="L82" s="19">
        <v>5</v>
      </c>
      <c r="M82" s="19">
        <v>8</v>
      </c>
      <c r="N82" s="19">
        <v>15</v>
      </c>
      <c r="O82" s="40">
        <v>11</v>
      </c>
      <c r="P82" s="57">
        <v>0</v>
      </c>
      <c r="Q82" s="19">
        <v>0</v>
      </c>
      <c r="R82" s="19">
        <v>1</v>
      </c>
      <c r="S82" s="19">
        <v>0</v>
      </c>
      <c r="T82" s="40">
        <v>0</v>
      </c>
      <c r="U82" s="40">
        <v>0</v>
      </c>
      <c r="V82" s="40">
        <v>0</v>
      </c>
      <c r="W82" s="65">
        <v>2</v>
      </c>
      <c r="X82" s="65">
        <v>0</v>
      </c>
      <c r="Y82" s="106">
        <v>45518</v>
      </c>
      <c r="Z82" s="37" t="s">
        <v>261</v>
      </c>
      <c r="AA82" s="37"/>
      <c r="AB82" s="37"/>
      <c r="AC82" s="37"/>
      <c r="AD82" s="37"/>
      <c r="AE82" s="54"/>
      <c r="AF82" s="54"/>
      <c r="AG82" s="54"/>
      <c r="AH82" s="54"/>
      <c r="AI82" s="54"/>
      <c r="AJ82" s="54"/>
      <c r="AK82" s="54"/>
      <c r="AL82" s="54"/>
    </row>
    <row r="83" spans="1:38" ht="13" x14ac:dyDescent="0.15">
      <c r="A83" s="19" t="s">
        <v>31</v>
      </c>
      <c r="B83" s="19">
        <v>101</v>
      </c>
      <c r="C83" s="19">
        <v>55</v>
      </c>
      <c r="D83" s="19">
        <v>72</v>
      </c>
      <c r="E83" s="19">
        <v>64</v>
      </c>
      <c r="F83" s="19">
        <v>0</v>
      </c>
      <c r="G83" s="19">
        <v>3</v>
      </c>
      <c r="H83" s="19">
        <v>6</v>
      </c>
      <c r="I83" s="19">
        <v>20</v>
      </c>
      <c r="J83" s="19">
        <v>3</v>
      </c>
      <c r="K83" s="19">
        <v>20</v>
      </c>
      <c r="L83" s="19">
        <v>11</v>
      </c>
      <c r="M83" s="19">
        <v>30</v>
      </c>
      <c r="N83" s="19">
        <v>11</v>
      </c>
      <c r="O83" s="40">
        <v>15</v>
      </c>
      <c r="P83" s="57">
        <v>4</v>
      </c>
      <c r="Q83" s="19">
        <v>5</v>
      </c>
      <c r="R83" s="19">
        <v>6</v>
      </c>
      <c r="S83" s="19">
        <v>22</v>
      </c>
      <c r="T83" s="40">
        <v>0</v>
      </c>
      <c r="U83" s="40">
        <v>4</v>
      </c>
      <c r="V83" s="40">
        <v>0</v>
      </c>
      <c r="W83" s="65">
        <v>4</v>
      </c>
      <c r="X83" s="65">
        <v>10</v>
      </c>
      <c r="Y83" s="106">
        <v>45518</v>
      </c>
      <c r="Z83" s="37" t="s">
        <v>261</v>
      </c>
      <c r="AA83" s="37"/>
      <c r="AB83" s="37"/>
      <c r="AC83" s="37"/>
      <c r="AD83" s="37"/>
    </row>
    <row r="84" spans="1:38" s="29" customFormat="1" ht="13" x14ac:dyDescent="0.15">
      <c r="A84" s="19" t="s">
        <v>122</v>
      </c>
      <c r="B84" s="19">
        <v>1</v>
      </c>
      <c r="C84" s="19">
        <v>0</v>
      </c>
      <c r="D84" s="19">
        <v>2</v>
      </c>
      <c r="E84" s="19">
        <v>5</v>
      </c>
      <c r="F84" s="19">
        <v>2</v>
      </c>
      <c r="G84" s="19">
        <v>0</v>
      </c>
      <c r="H84" s="19">
        <v>1</v>
      </c>
      <c r="I84" s="19">
        <v>12</v>
      </c>
      <c r="J84" s="19">
        <v>2</v>
      </c>
      <c r="K84" s="19">
        <v>10</v>
      </c>
      <c r="L84" s="19">
        <v>13</v>
      </c>
      <c r="M84" s="19">
        <v>10</v>
      </c>
      <c r="N84" s="19">
        <v>6</v>
      </c>
      <c r="O84" s="40">
        <v>6</v>
      </c>
      <c r="P84" s="57">
        <v>0</v>
      </c>
      <c r="Q84" s="19">
        <v>1</v>
      </c>
      <c r="R84" s="19">
        <v>0</v>
      </c>
      <c r="S84" s="19">
        <v>4</v>
      </c>
      <c r="T84" s="40">
        <v>4</v>
      </c>
      <c r="U84" s="40">
        <v>6</v>
      </c>
      <c r="V84" s="40">
        <v>0</v>
      </c>
      <c r="W84" s="65">
        <v>5</v>
      </c>
      <c r="X84" s="65">
        <v>6</v>
      </c>
      <c r="Y84" s="106">
        <v>45511</v>
      </c>
      <c r="Z84" s="37" t="s">
        <v>258</v>
      </c>
      <c r="AA84" s="37"/>
      <c r="AB84" s="37"/>
      <c r="AC84" s="37"/>
      <c r="AD84" s="37"/>
      <c r="AE84" s="54"/>
      <c r="AF84" s="54"/>
      <c r="AG84" s="54"/>
      <c r="AH84" s="54"/>
      <c r="AI84" s="54"/>
      <c r="AJ84" s="54"/>
      <c r="AK84" s="54"/>
      <c r="AL84" s="54"/>
    </row>
    <row r="85" spans="1:38" ht="13" x14ac:dyDescent="0.15">
      <c r="A85" s="19" t="s">
        <v>123</v>
      </c>
      <c r="B85" s="19">
        <v>26</v>
      </c>
      <c r="C85" s="19">
        <v>4</v>
      </c>
      <c r="D85" s="19">
        <v>8</v>
      </c>
      <c r="E85" s="19">
        <v>5</v>
      </c>
      <c r="F85" s="19">
        <v>2</v>
      </c>
      <c r="G85" s="19">
        <v>0</v>
      </c>
      <c r="H85" s="19">
        <v>2</v>
      </c>
      <c r="I85" s="19">
        <v>0</v>
      </c>
      <c r="J85" s="19">
        <v>6</v>
      </c>
      <c r="K85" s="19">
        <v>2</v>
      </c>
      <c r="L85" s="19">
        <v>2</v>
      </c>
      <c r="M85" s="19">
        <v>0</v>
      </c>
      <c r="N85" s="19">
        <v>6</v>
      </c>
      <c r="O85" s="40">
        <v>1</v>
      </c>
      <c r="P85" s="57">
        <v>1</v>
      </c>
      <c r="Q85" s="19">
        <v>2</v>
      </c>
      <c r="R85" s="19">
        <v>3</v>
      </c>
      <c r="S85" s="19">
        <v>4</v>
      </c>
      <c r="T85" s="40">
        <v>1</v>
      </c>
      <c r="U85" s="40">
        <v>0</v>
      </c>
      <c r="V85" s="40">
        <v>4</v>
      </c>
      <c r="W85" s="103">
        <v>2</v>
      </c>
      <c r="X85" s="103">
        <v>2</v>
      </c>
      <c r="Y85" s="106">
        <v>45518</v>
      </c>
      <c r="Z85" s="37" t="s">
        <v>261</v>
      </c>
      <c r="AA85" s="37"/>
      <c r="AB85" s="37"/>
      <c r="AC85" s="37"/>
      <c r="AD85" s="37"/>
    </row>
    <row r="86" spans="1:38" s="48" customFormat="1" ht="13" x14ac:dyDescent="0.15">
      <c r="A86" s="19" t="s">
        <v>200</v>
      </c>
      <c r="B86" s="19">
        <v>4</v>
      </c>
      <c r="C86" s="19">
        <v>4</v>
      </c>
      <c r="D86" s="19">
        <v>8</v>
      </c>
      <c r="E86" s="19">
        <v>6</v>
      </c>
      <c r="F86" s="19">
        <v>14</v>
      </c>
      <c r="G86" s="19">
        <v>4</v>
      </c>
      <c r="H86" s="19">
        <v>13</v>
      </c>
      <c r="I86" s="19">
        <v>44</v>
      </c>
      <c r="J86" s="19">
        <v>34</v>
      </c>
      <c r="K86" s="19">
        <v>42</v>
      </c>
      <c r="L86" s="19">
        <v>11</v>
      </c>
      <c r="M86" s="19">
        <v>5</v>
      </c>
      <c r="N86" s="19">
        <v>11</v>
      </c>
      <c r="O86" s="40">
        <v>3</v>
      </c>
      <c r="P86" s="57">
        <v>0</v>
      </c>
      <c r="Q86" s="19">
        <v>2</v>
      </c>
      <c r="R86" s="19">
        <v>1</v>
      </c>
      <c r="S86" s="19">
        <v>1</v>
      </c>
      <c r="T86" s="40">
        <v>0</v>
      </c>
      <c r="U86" s="40">
        <v>2</v>
      </c>
      <c r="V86" s="40">
        <v>2</v>
      </c>
      <c r="W86" s="65">
        <v>0</v>
      </c>
      <c r="X86" s="65">
        <v>0</v>
      </c>
      <c r="Y86" s="106"/>
      <c r="Z86" s="37"/>
      <c r="AA86" s="37"/>
      <c r="AB86" s="37"/>
      <c r="AC86" s="37"/>
      <c r="AD86" s="37"/>
      <c r="AE86" s="54"/>
      <c r="AF86" s="54"/>
      <c r="AG86" s="54"/>
      <c r="AH86" s="54"/>
      <c r="AI86" s="54"/>
      <c r="AJ86" s="54"/>
      <c r="AK86" s="54"/>
      <c r="AL86" s="54"/>
    </row>
    <row r="87" spans="1:38" s="28" customFormat="1" ht="13" x14ac:dyDescent="0.15">
      <c r="A87" s="24" t="s">
        <v>32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61"/>
      <c r="P87" s="62"/>
      <c r="Q87" s="24"/>
      <c r="R87" s="24"/>
      <c r="S87" s="24"/>
      <c r="T87" s="61"/>
      <c r="U87" s="61"/>
      <c r="V87" s="61"/>
      <c r="W87" s="80"/>
      <c r="X87" s="80"/>
      <c r="Y87" s="37"/>
      <c r="Z87" s="37"/>
      <c r="AA87" s="37"/>
      <c r="AB87" s="37"/>
      <c r="AC87" s="37"/>
      <c r="AD87" s="37"/>
      <c r="AE87" s="54"/>
      <c r="AF87" s="54"/>
      <c r="AG87" s="54"/>
      <c r="AH87" s="54"/>
      <c r="AI87" s="54"/>
      <c r="AJ87" s="54"/>
      <c r="AK87" s="54"/>
      <c r="AL87" s="54"/>
    </row>
    <row r="88" spans="1:38" s="82" customFormat="1" ht="13" x14ac:dyDescent="0.15">
      <c r="A88" s="19" t="s">
        <v>33</v>
      </c>
      <c r="B88" s="19">
        <v>14</v>
      </c>
      <c r="C88" s="19">
        <v>0</v>
      </c>
      <c r="D88" s="19">
        <v>8</v>
      </c>
      <c r="E88" s="19">
        <v>40</v>
      </c>
      <c r="F88" s="19">
        <v>24</v>
      </c>
      <c r="G88" s="19">
        <v>0</v>
      </c>
      <c r="H88" s="19">
        <v>2</v>
      </c>
      <c r="I88" s="19">
        <v>2</v>
      </c>
      <c r="J88" s="19">
        <v>16</v>
      </c>
      <c r="K88" s="19">
        <v>7</v>
      </c>
      <c r="L88" s="19">
        <v>7</v>
      </c>
      <c r="M88" s="19">
        <v>4</v>
      </c>
      <c r="N88" s="19">
        <v>7</v>
      </c>
      <c r="O88" s="40">
        <v>1</v>
      </c>
      <c r="P88" s="57">
        <v>7</v>
      </c>
      <c r="Q88" s="19">
        <v>6</v>
      </c>
      <c r="R88" s="19">
        <v>0</v>
      </c>
      <c r="S88" s="19">
        <v>0</v>
      </c>
      <c r="T88" s="40">
        <v>0</v>
      </c>
      <c r="U88" s="40">
        <v>0</v>
      </c>
      <c r="V88" s="40">
        <v>0</v>
      </c>
      <c r="W88" s="65">
        <v>0</v>
      </c>
      <c r="X88" s="65">
        <v>0</v>
      </c>
      <c r="Y88" s="106">
        <v>45511</v>
      </c>
      <c r="Z88" s="37" t="s">
        <v>258</v>
      </c>
      <c r="AA88" s="37"/>
      <c r="AB88" s="37"/>
      <c r="AC88" s="37"/>
      <c r="AD88" s="37"/>
      <c r="AE88" s="54"/>
      <c r="AF88" s="54"/>
      <c r="AG88" s="54"/>
      <c r="AH88" s="54"/>
      <c r="AI88" s="54"/>
      <c r="AJ88" s="54"/>
      <c r="AK88" s="54"/>
      <c r="AL88" s="54"/>
    </row>
    <row r="89" spans="1:38" s="82" customFormat="1" ht="13" x14ac:dyDescent="0.15">
      <c r="A89" s="19" t="s">
        <v>145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40">
        <v>0</v>
      </c>
      <c r="P89" s="57">
        <v>0</v>
      </c>
      <c r="Q89" s="19">
        <v>0</v>
      </c>
      <c r="R89" s="19">
        <v>0</v>
      </c>
      <c r="S89" s="19">
        <v>0</v>
      </c>
      <c r="T89" s="40">
        <v>0</v>
      </c>
      <c r="U89" s="40">
        <v>0</v>
      </c>
      <c r="V89" s="40">
        <v>0</v>
      </c>
      <c r="W89" s="65">
        <v>0</v>
      </c>
      <c r="X89" s="65">
        <v>0</v>
      </c>
      <c r="Y89" s="106">
        <v>45511</v>
      </c>
      <c r="Z89" s="37" t="s">
        <v>258</v>
      </c>
      <c r="AA89" s="37"/>
      <c r="AB89" s="37"/>
      <c r="AC89" s="37"/>
      <c r="AD89" s="37"/>
      <c r="AE89" s="54"/>
      <c r="AF89" s="54"/>
      <c r="AG89" s="54"/>
      <c r="AH89" s="54"/>
      <c r="AI89" s="54"/>
      <c r="AJ89" s="54"/>
      <c r="AK89" s="54"/>
      <c r="AL89" s="54"/>
    </row>
    <row r="90" spans="1:38" ht="13" x14ac:dyDescent="0.15">
      <c r="A90" s="79" t="s">
        <v>146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80"/>
      <c r="P90" s="81"/>
      <c r="Q90" s="79"/>
      <c r="R90" s="79"/>
      <c r="S90" s="79"/>
      <c r="T90" s="80"/>
      <c r="U90" s="80"/>
      <c r="V90" s="80"/>
      <c r="W90" s="91"/>
      <c r="X90" s="91"/>
      <c r="Y90" s="53"/>
      <c r="Z90" s="37"/>
      <c r="AA90" s="37"/>
      <c r="AB90" s="37"/>
      <c r="AC90" s="37"/>
      <c r="AD90" s="37"/>
    </row>
    <row r="91" spans="1:38" ht="20.25" customHeight="1" x14ac:dyDescent="0.15">
      <c r="A91" s="19" t="s">
        <v>124</v>
      </c>
      <c r="B91" s="33">
        <v>4</v>
      </c>
      <c r="C91" s="33">
        <v>6</v>
      </c>
      <c r="D91" s="33">
        <v>1</v>
      </c>
      <c r="E91" s="33">
        <v>2</v>
      </c>
      <c r="F91" s="33">
        <v>0</v>
      </c>
      <c r="G91" s="33">
        <v>0</v>
      </c>
      <c r="H91" s="33">
        <v>2</v>
      </c>
      <c r="I91" s="33">
        <v>0</v>
      </c>
      <c r="J91" s="33">
        <v>2</v>
      </c>
      <c r="K91" s="33">
        <v>0</v>
      </c>
      <c r="L91" s="33">
        <v>1</v>
      </c>
      <c r="M91" s="33">
        <v>4</v>
      </c>
      <c r="N91" s="19">
        <v>1</v>
      </c>
      <c r="O91" s="40">
        <v>0</v>
      </c>
      <c r="P91" s="57">
        <v>0</v>
      </c>
      <c r="Q91" s="19">
        <v>0</v>
      </c>
      <c r="R91" s="19">
        <v>5</v>
      </c>
      <c r="S91" s="19">
        <v>9</v>
      </c>
      <c r="T91" s="40">
        <v>5</v>
      </c>
      <c r="U91" s="40">
        <v>2</v>
      </c>
      <c r="V91" s="40">
        <v>6</v>
      </c>
      <c r="W91" s="67">
        <v>8</v>
      </c>
      <c r="X91" s="67">
        <v>8</v>
      </c>
      <c r="Y91" s="106">
        <v>45511</v>
      </c>
      <c r="Z91" s="37" t="s">
        <v>258</v>
      </c>
      <c r="AA91" s="37"/>
      <c r="AB91" s="37"/>
      <c r="AC91" s="37"/>
      <c r="AD91" s="37"/>
    </row>
    <row r="92" spans="1:38" ht="13" x14ac:dyDescent="0.15">
      <c r="A92" s="24" t="s">
        <v>201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24"/>
      <c r="O92" s="61"/>
      <c r="P92" s="62"/>
      <c r="Q92" s="24"/>
      <c r="R92" s="24"/>
      <c r="S92" s="24"/>
      <c r="T92" s="61"/>
      <c r="U92" s="61"/>
      <c r="V92" s="61"/>
      <c r="W92" s="80"/>
      <c r="X92" s="80"/>
      <c r="Y92" s="37"/>
      <c r="Z92" s="37"/>
      <c r="AA92" s="37"/>
      <c r="AB92" s="37"/>
      <c r="AC92" s="37"/>
      <c r="AD92" s="37"/>
    </row>
    <row r="93" spans="1:38" s="25" customFormat="1" ht="13" x14ac:dyDescent="0.15">
      <c r="A93" s="19" t="s">
        <v>202</v>
      </c>
      <c r="B93" s="19">
        <v>1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3</v>
      </c>
      <c r="I93" s="19">
        <v>3</v>
      </c>
      <c r="J93" s="19">
        <v>1</v>
      </c>
      <c r="K93" s="19">
        <v>0</v>
      </c>
      <c r="L93" s="19">
        <v>0</v>
      </c>
      <c r="M93" s="19">
        <v>0</v>
      </c>
      <c r="N93" s="19">
        <v>0</v>
      </c>
      <c r="O93" s="40">
        <v>0</v>
      </c>
      <c r="P93" s="60">
        <v>0</v>
      </c>
      <c r="Q93" s="33">
        <v>0</v>
      </c>
      <c r="R93" s="33">
        <v>0</v>
      </c>
      <c r="S93" s="33">
        <v>0</v>
      </c>
      <c r="T93" s="40">
        <v>1</v>
      </c>
      <c r="U93" s="40">
        <v>0</v>
      </c>
      <c r="V93" s="40">
        <v>0</v>
      </c>
      <c r="W93" s="65">
        <v>0</v>
      </c>
      <c r="X93" s="65">
        <v>0</v>
      </c>
      <c r="Y93" s="106">
        <v>45511</v>
      </c>
      <c r="Z93" s="37" t="s">
        <v>258</v>
      </c>
      <c r="AA93" s="37"/>
      <c r="AB93" s="37"/>
      <c r="AC93" s="37"/>
      <c r="AD93" s="37"/>
      <c r="AE93" s="54"/>
      <c r="AF93" s="54"/>
      <c r="AG93" s="54"/>
      <c r="AH93" s="54"/>
      <c r="AI93" s="54"/>
      <c r="AJ93" s="54"/>
      <c r="AK93" s="54"/>
      <c r="AL93" s="54"/>
    </row>
    <row r="94" spans="1:38" ht="13" x14ac:dyDescent="0.15">
      <c r="A94" s="19" t="s">
        <v>227</v>
      </c>
      <c r="B94" s="19">
        <v>1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3</v>
      </c>
      <c r="M94" s="19">
        <v>0</v>
      </c>
      <c r="N94" s="19">
        <v>3</v>
      </c>
      <c r="O94" s="40">
        <v>2</v>
      </c>
      <c r="P94" s="60">
        <v>0</v>
      </c>
      <c r="Q94" s="33">
        <v>0</v>
      </c>
      <c r="R94" s="33">
        <v>1</v>
      </c>
      <c r="S94" s="33">
        <v>0</v>
      </c>
      <c r="T94" s="40">
        <v>0</v>
      </c>
      <c r="U94" s="40">
        <v>0</v>
      </c>
      <c r="V94" s="40">
        <v>0</v>
      </c>
      <c r="W94" s="65">
        <v>0</v>
      </c>
      <c r="X94" s="65">
        <v>0</v>
      </c>
      <c r="Y94" s="106">
        <v>45511</v>
      </c>
      <c r="Z94" s="37" t="s">
        <v>258</v>
      </c>
      <c r="AA94" s="37"/>
      <c r="AB94" s="37"/>
      <c r="AC94" s="37"/>
      <c r="AD94" s="37"/>
    </row>
    <row r="95" spans="1:38" ht="13" x14ac:dyDescent="0.15">
      <c r="A95" s="24" t="s">
        <v>181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34"/>
      <c r="N95" s="24"/>
      <c r="O95" s="61"/>
      <c r="P95" s="62"/>
      <c r="Q95" s="24"/>
      <c r="R95" s="24"/>
      <c r="S95" s="24"/>
      <c r="T95" s="61"/>
      <c r="U95" s="61"/>
      <c r="V95" s="61"/>
      <c r="W95" s="80"/>
      <c r="X95" s="80"/>
      <c r="Y95" s="37"/>
      <c r="Z95" s="37"/>
      <c r="AA95" s="37"/>
      <c r="AB95" s="37"/>
      <c r="AC95" s="37"/>
      <c r="AD95" s="37"/>
    </row>
    <row r="96" spans="1:38" ht="13" x14ac:dyDescent="0.15">
      <c r="A96" s="19" t="s">
        <v>184</v>
      </c>
      <c r="B96" s="19">
        <v>2</v>
      </c>
      <c r="C96" s="19">
        <v>1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40">
        <v>0</v>
      </c>
      <c r="P96" s="60">
        <v>0</v>
      </c>
      <c r="Q96" s="33">
        <v>0</v>
      </c>
      <c r="R96" s="33">
        <v>0</v>
      </c>
      <c r="S96" s="33">
        <v>0</v>
      </c>
      <c r="T96" s="40">
        <v>0</v>
      </c>
      <c r="U96" s="40">
        <v>0</v>
      </c>
      <c r="V96" s="40">
        <v>0</v>
      </c>
      <c r="W96" s="65">
        <v>0</v>
      </c>
      <c r="X96" s="65">
        <v>0</v>
      </c>
      <c r="Y96" s="106">
        <v>45511</v>
      </c>
      <c r="Z96" s="37" t="s">
        <v>258</v>
      </c>
      <c r="AA96" s="37"/>
      <c r="AB96" s="37"/>
      <c r="AC96" s="37"/>
      <c r="AD96" s="37"/>
    </row>
    <row r="97" spans="1:38" ht="13" x14ac:dyDescent="0.15">
      <c r="A97" s="19" t="s">
        <v>203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1</v>
      </c>
      <c r="I97" s="19">
        <v>0</v>
      </c>
      <c r="J97" s="19">
        <v>3</v>
      </c>
      <c r="K97" s="19">
        <v>2</v>
      </c>
      <c r="L97" s="19">
        <v>0</v>
      </c>
      <c r="M97" s="19">
        <v>0</v>
      </c>
      <c r="N97" s="19">
        <v>3</v>
      </c>
      <c r="O97" s="40">
        <v>2</v>
      </c>
      <c r="P97" s="57">
        <v>0</v>
      </c>
      <c r="Q97" s="19">
        <v>0</v>
      </c>
      <c r="R97" s="19">
        <v>0</v>
      </c>
      <c r="S97" s="19">
        <v>0</v>
      </c>
      <c r="T97" s="40">
        <v>0</v>
      </c>
      <c r="U97" s="40">
        <v>0</v>
      </c>
      <c r="V97" s="40">
        <v>0</v>
      </c>
      <c r="W97" s="65">
        <v>0</v>
      </c>
      <c r="X97" s="65">
        <v>0</v>
      </c>
      <c r="Y97" s="106">
        <v>45511</v>
      </c>
      <c r="Z97" s="37" t="s">
        <v>258</v>
      </c>
      <c r="AA97" s="37"/>
      <c r="AB97" s="37"/>
      <c r="AC97" s="37"/>
      <c r="AD97" s="37"/>
    </row>
    <row r="98" spans="1:38" s="25" customFormat="1" ht="13" x14ac:dyDescent="0.15">
      <c r="A98" s="19" t="s">
        <v>204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40">
        <v>1</v>
      </c>
      <c r="P98" s="57">
        <v>0</v>
      </c>
      <c r="Q98" s="19">
        <v>0</v>
      </c>
      <c r="R98" s="19">
        <v>0</v>
      </c>
      <c r="S98" s="19">
        <v>0</v>
      </c>
      <c r="T98" s="40">
        <v>0</v>
      </c>
      <c r="U98" s="40">
        <v>0</v>
      </c>
      <c r="V98" s="40">
        <v>0</v>
      </c>
      <c r="W98" s="65">
        <v>0</v>
      </c>
      <c r="X98" s="65">
        <v>0</v>
      </c>
      <c r="Y98" s="106">
        <v>45511</v>
      </c>
      <c r="Z98" s="37" t="s">
        <v>258</v>
      </c>
      <c r="AA98" s="37"/>
      <c r="AB98" s="37"/>
      <c r="AC98" s="37"/>
      <c r="AD98" s="37"/>
      <c r="AE98" s="54"/>
      <c r="AF98" s="54"/>
      <c r="AG98" s="54"/>
      <c r="AH98" s="54"/>
      <c r="AI98" s="54"/>
      <c r="AJ98" s="54"/>
      <c r="AK98" s="54"/>
      <c r="AL98" s="54"/>
    </row>
    <row r="99" spans="1:38" s="25" customFormat="1" ht="13" x14ac:dyDescent="0.15">
      <c r="A99" s="19" t="s">
        <v>205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4</v>
      </c>
      <c r="I99" s="19">
        <v>9</v>
      </c>
      <c r="J99" s="19">
        <v>3</v>
      </c>
      <c r="K99" s="19">
        <v>3</v>
      </c>
      <c r="L99" s="19">
        <v>0</v>
      </c>
      <c r="M99" s="33">
        <v>0</v>
      </c>
      <c r="N99" s="19">
        <v>6</v>
      </c>
      <c r="O99" s="40">
        <v>0</v>
      </c>
      <c r="P99" s="60">
        <v>0</v>
      </c>
      <c r="Q99" s="33">
        <v>10</v>
      </c>
      <c r="R99" s="33">
        <v>0</v>
      </c>
      <c r="S99" s="33">
        <v>0</v>
      </c>
      <c r="T99" s="41">
        <v>3</v>
      </c>
      <c r="U99" s="41">
        <v>0</v>
      </c>
      <c r="V99" s="41">
        <v>0</v>
      </c>
      <c r="W99" s="65">
        <v>0</v>
      </c>
      <c r="X99" s="65">
        <v>0</v>
      </c>
      <c r="Y99" s="106">
        <v>45511</v>
      </c>
      <c r="Z99" s="37" t="s">
        <v>258</v>
      </c>
      <c r="AA99" s="37"/>
      <c r="AB99" s="37"/>
      <c r="AC99" s="37"/>
      <c r="AD99" s="37"/>
      <c r="AE99" s="54"/>
      <c r="AF99" s="54"/>
      <c r="AG99" s="54"/>
      <c r="AH99" s="54"/>
      <c r="AI99" s="54"/>
      <c r="AJ99" s="54"/>
      <c r="AK99" s="54"/>
      <c r="AL99" s="54"/>
    </row>
    <row r="100" spans="1:38" s="25" customFormat="1" ht="26" x14ac:dyDescent="0.15">
      <c r="A100" s="19" t="s">
        <v>246</v>
      </c>
      <c r="B100" s="19"/>
      <c r="C100" s="19"/>
      <c r="D100" s="19"/>
      <c r="E100" s="19"/>
      <c r="F100" s="19"/>
      <c r="G100" s="19"/>
      <c r="H100" s="19"/>
      <c r="I100" s="19">
        <v>1</v>
      </c>
      <c r="J100" s="19">
        <v>2</v>
      </c>
      <c r="K100" s="19">
        <v>2</v>
      </c>
      <c r="L100" s="19">
        <v>2</v>
      </c>
      <c r="M100" s="19">
        <v>5</v>
      </c>
      <c r="N100" s="19">
        <v>1</v>
      </c>
      <c r="O100" s="40">
        <v>11</v>
      </c>
      <c r="P100" s="57">
        <v>1</v>
      </c>
      <c r="Q100" s="19">
        <v>0</v>
      </c>
      <c r="R100" s="19">
        <v>3</v>
      </c>
      <c r="S100" s="19">
        <v>0</v>
      </c>
      <c r="T100" s="40">
        <v>0</v>
      </c>
      <c r="U100" s="40">
        <v>0</v>
      </c>
      <c r="V100" s="40">
        <v>0</v>
      </c>
      <c r="W100" s="65">
        <v>3</v>
      </c>
      <c r="X100" s="65">
        <v>0</v>
      </c>
      <c r="Y100" s="106">
        <v>45511</v>
      </c>
      <c r="Z100" s="37" t="s">
        <v>258</v>
      </c>
      <c r="AA100" s="37"/>
      <c r="AB100" s="37"/>
      <c r="AC100" s="37"/>
      <c r="AD100" s="37"/>
      <c r="AE100" s="54"/>
      <c r="AF100" s="54"/>
      <c r="AG100" s="54"/>
      <c r="AH100" s="54"/>
      <c r="AI100" s="54"/>
      <c r="AJ100" s="54"/>
      <c r="AK100" s="54"/>
      <c r="AL100" s="54"/>
    </row>
    <row r="101" spans="1:38" s="25" customFormat="1" ht="13" x14ac:dyDescent="0.15">
      <c r="A101" s="19" t="s">
        <v>224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>
        <v>0</v>
      </c>
      <c r="O101" s="40">
        <v>0</v>
      </c>
      <c r="P101" s="57">
        <v>0</v>
      </c>
      <c r="Q101" s="19">
        <v>0</v>
      </c>
      <c r="R101" s="19">
        <v>0</v>
      </c>
      <c r="S101" s="19">
        <v>0</v>
      </c>
      <c r="T101" s="40">
        <v>1</v>
      </c>
      <c r="U101" s="40">
        <v>0</v>
      </c>
      <c r="V101" s="40">
        <v>0</v>
      </c>
      <c r="W101" s="65">
        <v>0</v>
      </c>
      <c r="X101" s="65">
        <v>0</v>
      </c>
      <c r="Y101" s="106">
        <v>45511</v>
      </c>
      <c r="Z101" s="37" t="s">
        <v>258</v>
      </c>
      <c r="AA101" s="37"/>
      <c r="AB101" s="37"/>
      <c r="AC101" s="37"/>
      <c r="AD101" s="37"/>
      <c r="AE101" s="54"/>
      <c r="AF101" s="54"/>
      <c r="AG101" s="54"/>
      <c r="AH101" s="54"/>
      <c r="AI101" s="54"/>
      <c r="AJ101" s="54"/>
      <c r="AK101" s="54"/>
      <c r="AL101" s="54"/>
    </row>
    <row r="102" spans="1:38" s="25" customFormat="1" ht="13" x14ac:dyDescent="0.15">
      <c r="A102" s="19" t="s">
        <v>223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>
        <v>1</v>
      </c>
      <c r="O102" s="40">
        <v>2</v>
      </c>
      <c r="P102" s="60">
        <v>0</v>
      </c>
      <c r="Q102" s="33">
        <v>0</v>
      </c>
      <c r="R102" s="33">
        <v>0</v>
      </c>
      <c r="S102" s="33">
        <v>0</v>
      </c>
      <c r="T102" s="40">
        <v>0</v>
      </c>
      <c r="U102" s="40">
        <v>0</v>
      </c>
      <c r="V102" s="40">
        <v>0</v>
      </c>
      <c r="W102" s="65">
        <v>0</v>
      </c>
      <c r="X102" s="65">
        <v>0</v>
      </c>
      <c r="Y102" s="106">
        <v>45511</v>
      </c>
      <c r="Z102" s="37" t="s">
        <v>258</v>
      </c>
      <c r="AA102" s="37"/>
      <c r="AB102" s="37"/>
      <c r="AC102" s="37"/>
      <c r="AD102" s="37"/>
      <c r="AE102" s="54"/>
      <c r="AF102" s="54"/>
      <c r="AG102" s="54"/>
      <c r="AH102" s="54"/>
      <c r="AI102" s="54"/>
      <c r="AJ102" s="54"/>
      <c r="AK102" s="54"/>
      <c r="AL102" s="54"/>
    </row>
    <row r="103" spans="1:38" s="25" customFormat="1" x14ac:dyDescent="0.15">
      <c r="A103" s="30">
        <v>69</v>
      </c>
      <c r="B103" s="30">
        <f>SUM(B80:B98)</f>
        <v>223</v>
      </c>
      <c r="C103" s="30">
        <v>92</v>
      </c>
      <c r="D103" s="31">
        <f>SUM(D80:D91)</f>
        <v>148</v>
      </c>
      <c r="E103" s="31">
        <f>SUM(E80:E98)</f>
        <v>274</v>
      </c>
      <c r="F103" s="31">
        <f>SUM(F80:F98)</f>
        <v>186</v>
      </c>
      <c r="G103" s="30">
        <f>SUM(G80:G98)</f>
        <v>10</v>
      </c>
      <c r="H103" s="30">
        <f>SUM(H80:H99)</f>
        <v>57</v>
      </c>
      <c r="I103" s="30">
        <f>SUM(I80:I100)</f>
        <v>147</v>
      </c>
      <c r="J103" s="30">
        <f>SUM(J80:J100)</f>
        <v>154</v>
      </c>
      <c r="K103" s="30">
        <f>SUM(K80:K100)</f>
        <v>190</v>
      </c>
      <c r="L103" s="30">
        <f>SUM(L80:L100)</f>
        <v>145</v>
      </c>
      <c r="M103" s="38">
        <f>SUM(M80:M100)</f>
        <v>82</v>
      </c>
      <c r="N103" s="30">
        <f t="shared" ref="N103:V103" si="6">SUM(N80:N102)</f>
        <v>148</v>
      </c>
      <c r="O103" s="63">
        <f t="shared" si="6"/>
        <v>158</v>
      </c>
      <c r="P103" s="64">
        <f t="shared" si="6"/>
        <v>137</v>
      </c>
      <c r="Q103" s="30">
        <f t="shared" si="6"/>
        <v>128</v>
      </c>
      <c r="R103" s="30">
        <f t="shared" si="6"/>
        <v>200</v>
      </c>
      <c r="S103" s="30">
        <f t="shared" si="6"/>
        <v>297</v>
      </c>
      <c r="T103" s="63">
        <f t="shared" si="6"/>
        <v>69</v>
      </c>
      <c r="U103" s="63">
        <f t="shared" si="6"/>
        <v>81</v>
      </c>
      <c r="V103" s="63">
        <f t="shared" si="6"/>
        <v>113</v>
      </c>
      <c r="W103" s="108">
        <f>SUM(W80:W102)</f>
        <v>177</v>
      </c>
      <c r="X103" s="108">
        <f>SUM(X80:X102)</f>
        <v>70</v>
      </c>
      <c r="Y103" s="37"/>
      <c r="Z103" s="37"/>
      <c r="AA103" s="37"/>
      <c r="AB103" s="37"/>
      <c r="AC103" s="37"/>
      <c r="AD103" s="37"/>
      <c r="AE103" s="54"/>
      <c r="AF103" s="54"/>
      <c r="AG103" s="54"/>
      <c r="AH103" s="54"/>
      <c r="AI103" s="54"/>
      <c r="AJ103" s="54"/>
      <c r="AK103" s="54"/>
      <c r="AL103" s="54"/>
    </row>
    <row r="104" spans="1:38" ht="13" x14ac:dyDescent="0.15">
      <c r="A104" s="19" t="s">
        <v>206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4</v>
      </c>
      <c r="I104" s="19">
        <v>1</v>
      </c>
      <c r="J104" s="19">
        <v>0</v>
      </c>
      <c r="K104" s="19">
        <v>13</v>
      </c>
      <c r="L104" s="19">
        <v>6</v>
      </c>
      <c r="M104" s="19">
        <v>14</v>
      </c>
      <c r="N104" s="19">
        <v>7</v>
      </c>
      <c r="O104" s="40">
        <v>8</v>
      </c>
      <c r="P104" s="57">
        <v>5</v>
      </c>
      <c r="Q104" s="19">
        <v>0</v>
      </c>
      <c r="R104" s="19">
        <v>31</v>
      </c>
      <c r="S104" s="19">
        <v>10</v>
      </c>
      <c r="T104" s="40">
        <v>1</v>
      </c>
      <c r="U104" s="40">
        <v>15</v>
      </c>
      <c r="V104" s="40">
        <v>0</v>
      </c>
      <c r="W104" s="65">
        <v>6</v>
      </c>
      <c r="X104" s="65">
        <v>13</v>
      </c>
      <c r="Y104" s="106">
        <v>45518</v>
      </c>
      <c r="Z104" s="37" t="s">
        <v>262</v>
      </c>
      <c r="AA104" s="37"/>
      <c r="AB104" s="37"/>
      <c r="AC104" s="37"/>
      <c r="AD104" s="37"/>
    </row>
    <row r="105" spans="1:38" ht="13" x14ac:dyDescent="0.15">
      <c r="A105" s="19" t="s">
        <v>207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1</v>
      </c>
      <c r="I105" s="19">
        <v>2</v>
      </c>
      <c r="J105" s="19">
        <v>0</v>
      </c>
      <c r="K105" s="19">
        <v>2</v>
      </c>
      <c r="L105" s="19">
        <v>5</v>
      </c>
      <c r="M105" s="19">
        <v>2</v>
      </c>
      <c r="N105" s="19">
        <v>0</v>
      </c>
      <c r="O105" s="40">
        <v>10</v>
      </c>
      <c r="P105" s="57">
        <v>24</v>
      </c>
      <c r="Q105" s="19">
        <v>21</v>
      </c>
      <c r="R105" s="19">
        <v>0</v>
      </c>
      <c r="S105" s="19">
        <v>9</v>
      </c>
      <c r="T105" s="40">
        <v>7</v>
      </c>
      <c r="U105" s="40">
        <v>0</v>
      </c>
      <c r="V105" s="40">
        <v>16</v>
      </c>
      <c r="W105" s="65">
        <v>28</v>
      </c>
      <c r="X105" s="65">
        <v>0</v>
      </c>
      <c r="Y105" s="106">
        <v>45518</v>
      </c>
      <c r="Z105" s="37" t="s">
        <v>262</v>
      </c>
      <c r="AA105" s="37"/>
      <c r="AB105" s="37"/>
      <c r="AC105" s="37"/>
      <c r="AD105" s="37"/>
    </row>
    <row r="106" spans="1:38" ht="13" x14ac:dyDescent="0.15">
      <c r="A106" s="19" t="s">
        <v>208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1</v>
      </c>
      <c r="I106" s="19">
        <v>2</v>
      </c>
      <c r="J106" s="19">
        <v>0</v>
      </c>
      <c r="K106" s="19">
        <v>11</v>
      </c>
      <c r="L106" s="19">
        <v>7</v>
      </c>
      <c r="M106" s="19">
        <v>9</v>
      </c>
      <c r="N106" s="19">
        <v>4</v>
      </c>
      <c r="O106" s="40">
        <v>0</v>
      </c>
      <c r="P106" s="57">
        <v>13</v>
      </c>
      <c r="Q106" s="19">
        <v>4</v>
      </c>
      <c r="R106" s="19">
        <v>1</v>
      </c>
      <c r="S106" s="19">
        <v>0</v>
      </c>
      <c r="T106" s="40">
        <v>0</v>
      </c>
      <c r="U106" s="40">
        <v>0</v>
      </c>
      <c r="V106" s="40">
        <v>0</v>
      </c>
      <c r="W106" s="65">
        <v>0</v>
      </c>
      <c r="X106" s="65">
        <v>3</v>
      </c>
      <c r="Y106" s="106">
        <v>45518</v>
      </c>
      <c r="Z106" s="37" t="s">
        <v>262</v>
      </c>
      <c r="AA106" s="37"/>
      <c r="AB106" s="37"/>
      <c r="AC106" s="37"/>
      <c r="AD106" s="37"/>
    </row>
    <row r="107" spans="1:38" s="78" customFormat="1" ht="13" x14ac:dyDescent="0.15">
      <c r="A107" s="19" t="s">
        <v>219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>
        <v>6</v>
      </c>
      <c r="O107" s="40">
        <v>2</v>
      </c>
      <c r="P107" s="57">
        <v>0</v>
      </c>
      <c r="Q107" s="19">
        <v>0</v>
      </c>
      <c r="R107" s="19">
        <v>0</v>
      </c>
      <c r="S107" s="19">
        <v>2</v>
      </c>
      <c r="T107" s="40">
        <v>4</v>
      </c>
      <c r="U107" s="40">
        <v>0</v>
      </c>
      <c r="V107" s="40">
        <v>1</v>
      </c>
      <c r="W107" s="65">
        <v>0</v>
      </c>
      <c r="X107" s="65">
        <v>0</v>
      </c>
      <c r="Y107" s="106">
        <v>45518</v>
      </c>
      <c r="Z107" s="37" t="s">
        <v>262</v>
      </c>
      <c r="AA107" s="37"/>
      <c r="AB107" s="37"/>
      <c r="AC107" s="37"/>
      <c r="AD107" s="37"/>
      <c r="AE107" s="54"/>
      <c r="AF107" s="54"/>
      <c r="AG107" s="54"/>
      <c r="AH107" s="54"/>
      <c r="AI107" s="54"/>
      <c r="AJ107" s="54"/>
      <c r="AK107" s="54"/>
      <c r="AL107" s="54"/>
    </row>
    <row r="108" spans="1:38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76"/>
      <c r="P108" s="77"/>
      <c r="Q108" s="38"/>
      <c r="R108" s="38">
        <f>SUM(R104:R107)</f>
        <v>32</v>
      </c>
      <c r="S108" s="38">
        <f>SUM(S104:S107)</f>
        <v>21</v>
      </c>
      <c r="T108" s="88">
        <f>SUM(T104:T107)</f>
        <v>12</v>
      </c>
      <c r="U108" s="88">
        <v>15</v>
      </c>
      <c r="V108" s="88">
        <f>SUM(V104:V107)</f>
        <v>17</v>
      </c>
      <c r="W108" s="108">
        <f>SUM(W104:W107)</f>
        <v>34</v>
      </c>
      <c r="X108" s="108">
        <v>16</v>
      </c>
      <c r="Y108" s="37"/>
      <c r="Z108" s="37"/>
      <c r="AA108" s="37"/>
      <c r="AB108" s="37"/>
      <c r="AC108" s="37"/>
      <c r="AD108" s="37"/>
    </row>
    <row r="109" spans="1:38" s="25" customFormat="1" ht="26" x14ac:dyDescent="0.15">
      <c r="A109" s="19" t="s">
        <v>247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40"/>
      <c r="P109" s="57"/>
      <c r="Q109" s="19"/>
      <c r="R109" s="19">
        <v>2</v>
      </c>
      <c r="S109" s="19">
        <v>1</v>
      </c>
      <c r="T109" s="41">
        <v>0</v>
      </c>
      <c r="U109" s="41">
        <v>0</v>
      </c>
      <c r="V109" s="40">
        <v>0</v>
      </c>
      <c r="W109" s="65">
        <v>0</v>
      </c>
      <c r="X109" s="65">
        <v>0</v>
      </c>
      <c r="Y109" s="106">
        <v>45518</v>
      </c>
      <c r="Z109" s="37" t="s">
        <v>262</v>
      </c>
      <c r="AA109" s="37"/>
      <c r="AB109" s="37"/>
      <c r="AC109" s="37"/>
      <c r="AD109" s="37"/>
      <c r="AE109" s="54"/>
      <c r="AF109" s="54"/>
      <c r="AG109" s="54"/>
      <c r="AH109" s="54"/>
      <c r="AI109" s="54"/>
      <c r="AJ109" s="54"/>
      <c r="AK109" s="54"/>
      <c r="AL109" s="54"/>
    </row>
    <row r="110" spans="1:38" x14ac:dyDescent="0.15">
      <c r="A110" s="30"/>
      <c r="B110" s="30"/>
      <c r="C110" s="30"/>
      <c r="D110" s="30"/>
      <c r="E110" s="30"/>
      <c r="F110" s="30"/>
      <c r="G110" s="30"/>
      <c r="H110" s="30">
        <f>SUM(H104:H106)</f>
        <v>6</v>
      </c>
      <c r="I110" s="30">
        <v>5</v>
      </c>
      <c r="J110" s="30">
        <v>0</v>
      </c>
      <c r="K110" s="30">
        <f>SUM(K104:K106)</f>
        <v>26</v>
      </c>
      <c r="L110" s="30">
        <f>SUM(L104:L106)</f>
        <v>18</v>
      </c>
      <c r="M110" s="38">
        <f>SUM(M104:M106)</f>
        <v>25</v>
      </c>
      <c r="N110" s="30">
        <f>SUM(N104:N107)</f>
        <v>17</v>
      </c>
      <c r="O110" s="63">
        <f>SUM(O104:O107)</f>
        <v>20</v>
      </c>
      <c r="P110" s="64">
        <f>SUM(P104:P107)</f>
        <v>42</v>
      </c>
      <c r="Q110" s="30">
        <f>SUM(Q104:Q107)</f>
        <v>25</v>
      </c>
      <c r="R110" s="30">
        <v>2</v>
      </c>
      <c r="S110" s="30">
        <v>1</v>
      </c>
      <c r="T110" s="63">
        <v>0</v>
      </c>
      <c r="U110" s="63">
        <v>0</v>
      </c>
      <c r="V110" s="63">
        <v>0</v>
      </c>
      <c r="W110" s="108">
        <v>0</v>
      </c>
      <c r="X110" s="108">
        <v>0</v>
      </c>
      <c r="Y110" s="37"/>
      <c r="Z110" s="37"/>
      <c r="AA110" s="37"/>
      <c r="AB110" s="37"/>
      <c r="AC110" s="37"/>
      <c r="AD110" s="37"/>
    </row>
    <row r="111" spans="1:38" ht="13" x14ac:dyDescent="0.15">
      <c r="A111" s="19" t="s">
        <v>220</v>
      </c>
      <c r="B111" s="19">
        <v>1</v>
      </c>
      <c r="C111" s="19">
        <v>0</v>
      </c>
      <c r="D111" s="19">
        <v>1</v>
      </c>
      <c r="E111" s="19">
        <v>0</v>
      </c>
      <c r="F111" s="19">
        <v>9</v>
      </c>
      <c r="G111" s="19">
        <v>0</v>
      </c>
      <c r="H111" s="19">
        <v>1</v>
      </c>
      <c r="I111" s="19">
        <v>1</v>
      </c>
      <c r="J111" s="19">
        <v>0</v>
      </c>
      <c r="K111" s="19">
        <v>0</v>
      </c>
      <c r="L111" s="19">
        <v>0</v>
      </c>
      <c r="M111" s="19">
        <v>8</v>
      </c>
      <c r="N111" s="19">
        <v>1</v>
      </c>
      <c r="O111" s="40">
        <v>0</v>
      </c>
      <c r="P111" s="57">
        <v>54</v>
      </c>
      <c r="Q111" s="19">
        <v>20</v>
      </c>
      <c r="R111" s="19">
        <v>19</v>
      </c>
      <c r="S111" s="19">
        <v>28</v>
      </c>
      <c r="T111" s="40">
        <v>27</v>
      </c>
      <c r="U111" s="40">
        <v>8</v>
      </c>
      <c r="V111" s="40">
        <v>4</v>
      </c>
      <c r="W111" s="65">
        <v>8</v>
      </c>
      <c r="X111" s="65">
        <v>6</v>
      </c>
      <c r="Y111" s="106">
        <v>45511</v>
      </c>
      <c r="Z111" s="37" t="s">
        <v>258</v>
      </c>
      <c r="AA111" s="37"/>
      <c r="AB111" s="37"/>
      <c r="AC111" s="37"/>
      <c r="AD111" s="37"/>
    </row>
    <row r="112" spans="1:38" ht="13" x14ac:dyDescent="0.15">
      <c r="A112" s="19" t="s">
        <v>34</v>
      </c>
      <c r="B112" s="19">
        <v>9</v>
      </c>
      <c r="C112" s="19">
        <v>4</v>
      </c>
      <c r="D112" s="19">
        <v>3</v>
      </c>
      <c r="E112" s="19">
        <v>9</v>
      </c>
      <c r="F112" s="19">
        <v>0</v>
      </c>
      <c r="G112" s="19">
        <v>0</v>
      </c>
      <c r="H112" s="19">
        <v>1</v>
      </c>
      <c r="I112" s="19">
        <v>8</v>
      </c>
      <c r="J112" s="19">
        <v>3</v>
      </c>
      <c r="K112" s="19">
        <v>16</v>
      </c>
      <c r="L112" s="19">
        <v>14</v>
      </c>
      <c r="M112" s="19"/>
      <c r="N112" s="19">
        <v>4</v>
      </c>
      <c r="O112" s="40">
        <v>1</v>
      </c>
      <c r="P112" s="57">
        <v>2</v>
      </c>
      <c r="Q112" s="19">
        <v>0</v>
      </c>
      <c r="R112" s="19">
        <v>0</v>
      </c>
      <c r="S112" s="19">
        <v>5</v>
      </c>
      <c r="T112" s="40">
        <v>8</v>
      </c>
      <c r="U112" s="40">
        <v>2</v>
      </c>
      <c r="V112" s="40">
        <v>0</v>
      </c>
      <c r="W112" s="65">
        <v>0</v>
      </c>
      <c r="X112" s="65">
        <v>0</v>
      </c>
      <c r="Y112" s="106">
        <v>45511</v>
      </c>
      <c r="Z112" s="37" t="s">
        <v>263</v>
      </c>
      <c r="AA112" s="37"/>
      <c r="AB112" s="37"/>
      <c r="AC112" s="37"/>
      <c r="AD112" s="37"/>
    </row>
    <row r="113" spans="1:38" ht="13" x14ac:dyDescent="0.15">
      <c r="A113" s="19" t="s">
        <v>35</v>
      </c>
      <c r="B113" s="19">
        <v>14</v>
      </c>
      <c r="C113" s="19">
        <v>21</v>
      </c>
      <c r="D113" s="19">
        <v>11</v>
      </c>
      <c r="E113" s="19">
        <v>79</v>
      </c>
      <c r="F113" s="19">
        <v>82</v>
      </c>
      <c r="G113" s="19">
        <v>0</v>
      </c>
      <c r="H113" s="19">
        <v>11</v>
      </c>
      <c r="I113" s="19">
        <v>22</v>
      </c>
      <c r="J113" s="19">
        <v>45</v>
      </c>
      <c r="K113" s="19">
        <v>42</v>
      </c>
      <c r="L113" s="19">
        <v>189</v>
      </c>
      <c r="M113" s="19">
        <v>252</v>
      </c>
      <c r="N113" s="19">
        <v>797</v>
      </c>
      <c r="O113" s="40">
        <v>93</v>
      </c>
      <c r="P113" s="57">
        <v>157</v>
      </c>
      <c r="Q113" s="19">
        <v>1081</v>
      </c>
      <c r="R113" s="19">
        <v>2601</v>
      </c>
      <c r="S113" s="19">
        <v>792</v>
      </c>
      <c r="T113" s="40">
        <v>936</v>
      </c>
      <c r="U113" s="40">
        <v>976</v>
      </c>
      <c r="V113" s="40">
        <v>161</v>
      </c>
      <c r="W113" s="65">
        <v>0</v>
      </c>
      <c r="X113" s="65">
        <v>138</v>
      </c>
      <c r="Y113" s="106">
        <v>45517</v>
      </c>
      <c r="Z113" s="37" t="s">
        <v>264</v>
      </c>
      <c r="AA113" s="37"/>
      <c r="AB113" s="37"/>
      <c r="AC113" s="37"/>
      <c r="AD113" s="37"/>
    </row>
    <row r="114" spans="1:38" s="48" customFormat="1" ht="13" x14ac:dyDescent="0.15">
      <c r="A114" s="19" t="s">
        <v>36</v>
      </c>
      <c r="B114" s="19">
        <v>5</v>
      </c>
      <c r="C114" s="19">
        <v>12</v>
      </c>
      <c r="D114" s="19">
        <v>75</v>
      </c>
      <c r="E114" s="19">
        <v>83</v>
      </c>
      <c r="F114" s="19">
        <v>41</v>
      </c>
      <c r="G114" s="19">
        <v>0</v>
      </c>
      <c r="H114" s="19">
        <v>2</v>
      </c>
      <c r="I114" s="19">
        <v>31</v>
      </c>
      <c r="J114" s="19">
        <v>37</v>
      </c>
      <c r="K114" s="19">
        <v>115</v>
      </c>
      <c r="L114" s="19">
        <v>118</v>
      </c>
      <c r="M114" s="19">
        <v>109</v>
      </c>
      <c r="N114" s="19">
        <v>156</v>
      </c>
      <c r="O114" s="40">
        <v>2</v>
      </c>
      <c r="P114" s="57">
        <v>14</v>
      </c>
      <c r="Q114" s="19">
        <v>167</v>
      </c>
      <c r="R114" s="19">
        <v>195</v>
      </c>
      <c r="S114" s="19">
        <v>37</v>
      </c>
      <c r="T114" s="40">
        <v>80</v>
      </c>
      <c r="U114" s="40">
        <v>54</v>
      </c>
      <c r="V114" s="40">
        <v>10</v>
      </c>
      <c r="W114" s="65">
        <v>0</v>
      </c>
      <c r="X114" s="65">
        <v>32</v>
      </c>
      <c r="Y114" s="106">
        <v>45518</v>
      </c>
      <c r="Z114" s="37" t="s">
        <v>266</v>
      </c>
      <c r="AA114" s="37"/>
      <c r="AB114" s="37"/>
      <c r="AC114" s="37"/>
      <c r="AD114" s="37"/>
      <c r="AE114" s="54"/>
      <c r="AF114" s="54"/>
      <c r="AG114" s="54"/>
      <c r="AH114" s="54"/>
      <c r="AI114" s="54"/>
      <c r="AJ114" s="54"/>
      <c r="AK114" s="54"/>
      <c r="AL114" s="54"/>
    </row>
    <row r="115" spans="1:38" ht="13" x14ac:dyDescent="0.15">
      <c r="A115" s="24" t="s">
        <v>37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61"/>
      <c r="P115" s="62"/>
      <c r="Q115" s="24"/>
      <c r="R115" s="24"/>
      <c r="S115" s="24"/>
      <c r="T115" s="61"/>
      <c r="U115" s="61"/>
      <c r="V115" s="61"/>
      <c r="W115" s="80"/>
      <c r="X115" s="80"/>
      <c r="Y115" s="106"/>
      <c r="Z115" s="37"/>
      <c r="AA115" s="37"/>
      <c r="AB115" s="37"/>
      <c r="AC115" s="37"/>
      <c r="AD115" s="37"/>
    </row>
    <row r="116" spans="1:38" ht="13" x14ac:dyDescent="0.15">
      <c r="A116" s="19" t="s">
        <v>38</v>
      </c>
      <c r="B116" s="19">
        <v>8</v>
      </c>
      <c r="C116" s="19">
        <v>15</v>
      </c>
      <c r="D116" s="19">
        <v>6</v>
      </c>
      <c r="E116" s="19">
        <v>1</v>
      </c>
      <c r="F116" s="19">
        <v>2</v>
      </c>
      <c r="G116" s="19">
        <v>0</v>
      </c>
      <c r="H116" s="19">
        <v>1</v>
      </c>
      <c r="I116" s="19">
        <v>1</v>
      </c>
      <c r="J116" s="19">
        <v>0</v>
      </c>
      <c r="K116" s="19">
        <v>3</v>
      </c>
      <c r="L116" s="19">
        <v>7</v>
      </c>
      <c r="M116" s="19">
        <v>11</v>
      </c>
      <c r="N116" s="19">
        <v>6</v>
      </c>
      <c r="O116" s="40">
        <v>1</v>
      </c>
      <c r="P116" s="57">
        <v>1</v>
      </c>
      <c r="Q116" s="19">
        <v>1</v>
      </c>
      <c r="R116" s="19">
        <v>13</v>
      </c>
      <c r="S116" s="19">
        <v>8</v>
      </c>
      <c r="T116" s="40">
        <v>1</v>
      </c>
      <c r="U116" s="40">
        <v>1</v>
      </c>
      <c r="V116" s="40">
        <v>15</v>
      </c>
      <c r="W116" s="65">
        <v>0</v>
      </c>
      <c r="X116" s="65">
        <v>4</v>
      </c>
      <c r="Y116" s="106">
        <v>45518</v>
      </c>
      <c r="Z116" s="37" t="s">
        <v>266</v>
      </c>
      <c r="AA116" s="37"/>
      <c r="AB116" s="37"/>
      <c r="AC116" s="37"/>
      <c r="AD116" s="37"/>
    </row>
    <row r="117" spans="1:38" ht="13" x14ac:dyDescent="0.15">
      <c r="A117" s="19" t="s">
        <v>39</v>
      </c>
      <c r="B117" s="19">
        <v>11</v>
      </c>
      <c r="C117" s="19">
        <v>1</v>
      </c>
      <c r="D117" s="19">
        <v>0</v>
      </c>
      <c r="E117" s="19">
        <v>5</v>
      </c>
      <c r="F117" s="19">
        <v>3</v>
      </c>
      <c r="G117" s="19">
        <v>0</v>
      </c>
      <c r="H117" s="19">
        <v>0</v>
      </c>
      <c r="I117" s="19">
        <v>3</v>
      </c>
      <c r="J117" s="19">
        <v>0</v>
      </c>
      <c r="K117" s="19">
        <v>0</v>
      </c>
      <c r="L117" s="19">
        <v>9</v>
      </c>
      <c r="M117" s="19">
        <v>0</v>
      </c>
      <c r="N117" s="19">
        <v>1</v>
      </c>
      <c r="O117" s="40">
        <v>1</v>
      </c>
      <c r="P117" s="57">
        <v>0</v>
      </c>
      <c r="Q117" s="19">
        <v>0</v>
      </c>
      <c r="R117" s="19">
        <v>2</v>
      </c>
      <c r="S117" s="19">
        <v>2</v>
      </c>
      <c r="T117" s="40">
        <v>0</v>
      </c>
      <c r="U117" s="40">
        <v>0</v>
      </c>
      <c r="V117" s="40">
        <v>3</v>
      </c>
      <c r="W117" s="65">
        <v>3</v>
      </c>
      <c r="X117" s="65">
        <v>0</v>
      </c>
      <c r="Y117" s="106">
        <v>45518</v>
      </c>
      <c r="Z117" s="37" t="s">
        <v>266</v>
      </c>
      <c r="AA117" s="37"/>
      <c r="AB117" s="37"/>
      <c r="AC117" s="37"/>
      <c r="AD117" s="37"/>
    </row>
    <row r="118" spans="1:38" s="82" customFormat="1" ht="13" x14ac:dyDescent="0.15">
      <c r="A118" s="19" t="s">
        <v>40</v>
      </c>
      <c r="B118" s="19">
        <v>7</v>
      </c>
      <c r="C118" s="19">
        <v>5</v>
      </c>
      <c r="D118" s="19">
        <v>242</v>
      </c>
      <c r="E118" s="19">
        <v>630</v>
      </c>
      <c r="F118" s="19">
        <v>487</v>
      </c>
      <c r="G118" s="19">
        <v>0</v>
      </c>
      <c r="H118" s="19">
        <v>1</v>
      </c>
      <c r="I118" s="19">
        <v>111</v>
      </c>
      <c r="J118" s="19">
        <v>49</v>
      </c>
      <c r="K118" s="19">
        <v>251</v>
      </c>
      <c r="L118" s="19">
        <v>634</v>
      </c>
      <c r="M118" s="19">
        <v>0</v>
      </c>
      <c r="N118" s="19">
        <v>13</v>
      </c>
      <c r="O118" s="40">
        <v>42</v>
      </c>
      <c r="P118" s="57">
        <v>216</v>
      </c>
      <c r="Q118" s="19">
        <v>573</v>
      </c>
      <c r="R118" s="19">
        <v>1022</v>
      </c>
      <c r="S118" s="19">
        <v>508</v>
      </c>
      <c r="T118" s="40">
        <v>239</v>
      </c>
      <c r="U118" s="40">
        <v>262</v>
      </c>
      <c r="V118" s="40">
        <v>230</v>
      </c>
      <c r="W118" s="65">
        <v>108</v>
      </c>
      <c r="X118" s="65">
        <v>12</v>
      </c>
      <c r="Y118" s="106">
        <v>45518</v>
      </c>
      <c r="Z118" s="37" t="s">
        <v>266</v>
      </c>
      <c r="AA118" s="37"/>
      <c r="AB118" s="37"/>
      <c r="AC118" s="37"/>
      <c r="AD118" s="37"/>
      <c r="AE118" s="54"/>
      <c r="AF118" s="54"/>
      <c r="AG118" s="54"/>
      <c r="AH118" s="54"/>
      <c r="AI118" s="54"/>
      <c r="AJ118" s="54"/>
      <c r="AK118" s="54"/>
      <c r="AL118" s="54"/>
    </row>
    <row r="119" spans="1:38" s="82" customFormat="1" ht="13" x14ac:dyDescent="0.15">
      <c r="A119" s="79" t="s">
        <v>41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80"/>
      <c r="P119" s="81"/>
      <c r="Q119" s="79"/>
      <c r="R119" s="79"/>
      <c r="S119" s="79"/>
      <c r="T119" s="80"/>
      <c r="U119" s="80"/>
      <c r="V119" s="80"/>
      <c r="W119" s="80"/>
      <c r="X119" s="80"/>
      <c r="Y119" s="37"/>
      <c r="Z119" s="37"/>
      <c r="AA119" s="37"/>
      <c r="AB119" s="37"/>
      <c r="AC119" s="37"/>
      <c r="AD119" s="37"/>
      <c r="AE119" s="54"/>
      <c r="AF119" s="54"/>
      <c r="AG119" s="54"/>
      <c r="AH119" s="54"/>
      <c r="AI119" s="54"/>
      <c r="AJ119" s="54"/>
      <c r="AK119" s="54"/>
      <c r="AL119" s="54"/>
    </row>
    <row r="120" spans="1:38" s="82" customFormat="1" ht="13" x14ac:dyDescent="0.15">
      <c r="A120" s="79" t="s">
        <v>42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80"/>
      <c r="P120" s="81"/>
      <c r="Q120" s="79"/>
      <c r="R120" s="79"/>
      <c r="S120" s="79"/>
      <c r="T120" s="80"/>
      <c r="U120" s="80"/>
      <c r="V120" s="80"/>
      <c r="W120" s="80"/>
      <c r="X120" s="80"/>
      <c r="Y120" s="37"/>
      <c r="Z120" s="37"/>
      <c r="AA120" s="37"/>
      <c r="AB120" s="37"/>
      <c r="AC120" s="37"/>
      <c r="AD120" s="37"/>
      <c r="AE120" s="54"/>
      <c r="AF120" s="54"/>
      <c r="AG120" s="54"/>
      <c r="AH120" s="54"/>
      <c r="AI120" s="54"/>
      <c r="AJ120" s="54"/>
      <c r="AK120" s="54"/>
      <c r="AL120" s="54"/>
    </row>
    <row r="121" spans="1:38" s="82" customFormat="1" ht="13" x14ac:dyDescent="0.15">
      <c r="A121" s="79" t="s">
        <v>137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80"/>
      <c r="P121" s="81"/>
      <c r="Q121" s="79"/>
      <c r="R121" s="79"/>
      <c r="S121" s="79"/>
      <c r="T121" s="80"/>
      <c r="U121" s="80"/>
      <c r="V121" s="80"/>
      <c r="W121" s="80"/>
      <c r="X121" s="80"/>
      <c r="Y121" s="37"/>
      <c r="Z121" s="37"/>
      <c r="AA121" s="37"/>
      <c r="AB121" s="37"/>
      <c r="AC121" s="37"/>
      <c r="AD121" s="37"/>
      <c r="AE121" s="54"/>
      <c r="AF121" s="54"/>
      <c r="AG121" s="54"/>
      <c r="AH121" s="54"/>
      <c r="AI121" s="54"/>
      <c r="AJ121" s="54"/>
      <c r="AK121" s="54"/>
      <c r="AL121" s="54"/>
    </row>
    <row r="122" spans="1:38" s="82" customFormat="1" ht="13" x14ac:dyDescent="0.15">
      <c r="A122" s="79" t="s">
        <v>138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80"/>
      <c r="P122" s="81"/>
      <c r="Q122" s="79"/>
      <c r="R122" s="79"/>
      <c r="S122" s="79"/>
      <c r="T122" s="80"/>
      <c r="U122" s="80"/>
      <c r="V122" s="80"/>
      <c r="W122" s="80"/>
      <c r="X122" s="80"/>
      <c r="Y122" s="37"/>
      <c r="Z122" s="37"/>
      <c r="AA122" s="37"/>
      <c r="AB122" s="37"/>
      <c r="AC122" s="37"/>
      <c r="AD122" s="37"/>
      <c r="AE122" s="54"/>
      <c r="AF122" s="54"/>
      <c r="AG122" s="54"/>
      <c r="AH122" s="54"/>
      <c r="AI122" s="54"/>
      <c r="AJ122" s="54"/>
      <c r="AK122" s="54"/>
      <c r="AL122" s="54"/>
    </row>
    <row r="123" spans="1:38" ht="13" x14ac:dyDescent="0.15">
      <c r="A123" s="79" t="s">
        <v>139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80"/>
      <c r="P123" s="81"/>
      <c r="Q123" s="79"/>
      <c r="R123" s="79"/>
      <c r="S123" s="79"/>
      <c r="T123" s="80"/>
      <c r="U123" s="80"/>
      <c r="V123" s="80"/>
      <c r="W123" s="80"/>
      <c r="X123" s="80"/>
      <c r="Y123" s="37"/>
      <c r="Z123" s="37"/>
      <c r="AA123" s="37"/>
      <c r="AB123" s="37"/>
      <c r="AC123" s="37"/>
      <c r="AD123" s="37"/>
    </row>
    <row r="124" spans="1:38" s="25" customFormat="1" ht="13" x14ac:dyDescent="0.15">
      <c r="A124" s="19" t="s">
        <v>43</v>
      </c>
      <c r="B124" s="19">
        <v>125</v>
      </c>
      <c r="C124" s="19">
        <v>51</v>
      </c>
      <c r="D124" s="19">
        <v>76</v>
      </c>
      <c r="E124" s="19">
        <v>417</v>
      </c>
      <c r="F124" s="19">
        <v>117</v>
      </c>
      <c r="G124" s="19">
        <v>2</v>
      </c>
      <c r="H124" s="19">
        <v>20</v>
      </c>
      <c r="I124" s="19">
        <v>27</v>
      </c>
      <c r="J124" s="19">
        <v>9</v>
      </c>
      <c r="K124" s="19">
        <v>62</v>
      </c>
      <c r="L124" s="19">
        <v>75</v>
      </c>
      <c r="M124" s="19">
        <v>66</v>
      </c>
      <c r="N124" s="19">
        <v>178</v>
      </c>
      <c r="O124" s="40">
        <v>7</v>
      </c>
      <c r="P124" s="57">
        <v>6</v>
      </c>
      <c r="Q124" s="19">
        <v>118</v>
      </c>
      <c r="R124" s="19">
        <v>161</v>
      </c>
      <c r="S124" s="19">
        <v>64</v>
      </c>
      <c r="T124" s="40">
        <v>37</v>
      </c>
      <c r="U124" s="40">
        <v>33</v>
      </c>
      <c r="V124" s="40">
        <v>7</v>
      </c>
      <c r="W124" s="65">
        <v>10</v>
      </c>
      <c r="X124" s="65">
        <v>0</v>
      </c>
      <c r="Y124" s="106">
        <v>45518</v>
      </c>
      <c r="Z124" s="37" t="s">
        <v>266</v>
      </c>
      <c r="AA124" s="37"/>
      <c r="AB124" s="37"/>
      <c r="AC124" s="37"/>
      <c r="AD124" s="37"/>
      <c r="AE124" s="54"/>
      <c r="AF124" s="54"/>
      <c r="AG124" s="54"/>
      <c r="AH124" s="54"/>
      <c r="AI124" s="54"/>
      <c r="AJ124" s="54"/>
      <c r="AK124" s="54"/>
      <c r="AL124" s="54"/>
    </row>
    <row r="125" spans="1:38" ht="13" x14ac:dyDescent="0.15">
      <c r="A125" s="24" t="s">
        <v>130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61"/>
      <c r="P125" s="62"/>
      <c r="Q125" s="24"/>
      <c r="R125" s="24"/>
      <c r="S125" s="24"/>
      <c r="T125" s="61"/>
      <c r="U125" s="61"/>
      <c r="V125" s="61"/>
      <c r="W125" s="80"/>
      <c r="X125" s="80"/>
      <c r="Y125" s="106"/>
      <c r="Z125" s="37"/>
      <c r="AA125" s="37"/>
      <c r="AB125" s="37"/>
      <c r="AC125" s="37"/>
      <c r="AD125" s="37"/>
    </row>
    <row r="126" spans="1:38" s="28" customFormat="1" ht="13" x14ac:dyDescent="0.15">
      <c r="A126" s="19" t="s">
        <v>44</v>
      </c>
      <c r="B126" s="19">
        <v>11</v>
      </c>
      <c r="C126" s="19">
        <v>6</v>
      </c>
      <c r="D126" s="19">
        <v>34</v>
      </c>
      <c r="E126" s="19">
        <v>2</v>
      </c>
      <c r="F126" s="19">
        <v>0</v>
      </c>
      <c r="G126" s="19">
        <v>5</v>
      </c>
      <c r="H126" s="19">
        <v>0</v>
      </c>
      <c r="I126" s="19">
        <v>20</v>
      </c>
      <c r="J126" s="19">
        <v>5</v>
      </c>
      <c r="K126" s="19">
        <v>73</v>
      </c>
      <c r="L126" s="19">
        <v>92</v>
      </c>
      <c r="M126" s="19">
        <v>101</v>
      </c>
      <c r="N126" s="19">
        <v>188</v>
      </c>
      <c r="O126" s="40">
        <v>35</v>
      </c>
      <c r="P126" s="57">
        <v>10</v>
      </c>
      <c r="Q126" s="19">
        <v>21</v>
      </c>
      <c r="R126" s="19">
        <v>7</v>
      </c>
      <c r="S126" s="19">
        <v>29</v>
      </c>
      <c r="T126" s="40">
        <v>24</v>
      </c>
      <c r="U126" s="40">
        <v>11</v>
      </c>
      <c r="V126" s="40">
        <v>7</v>
      </c>
      <c r="W126" s="65">
        <v>18</v>
      </c>
      <c r="X126" s="65">
        <v>0</v>
      </c>
      <c r="Y126" s="106">
        <v>45518</v>
      </c>
      <c r="Z126" s="37" t="s">
        <v>266</v>
      </c>
      <c r="AA126" s="37"/>
      <c r="AB126" s="37"/>
      <c r="AC126" s="37"/>
      <c r="AD126" s="37"/>
      <c r="AE126" s="54"/>
      <c r="AF126" s="54"/>
      <c r="AG126" s="54"/>
      <c r="AH126" s="54"/>
      <c r="AI126" s="54"/>
      <c r="AJ126" s="54"/>
      <c r="AK126" s="54"/>
      <c r="AL126" s="54"/>
    </row>
    <row r="127" spans="1:38" ht="13" x14ac:dyDescent="0.15">
      <c r="A127" s="19" t="s">
        <v>45</v>
      </c>
      <c r="B127" s="19">
        <v>60</v>
      </c>
      <c r="C127" s="19">
        <v>125</v>
      </c>
      <c r="D127" s="19">
        <v>156</v>
      </c>
      <c r="E127" s="19">
        <v>303</v>
      </c>
      <c r="F127" s="19">
        <v>135</v>
      </c>
      <c r="G127" s="19">
        <v>3</v>
      </c>
      <c r="H127" s="19">
        <v>76</v>
      </c>
      <c r="I127" s="19">
        <v>88</v>
      </c>
      <c r="J127" s="19">
        <v>7</v>
      </c>
      <c r="K127" s="19">
        <v>124</v>
      </c>
      <c r="L127" s="19">
        <v>385</v>
      </c>
      <c r="M127" s="19">
        <v>15</v>
      </c>
      <c r="N127" s="19">
        <v>11</v>
      </c>
      <c r="O127" s="40">
        <v>6</v>
      </c>
      <c r="P127" s="57">
        <v>26</v>
      </c>
      <c r="Q127" s="19">
        <v>145</v>
      </c>
      <c r="R127" s="19">
        <v>323</v>
      </c>
      <c r="S127" s="19">
        <v>304</v>
      </c>
      <c r="T127" s="40">
        <v>81</v>
      </c>
      <c r="U127" s="40">
        <v>113</v>
      </c>
      <c r="V127" s="40">
        <v>45</v>
      </c>
      <c r="W127" s="65">
        <v>53</v>
      </c>
      <c r="X127" s="65">
        <v>35</v>
      </c>
      <c r="Y127" s="106">
        <v>45517</v>
      </c>
      <c r="Z127" s="37" t="s">
        <v>264</v>
      </c>
      <c r="AA127" s="37"/>
      <c r="AB127" s="37"/>
      <c r="AC127" s="37"/>
      <c r="AD127" s="37"/>
    </row>
    <row r="128" spans="1:38" s="25" customFormat="1" ht="13" x14ac:dyDescent="0.15">
      <c r="A128" s="24" t="s">
        <v>46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61"/>
      <c r="P128" s="62"/>
      <c r="Q128" s="24"/>
      <c r="R128" s="24"/>
      <c r="S128" s="24"/>
      <c r="T128" s="61"/>
      <c r="U128" s="61"/>
      <c r="V128" s="61"/>
      <c r="W128" s="80"/>
      <c r="X128" s="80"/>
      <c r="Y128" s="106"/>
      <c r="Z128" s="37"/>
      <c r="AA128" s="37"/>
      <c r="AB128" s="37"/>
      <c r="AC128" s="37"/>
      <c r="AD128" s="37"/>
      <c r="AE128" s="54"/>
      <c r="AF128" s="54"/>
      <c r="AG128" s="54"/>
      <c r="AH128" s="54"/>
      <c r="AI128" s="54"/>
      <c r="AJ128" s="54"/>
      <c r="AK128" s="54"/>
      <c r="AL128" s="54"/>
    </row>
    <row r="129" spans="1:38" ht="13" x14ac:dyDescent="0.15">
      <c r="A129" s="19" t="s">
        <v>47</v>
      </c>
      <c r="B129" s="19">
        <v>109</v>
      </c>
      <c r="C129" s="19">
        <v>299</v>
      </c>
      <c r="D129" s="19">
        <v>320</v>
      </c>
      <c r="E129" s="19" t="s">
        <v>186</v>
      </c>
      <c r="F129" s="19">
        <v>81</v>
      </c>
      <c r="G129" s="19">
        <v>0</v>
      </c>
      <c r="H129" s="19">
        <v>14</v>
      </c>
      <c r="I129" s="19">
        <v>30</v>
      </c>
      <c r="J129" s="19">
        <v>0</v>
      </c>
      <c r="K129" s="19">
        <v>227</v>
      </c>
      <c r="L129" s="19">
        <v>415</v>
      </c>
      <c r="M129" s="19">
        <v>88</v>
      </c>
      <c r="N129" s="19">
        <v>180</v>
      </c>
      <c r="O129" s="40">
        <v>53</v>
      </c>
      <c r="P129" s="57">
        <v>161</v>
      </c>
      <c r="Q129" s="19">
        <v>176</v>
      </c>
      <c r="R129" s="19">
        <v>727</v>
      </c>
      <c r="S129" s="19">
        <v>20</v>
      </c>
      <c r="T129" s="40">
        <v>124</v>
      </c>
      <c r="U129" s="40">
        <v>152</v>
      </c>
      <c r="V129" s="40">
        <v>105</v>
      </c>
      <c r="W129" s="65">
        <v>7</v>
      </c>
      <c r="X129" s="65">
        <v>0</v>
      </c>
      <c r="Y129" s="106">
        <v>45517</v>
      </c>
      <c r="Z129" s="37" t="s">
        <v>264</v>
      </c>
      <c r="AA129" s="37"/>
      <c r="AB129" s="37"/>
      <c r="AC129" s="37"/>
      <c r="AD129" s="37"/>
    </row>
    <row r="130" spans="1:38" ht="13" x14ac:dyDescent="0.15">
      <c r="A130" s="19" t="s">
        <v>48</v>
      </c>
      <c r="B130" s="19">
        <v>78</v>
      </c>
      <c r="C130" s="19">
        <v>44</v>
      </c>
      <c r="D130" s="19">
        <v>41</v>
      </c>
      <c r="E130" s="19">
        <v>34</v>
      </c>
      <c r="F130" s="19">
        <v>27</v>
      </c>
      <c r="G130" s="19">
        <v>0</v>
      </c>
      <c r="H130" s="19">
        <v>2</v>
      </c>
      <c r="I130" s="19">
        <v>25</v>
      </c>
      <c r="J130" s="19">
        <v>14</v>
      </c>
      <c r="K130" s="19">
        <v>42</v>
      </c>
      <c r="L130" s="19">
        <v>16</v>
      </c>
      <c r="M130" s="19">
        <v>18</v>
      </c>
      <c r="N130" s="19">
        <v>37</v>
      </c>
      <c r="O130" s="40">
        <v>28</v>
      </c>
      <c r="P130" s="57">
        <v>40</v>
      </c>
      <c r="Q130" s="19">
        <v>64</v>
      </c>
      <c r="R130" s="19">
        <v>44</v>
      </c>
      <c r="S130" s="19">
        <v>16</v>
      </c>
      <c r="T130" s="40">
        <v>6</v>
      </c>
      <c r="U130" s="40">
        <v>25</v>
      </c>
      <c r="V130" s="40">
        <v>4</v>
      </c>
      <c r="W130" s="65">
        <v>2</v>
      </c>
      <c r="X130" s="65">
        <v>0</v>
      </c>
      <c r="Y130" s="106">
        <v>45518</v>
      </c>
      <c r="Z130" s="37" t="s">
        <v>266</v>
      </c>
      <c r="AA130" s="37"/>
      <c r="AB130" s="37"/>
      <c r="AC130" s="37"/>
      <c r="AD130" s="37"/>
    </row>
    <row r="131" spans="1:38" ht="13" x14ac:dyDescent="0.15">
      <c r="A131" s="19" t="s">
        <v>49</v>
      </c>
      <c r="B131" s="19">
        <v>19</v>
      </c>
      <c r="C131" s="19">
        <v>1</v>
      </c>
      <c r="D131" s="19">
        <v>7</v>
      </c>
      <c r="E131" s="19">
        <v>12</v>
      </c>
      <c r="F131" s="19">
        <v>10</v>
      </c>
      <c r="G131" s="19">
        <v>0</v>
      </c>
      <c r="H131" s="19">
        <v>2</v>
      </c>
      <c r="I131" s="19">
        <v>23</v>
      </c>
      <c r="J131" s="19">
        <v>4</v>
      </c>
      <c r="K131" s="19">
        <v>71</v>
      </c>
      <c r="L131" s="19">
        <v>48</v>
      </c>
      <c r="M131" s="19">
        <v>10</v>
      </c>
      <c r="N131" s="19">
        <v>10</v>
      </c>
      <c r="O131" s="40">
        <v>7</v>
      </c>
      <c r="P131" s="57">
        <v>1</v>
      </c>
      <c r="Q131" s="19">
        <v>6</v>
      </c>
      <c r="R131" s="19">
        <v>24</v>
      </c>
      <c r="S131" s="19">
        <v>5</v>
      </c>
      <c r="T131" s="40">
        <v>43</v>
      </c>
      <c r="U131" s="40">
        <v>21</v>
      </c>
      <c r="V131" s="40">
        <v>1</v>
      </c>
      <c r="W131" s="65">
        <v>1</v>
      </c>
      <c r="X131" s="65">
        <v>3</v>
      </c>
      <c r="Y131" s="106">
        <v>45517</v>
      </c>
      <c r="Z131" s="37" t="s">
        <v>264</v>
      </c>
      <c r="AA131" s="37"/>
      <c r="AB131" s="37"/>
      <c r="AC131" s="37"/>
      <c r="AD131" s="37"/>
    </row>
    <row r="132" spans="1:38" ht="13" x14ac:dyDescent="0.15">
      <c r="A132" s="24" t="s">
        <v>50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61"/>
      <c r="P132" s="62"/>
      <c r="Q132" s="24"/>
      <c r="R132" s="24"/>
      <c r="S132" s="24"/>
      <c r="T132" s="61"/>
      <c r="U132" s="61"/>
      <c r="V132" s="61"/>
      <c r="W132" s="80"/>
      <c r="X132" s="80"/>
      <c r="Y132" s="37"/>
      <c r="Z132" s="37"/>
      <c r="AA132" s="37"/>
      <c r="AB132" s="37"/>
      <c r="AC132" s="37"/>
      <c r="AD132" s="37"/>
    </row>
    <row r="133" spans="1:38" ht="13" x14ac:dyDescent="0.15">
      <c r="A133" s="19" t="s">
        <v>51</v>
      </c>
      <c r="B133" s="19">
        <v>66</v>
      </c>
      <c r="C133" s="19">
        <v>278</v>
      </c>
      <c r="D133" s="19">
        <v>327</v>
      </c>
      <c r="E133" s="19">
        <v>299</v>
      </c>
      <c r="F133" s="19">
        <v>409</v>
      </c>
      <c r="G133" s="19">
        <v>30</v>
      </c>
      <c r="H133" s="19">
        <v>48</v>
      </c>
      <c r="I133" s="19">
        <v>635</v>
      </c>
      <c r="J133" s="19">
        <v>159</v>
      </c>
      <c r="K133" s="19">
        <v>514</v>
      </c>
      <c r="L133" s="19">
        <v>1054</v>
      </c>
      <c r="M133" s="19">
        <v>409</v>
      </c>
      <c r="N133" s="19">
        <v>631</v>
      </c>
      <c r="O133" s="40">
        <v>7</v>
      </c>
      <c r="P133" s="57">
        <v>449</v>
      </c>
      <c r="Q133" s="19">
        <v>670</v>
      </c>
      <c r="R133" s="19">
        <v>1062</v>
      </c>
      <c r="S133" s="19">
        <v>528</v>
      </c>
      <c r="T133" s="40">
        <v>80</v>
      </c>
      <c r="U133" s="40">
        <v>936</v>
      </c>
      <c r="V133" s="40">
        <v>1078</v>
      </c>
      <c r="W133" s="65">
        <v>441</v>
      </c>
      <c r="X133" s="65">
        <v>93</v>
      </c>
      <c r="Y133" s="106">
        <v>45517</v>
      </c>
      <c r="Z133" s="37" t="s">
        <v>264</v>
      </c>
      <c r="AA133" s="37"/>
      <c r="AB133" s="37"/>
      <c r="AC133" s="37"/>
      <c r="AD133" s="37"/>
    </row>
    <row r="134" spans="1:38" ht="13" x14ac:dyDescent="0.15">
      <c r="A134" s="24" t="s">
        <v>165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61"/>
      <c r="P134" s="62"/>
      <c r="Q134" s="24"/>
      <c r="R134" s="24"/>
      <c r="S134" s="24"/>
      <c r="T134" s="61"/>
      <c r="U134" s="61"/>
      <c r="V134" s="61"/>
      <c r="W134" s="80"/>
      <c r="X134" s="80"/>
      <c r="Y134" s="37"/>
      <c r="Z134" s="37"/>
      <c r="AA134" s="37"/>
      <c r="AB134" s="37"/>
      <c r="AC134" s="37"/>
      <c r="AD134" s="37"/>
    </row>
    <row r="135" spans="1:38" ht="13" x14ac:dyDescent="0.15">
      <c r="A135" s="24" t="s">
        <v>141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61"/>
      <c r="P135" s="62"/>
      <c r="Q135" s="24"/>
      <c r="R135" s="24"/>
      <c r="S135" s="24"/>
      <c r="T135" s="61"/>
      <c r="U135" s="61"/>
      <c r="V135" s="61"/>
      <c r="W135" s="80"/>
      <c r="X135" s="80"/>
      <c r="Y135" s="37"/>
      <c r="Z135" s="37"/>
      <c r="AA135" s="37"/>
      <c r="AB135" s="37"/>
      <c r="AC135" s="37"/>
      <c r="AD135" s="37"/>
    </row>
    <row r="136" spans="1:38" s="25" customFormat="1" ht="13" x14ac:dyDescent="0.15">
      <c r="A136" s="24" t="s">
        <v>140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61"/>
      <c r="P136" s="62"/>
      <c r="Q136" s="24"/>
      <c r="R136" s="24"/>
      <c r="S136" s="24"/>
      <c r="T136" s="61"/>
      <c r="U136" s="61"/>
      <c r="V136" s="61"/>
      <c r="W136" s="80"/>
      <c r="X136" s="80"/>
      <c r="Y136" s="37"/>
      <c r="Z136" s="37"/>
      <c r="AA136" s="37"/>
      <c r="AB136" s="37"/>
      <c r="AC136" s="37"/>
      <c r="AD136" s="37"/>
      <c r="AE136" s="54"/>
      <c r="AF136" s="54"/>
      <c r="AG136" s="54"/>
      <c r="AH136" s="54"/>
      <c r="AI136" s="54"/>
      <c r="AJ136" s="54"/>
      <c r="AK136" s="54"/>
      <c r="AL136" s="54"/>
    </row>
    <row r="137" spans="1:38" s="82" customFormat="1" ht="13" x14ac:dyDescent="0.15">
      <c r="A137" s="24" t="s">
        <v>149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61"/>
      <c r="P137" s="62"/>
      <c r="Q137" s="24"/>
      <c r="R137" s="24"/>
      <c r="S137" s="24"/>
      <c r="T137" s="61"/>
      <c r="U137" s="61"/>
      <c r="V137" s="61"/>
      <c r="W137" s="80"/>
      <c r="X137" s="80"/>
      <c r="Y137" s="37"/>
      <c r="Z137" s="37"/>
      <c r="AA137" s="37"/>
      <c r="AB137" s="37"/>
      <c r="AC137" s="37"/>
      <c r="AD137" s="37"/>
      <c r="AE137" s="54"/>
      <c r="AF137" s="54"/>
      <c r="AG137" s="54"/>
      <c r="AH137" s="54"/>
      <c r="AI137" s="54"/>
      <c r="AJ137" s="54"/>
      <c r="AK137" s="54"/>
      <c r="AL137" s="54"/>
    </row>
    <row r="138" spans="1:38" s="82" customFormat="1" ht="13" x14ac:dyDescent="0.15">
      <c r="A138" s="79" t="s">
        <v>163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80"/>
      <c r="P138" s="81"/>
      <c r="Q138" s="79"/>
      <c r="R138" s="79"/>
      <c r="S138" s="79"/>
      <c r="T138" s="80"/>
      <c r="U138" s="80"/>
      <c r="V138" s="80"/>
      <c r="W138" s="80"/>
      <c r="X138" s="80"/>
      <c r="Y138" s="37"/>
      <c r="Z138" s="37"/>
      <c r="AA138" s="37"/>
      <c r="AB138" s="37"/>
      <c r="AC138" s="37"/>
      <c r="AD138" s="37"/>
      <c r="AE138" s="54"/>
      <c r="AF138" s="54"/>
      <c r="AG138" s="54"/>
      <c r="AH138" s="54"/>
      <c r="AI138" s="54"/>
      <c r="AJ138" s="54"/>
      <c r="AK138" s="54"/>
      <c r="AL138" s="54"/>
    </row>
    <row r="139" spans="1:38" s="82" customFormat="1" ht="13" x14ac:dyDescent="0.15">
      <c r="A139" s="79" t="s">
        <v>156</v>
      </c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80"/>
      <c r="P139" s="81"/>
      <c r="Q139" s="79"/>
      <c r="R139" s="79"/>
      <c r="S139" s="79"/>
      <c r="T139" s="80"/>
      <c r="U139" s="80"/>
      <c r="V139" s="80"/>
      <c r="W139" s="109"/>
      <c r="X139" s="109"/>
      <c r="Y139" s="37"/>
      <c r="Z139" s="37"/>
      <c r="AA139" s="37"/>
      <c r="AB139" s="37"/>
      <c r="AC139" s="37"/>
      <c r="AD139" s="37"/>
      <c r="AE139" s="54"/>
      <c r="AF139" s="54"/>
      <c r="AG139" s="54"/>
      <c r="AH139" s="54"/>
      <c r="AI139" s="54"/>
      <c r="AJ139" s="54"/>
      <c r="AK139" s="54"/>
      <c r="AL139" s="54"/>
    </row>
    <row r="140" spans="1:38" ht="13" x14ac:dyDescent="0.15">
      <c r="A140" s="79" t="s">
        <v>157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80"/>
      <c r="P140" s="81"/>
      <c r="Q140" s="79"/>
      <c r="R140" s="79"/>
      <c r="S140" s="79"/>
      <c r="T140" s="80"/>
      <c r="U140" s="80"/>
      <c r="V140" s="80"/>
      <c r="W140" s="80"/>
      <c r="X140" s="80"/>
      <c r="Y140" s="37"/>
      <c r="Z140" s="37"/>
      <c r="AA140" s="37"/>
      <c r="AB140" s="37"/>
      <c r="AC140" s="37"/>
      <c r="AD140" s="37"/>
    </row>
    <row r="141" spans="1:38" ht="13" x14ac:dyDescent="0.15">
      <c r="A141" s="79" t="s">
        <v>158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80"/>
      <c r="P141" s="81"/>
      <c r="Q141" s="79"/>
      <c r="R141" s="79"/>
      <c r="S141" s="79"/>
      <c r="T141" s="80"/>
      <c r="U141" s="80"/>
      <c r="V141" s="80"/>
      <c r="W141" s="80"/>
      <c r="X141" s="80"/>
      <c r="Y141" s="37"/>
      <c r="Z141" s="37"/>
      <c r="AA141" s="37"/>
      <c r="AB141" s="37"/>
      <c r="AC141" s="37"/>
      <c r="AD141" s="37"/>
    </row>
    <row r="142" spans="1:38" ht="13" x14ac:dyDescent="0.15">
      <c r="A142" s="19" t="s">
        <v>190</v>
      </c>
      <c r="B142" s="19">
        <v>0</v>
      </c>
      <c r="C142" s="19">
        <v>0</v>
      </c>
      <c r="D142" s="19">
        <v>19</v>
      </c>
      <c r="E142" s="19">
        <v>4</v>
      </c>
      <c r="F142" s="19">
        <v>8</v>
      </c>
      <c r="G142" s="19">
        <v>0</v>
      </c>
      <c r="H142" s="19">
        <v>0</v>
      </c>
      <c r="I142" s="19">
        <v>5</v>
      </c>
      <c r="J142" s="19">
        <v>2</v>
      </c>
      <c r="K142" s="19">
        <v>0</v>
      </c>
      <c r="L142" s="19">
        <v>5</v>
      </c>
      <c r="M142" s="19">
        <v>4</v>
      </c>
      <c r="N142" s="19">
        <v>19</v>
      </c>
      <c r="O142" s="40">
        <v>0</v>
      </c>
      <c r="P142" s="57">
        <v>1</v>
      </c>
      <c r="Q142" s="19">
        <v>7</v>
      </c>
      <c r="R142" s="19">
        <v>6</v>
      </c>
      <c r="S142" s="19">
        <v>0</v>
      </c>
      <c r="T142" s="40">
        <v>0</v>
      </c>
      <c r="U142" s="40">
        <v>0</v>
      </c>
      <c r="V142" s="40">
        <v>1</v>
      </c>
      <c r="W142" s="65">
        <v>0</v>
      </c>
      <c r="X142" s="65">
        <v>0</v>
      </c>
      <c r="Y142" s="106">
        <v>45517</v>
      </c>
      <c r="Z142" s="37" t="s">
        <v>264</v>
      </c>
      <c r="AA142" s="53"/>
      <c r="AB142" s="53"/>
      <c r="AC142" s="53"/>
      <c r="AD142" s="37"/>
    </row>
    <row r="143" spans="1:38" s="28" customFormat="1" ht="13" x14ac:dyDescent="0.15">
      <c r="A143" s="19" t="s">
        <v>209</v>
      </c>
      <c r="B143" s="19"/>
      <c r="C143" s="19"/>
      <c r="D143" s="19"/>
      <c r="E143" s="19"/>
      <c r="F143" s="19"/>
      <c r="G143" s="19"/>
      <c r="H143" s="19"/>
      <c r="I143" s="19">
        <v>2</v>
      </c>
      <c r="J143" s="19">
        <v>0</v>
      </c>
      <c r="K143" s="19">
        <v>11</v>
      </c>
      <c r="L143" s="19">
        <v>1</v>
      </c>
      <c r="M143" s="19">
        <v>0</v>
      </c>
      <c r="N143" s="19">
        <v>2</v>
      </c>
      <c r="O143" s="40">
        <v>0</v>
      </c>
      <c r="P143" s="57">
        <v>0</v>
      </c>
      <c r="Q143" s="19">
        <v>0</v>
      </c>
      <c r="R143" s="19">
        <v>0</v>
      </c>
      <c r="S143" s="19">
        <v>0</v>
      </c>
      <c r="T143" s="40">
        <v>0</v>
      </c>
      <c r="U143" s="40">
        <v>0</v>
      </c>
      <c r="V143" s="40">
        <v>0</v>
      </c>
      <c r="W143" s="65">
        <v>0</v>
      </c>
      <c r="X143" s="65">
        <v>0</v>
      </c>
      <c r="Y143" s="106">
        <v>45518</v>
      </c>
      <c r="Z143" s="37" t="s">
        <v>266</v>
      </c>
      <c r="AA143" s="37"/>
      <c r="AB143" s="37"/>
      <c r="AC143" s="37"/>
      <c r="AD143" s="37"/>
      <c r="AE143" s="54"/>
      <c r="AF143" s="54"/>
      <c r="AG143" s="54"/>
      <c r="AH143" s="54"/>
      <c r="AI143" s="54"/>
      <c r="AJ143" s="54"/>
      <c r="AK143" s="54"/>
      <c r="AL143" s="54"/>
    </row>
    <row r="144" spans="1:38" x14ac:dyDescent="0.15">
      <c r="A144" s="30"/>
      <c r="B144" s="30">
        <v>456</v>
      </c>
      <c r="C144" s="30">
        <f>SUM(C111:C136)</f>
        <v>862</v>
      </c>
      <c r="D144" s="30">
        <f>SUM(D111:D142)</f>
        <v>1318</v>
      </c>
      <c r="E144" s="30">
        <f>SUM(E111:E142)</f>
        <v>1878</v>
      </c>
      <c r="F144" s="30">
        <f>SUM(F111:F142)</f>
        <v>1411</v>
      </c>
      <c r="G144" s="30">
        <f>SUM(G111:G142)</f>
        <v>40</v>
      </c>
      <c r="H144" s="30">
        <f>SUM(H111:H142)</f>
        <v>179</v>
      </c>
      <c r="I144" s="30">
        <f t="shared" ref="I144:Q144" si="7">SUM(I111:I143)</f>
        <v>1032</v>
      </c>
      <c r="J144" s="30">
        <f t="shared" si="7"/>
        <v>334</v>
      </c>
      <c r="K144" s="30">
        <f t="shared" si="7"/>
        <v>1551</v>
      </c>
      <c r="L144" s="30">
        <f t="shared" si="7"/>
        <v>3062</v>
      </c>
      <c r="M144" s="30">
        <f t="shared" si="7"/>
        <v>1091</v>
      </c>
      <c r="N144" s="30">
        <f t="shared" si="7"/>
        <v>2234</v>
      </c>
      <c r="O144" s="63">
        <f t="shared" si="7"/>
        <v>283</v>
      </c>
      <c r="P144" s="64">
        <f t="shared" si="7"/>
        <v>1138</v>
      </c>
      <c r="Q144" s="30">
        <f t="shared" si="7"/>
        <v>3049</v>
      </c>
      <c r="R144" s="30">
        <v>6206</v>
      </c>
      <c r="S144" s="30">
        <f t="shared" ref="S144:X144" si="8">SUM(S111:S143)</f>
        <v>2346</v>
      </c>
      <c r="T144" s="63">
        <f t="shared" si="8"/>
        <v>1686</v>
      </c>
      <c r="U144" s="76">
        <f t="shared" si="8"/>
        <v>2594</v>
      </c>
      <c r="V144" s="76">
        <f t="shared" si="8"/>
        <v>1671</v>
      </c>
      <c r="W144" s="108">
        <f t="shared" si="8"/>
        <v>651</v>
      </c>
      <c r="X144" s="108">
        <f t="shared" si="8"/>
        <v>323</v>
      </c>
      <c r="Y144" s="37"/>
      <c r="Z144" s="37"/>
      <c r="AA144" s="37"/>
      <c r="AB144" s="37"/>
      <c r="AC144" s="37"/>
      <c r="AD144" s="37"/>
    </row>
    <row r="145" spans="1:38" s="82" customFormat="1" ht="13" x14ac:dyDescent="0.15">
      <c r="A145" s="19" t="s">
        <v>166</v>
      </c>
      <c r="B145" s="19">
        <v>423</v>
      </c>
      <c r="C145" s="19">
        <v>188</v>
      </c>
      <c r="D145" s="19">
        <v>281</v>
      </c>
      <c r="E145" s="37">
        <v>196</v>
      </c>
      <c r="F145" s="37">
        <v>219</v>
      </c>
      <c r="G145" s="37">
        <v>2</v>
      </c>
      <c r="H145" s="37">
        <v>18</v>
      </c>
      <c r="I145" s="37">
        <v>31</v>
      </c>
      <c r="J145" s="37">
        <v>36</v>
      </c>
      <c r="K145" s="37">
        <v>243</v>
      </c>
      <c r="L145" s="37">
        <v>475</v>
      </c>
      <c r="M145" s="37">
        <v>216</v>
      </c>
      <c r="N145" s="84">
        <v>321</v>
      </c>
      <c r="O145" s="37">
        <v>96</v>
      </c>
      <c r="P145" s="65">
        <v>233</v>
      </c>
      <c r="Q145" s="85">
        <v>534</v>
      </c>
      <c r="R145" s="37">
        <v>519</v>
      </c>
      <c r="S145" s="37">
        <v>284</v>
      </c>
      <c r="T145" s="65">
        <v>82</v>
      </c>
      <c r="U145" s="65">
        <v>5</v>
      </c>
      <c r="V145" s="40">
        <v>12</v>
      </c>
      <c r="W145" s="65">
        <v>13</v>
      </c>
      <c r="X145" s="65">
        <v>1</v>
      </c>
      <c r="Y145" s="106">
        <v>45518</v>
      </c>
      <c r="Z145" s="37" t="s">
        <v>266</v>
      </c>
      <c r="AA145" s="37"/>
      <c r="AB145" s="37"/>
      <c r="AC145" s="37"/>
      <c r="AD145" s="37"/>
      <c r="AE145" s="54"/>
      <c r="AF145" s="54"/>
      <c r="AG145" s="54"/>
      <c r="AH145" s="54"/>
      <c r="AI145" s="54"/>
      <c r="AJ145" s="54"/>
      <c r="AK145" s="54"/>
      <c r="AL145" s="54"/>
    </row>
    <row r="146" spans="1:38" s="82" customFormat="1" ht="13" x14ac:dyDescent="0.15">
      <c r="A146" s="79" t="s">
        <v>135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86"/>
      <c r="N146" s="79"/>
      <c r="O146" s="80"/>
      <c r="P146" s="81"/>
      <c r="Q146" s="79"/>
      <c r="R146" s="79"/>
      <c r="S146" s="79"/>
      <c r="T146" s="80"/>
      <c r="U146" s="80"/>
      <c r="V146" s="80"/>
      <c r="W146" s="80"/>
      <c r="X146" s="80"/>
      <c r="Y146" s="37"/>
      <c r="AA146" s="37"/>
      <c r="AB146" s="37"/>
      <c r="AC146" s="37"/>
      <c r="AD146" s="37"/>
      <c r="AE146" s="54"/>
      <c r="AF146" s="54"/>
      <c r="AG146" s="54"/>
      <c r="AH146" s="54"/>
      <c r="AI146" s="54"/>
      <c r="AJ146" s="54"/>
      <c r="AK146" s="54"/>
      <c r="AL146" s="54"/>
    </row>
    <row r="147" spans="1:38" ht="13" x14ac:dyDescent="0.15">
      <c r="A147" s="79" t="s">
        <v>52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86"/>
      <c r="O147" s="79"/>
      <c r="P147" s="80"/>
      <c r="Q147" s="81"/>
      <c r="R147" s="79"/>
      <c r="S147" s="79"/>
      <c r="T147" s="80"/>
      <c r="U147" s="80"/>
      <c r="V147" s="80"/>
      <c r="W147" s="80"/>
      <c r="X147" s="80"/>
      <c r="Y147" s="37"/>
      <c r="Z147" s="37"/>
      <c r="AA147" s="37"/>
      <c r="AB147" s="37"/>
      <c r="AC147" s="37"/>
      <c r="AD147" s="37"/>
    </row>
    <row r="148" spans="1:38" ht="13" x14ac:dyDescent="0.15">
      <c r="A148" s="19" t="s">
        <v>53</v>
      </c>
      <c r="B148" s="19">
        <v>152</v>
      </c>
      <c r="C148" s="19">
        <v>268</v>
      </c>
      <c r="D148" s="19">
        <v>409</v>
      </c>
      <c r="E148" s="19">
        <v>533</v>
      </c>
      <c r="F148" s="19">
        <v>168</v>
      </c>
      <c r="G148" s="19">
        <v>7</v>
      </c>
      <c r="H148" s="19">
        <v>30</v>
      </c>
      <c r="I148" s="19">
        <v>131</v>
      </c>
      <c r="J148" s="19">
        <v>30</v>
      </c>
      <c r="K148" s="19">
        <v>412</v>
      </c>
      <c r="L148" s="19">
        <v>195</v>
      </c>
      <c r="M148" s="72">
        <v>326</v>
      </c>
      <c r="N148" s="19">
        <v>788</v>
      </c>
      <c r="O148" s="40">
        <v>32</v>
      </c>
      <c r="P148" s="57">
        <v>214</v>
      </c>
      <c r="Q148" s="19">
        <v>161</v>
      </c>
      <c r="R148" s="19">
        <v>214</v>
      </c>
      <c r="S148" s="19">
        <v>229</v>
      </c>
      <c r="T148" s="40">
        <v>84</v>
      </c>
      <c r="U148" s="40">
        <v>26</v>
      </c>
      <c r="V148" s="40">
        <v>25</v>
      </c>
      <c r="W148" s="65">
        <v>83</v>
      </c>
      <c r="X148" s="65">
        <v>61</v>
      </c>
      <c r="Y148" s="106">
        <v>45518</v>
      </c>
      <c r="Z148" s="37" t="s">
        <v>266</v>
      </c>
      <c r="AA148" s="37"/>
      <c r="AB148" s="37"/>
      <c r="AC148" s="37"/>
      <c r="AD148" s="37"/>
    </row>
    <row r="149" spans="1:38" s="25" customFormat="1" ht="13" x14ac:dyDescent="0.15">
      <c r="A149" s="19" t="s">
        <v>54</v>
      </c>
      <c r="B149" s="19"/>
      <c r="C149" s="19"/>
      <c r="D149" s="19"/>
      <c r="E149" s="19">
        <v>3</v>
      </c>
      <c r="F149" s="19">
        <v>6</v>
      </c>
      <c r="G149" s="19">
        <v>0</v>
      </c>
      <c r="H149" s="19">
        <v>0</v>
      </c>
      <c r="I149" s="19">
        <v>1</v>
      </c>
      <c r="J149" s="19">
        <v>0</v>
      </c>
      <c r="K149" s="19">
        <v>0</v>
      </c>
      <c r="L149" s="37">
        <v>0</v>
      </c>
      <c r="M149" s="72">
        <v>22</v>
      </c>
      <c r="N149" s="19">
        <v>1</v>
      </c>
      <c r="O149" s="40">
        <v>5</v>
      </c>
      <c r="P149" s="57">
        <v>64</v>
      </c>
      <c r="Q149" s="19">
        <v>0</v>
      </c>
      <c r="R149" s="19">
        <v>0</v>
      </c>
      <c r="S149" s="19">
        <v>2</v>
      </c>
      <c r="T149" s="40">
        <v>2</v>
      </c>
      <c r="U149" s="40">
        <v>1</v>
      </c>
      <c r="V149" s="40">
        <v>0</v>
      </c>
      <c r="W149" s="65">
        <v>0</v>
      </c>
      <c r="X149" s="65">
        <v>11</v>
      </c>
      <c r="Y149" s="106">
        <v>45517</v>
      </c>
      <c r="Z149" s="37" t="s">
        <v>264</v>
      </c>
      <c r="AA149" s="37"/>
      <c r="AB149" s="37"/>
      <c r="AC149" s="37"/>
      <c r="AD149" s="37"/>
      <c r="AE149" s="54"/>
      <c r="AF149" s="54"/>
      <c r="AG149" s="54"/>
      <c r="AH149" s="54"/>
      <c r="AI149" s="54"/>
      <c r="AJ149" s="54"/>
      <c r="AK149" s="54"/>
      <c r="AL149" s="54"/>
    </row>
    <row r="150" spans="1:38" ht="13" x14ac:dyDescent="0.15">
      <c r="A150" s="24" t="s">
        <v>55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73"/>
      <c r="N150" s="24"/>
      <c r="O150" s="61"/>
      <c r="P150" s="62"/>
      <c r="Q150" s="24"/>
      <c r="R150" s="24"/>
      <c r="S150" s="24"/>
      <c r="T150" s="61"/>
      <c r="U150" s="61"/>
      <c r="V150" s="61"/>
      <c r="W150" s="80"/>
      <c r="X150" s="80"/>
      <c r="Y150" s="37"/>
      <c r="Z150" s="37"/>
      <c r="AA150" s="37"/>
      <c r="AB150" s="37"/>
      <c r="AC150" s="37"/>
      <c r="AD150" s="37"/>
    </row>
    <row r="151" spans="1:38" ht="13" x14ac:dyDescent="0.15">
      <c r="A151" s="24" t="s">
        <v>56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73"/>
      <c r="N151" s="24"/>
      <c r="O151" s="61"/>
      <c r="P151" s="62"/>
      <c r="Q151" s="24"/>
      <c r="R151" s="24"/>
      <c r="S151" s="24"/>
      <c r="T151" s="61"/>
      <c r="U151" s="61"/>
      <c r="V151" s="61"/>
      <c r="W151" s="80"/>
      <c r="X151" s="80"/>
      <c r="Y151" s="37"/>
      <c r="Z151" s="37"/>
      <c r="AA151" s="37"/>
      <c r="AB151" s="37"/>
      <c r="AC151" s="37"/>
      <c r="AD151" s="37"/>
    </row>
    <row r="152" spans="1:38" ht="13" x14ac:dyDescent="0.15">
      <c r="A152" s="24" t="s">
        <v>57</v>
      </c>
      <c r="B152" s="24"/>
      <c r="C152" s="24"/>
      <c r="D152" s="24"/>
      <c r="E152" s="24"/>
      <c r="F152" s="24"/>
      <c r="G152" s="24">
        <v>0</v>
      </c>
      <c r="H152" s="24"/>
      <c r="I152" s="24"/>
      <c r="J152" s="24"/>
      <c r="K152" s="24"/>
      <c r="L152" s="24"/>
      <c r="M152" s="73"/>
      <c r="N152" s="24"/>
      <c r="O152" s="61"/>
      <c r="P152" s="62"/>
      <c r="Q152" s="24"/>
      <c r="R152" s="24"/>
      <c r="S152" s="24"/>
      <c r="T152" s="61"/>
      <c r="U152" s="61"/>
      <c r="V152" s="61"/>
      <c r="W152" s="80"/>
      <c r="X152" s="80"/>
      <c r="Y152" s="37"/>
      <c r="Z152" s="37"/>
      <c r="AA152" s="37"/>
      <c r="AB152" s="37"/>
      <c r="AC152" s="37"/>
      <c r="AD152" s="37"/>
    </row>
    <row r="153" spans="1:38" s="82" customFormat="1" ht="13" x14ac:dyDescent="0.15">
      <c r="A153" s="19" t="s">
        <v>131</v>
      </c>
      <c r="B153" s="19">
        <v>145</v>
      </c>
      <c r="C153" s="19">
        <v>76</v>
      </c>
      <c r="D153" s="19">
        <v>146</v>
      </c>
      <c r="E153" s="19">
        <v>197</v>
      </c>
      <c r="F153" s="19">
        <v>216</v>
      </c>
      <c r="G153" s="19">
        <v>0</v>
      </c>
      <c r="H153" s="19">
        <v>0</v>
      </c>
      <c r="I153" s="19">
        <v>0</v>
      </c>
      <c r="J153" s="19">
        <v>0</v>
      </c>
      <c r="K153" s="19">
        <v>8</v>
      </c>
      <c r="L153" s="19">
        <v>9</v>
      </c>
      <c r="M153" s="72">
        <v>0</v>
      </c>
      <c r="N153" s="19">
        <v>42</v>
      </c>
      <c r="O153" s="40">
        <v>1</v>
      </c>
      <c r="P153" s="57">
        <v>8</v>
      </c>
      <c r="Q153" s="19">
        <v>13</v>
      </c>
      <c r="R153" s="19">
        <v>0</v>
      </c>
      <c r="S153" s="19">
        <v>0</v>
      </c>
      <c r="T153" s="40">
        <v>17</v>
      </c>
      <c r="U153" s="40">
        <v>0</v>
      </c>
      <c r="V153" s="40">
        <v>0</v>
      </c>
      <c r="W153" s="65">
        <v>0</v>
      </c>
      <c r="X153" s="65">
        <v>0</v>
      </c>
      <c r="Y153" s="106">
        <v>45517</v>
      </c>
      <c r="Z153" s="37" t="s">
        <v>264</v>
      </c>
      <c r="AA153" s="37"/>
      <c r="AB153" s="37"/>
      <c r="AC153" s="37"/>
      <c r="AD153" s="37"/>
      <c r="AE153" s="54"/>
      <c r="AF153" s="54"/>
      <c r="AG153" s="54"/>
      <c r="AH153" s="54"/>
      <c r="AI153" s="54"/>
      <c r="AJ153" s="54"/>
      <c r="AK153" s="54"/>
      <c r="AL153" s="54"/>
    </row>
    <row r="154" spans="1:38" ht="13" x14ac:dyDescent="0.15">
      <c r="A154" s="79" t="s">
        <v>132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86"/>
      <c r="N154" s="79"/>
      <c r="O154" s="80"/>
      <c r="P154" s="81"/>
      <c r="Q154" s="79"/>
      <c r="R154" s="79"/>
      <c r="S154" s="79"/>
      <c r="T154" s="80"/>
      <c r="U154" s="80"/>
      <c r="V154" s="80"/>
      <c r="W154" s="80"/>
      <c r="X154" s="80"/>
      <c r="Y154" s="37"/>
      <c r="Z154" s="37"/>
      <c r="AA154" s="37"/>
      <c r="AB154" s="37"/>
      <c r="AC154" s="37"/>
      <c r="AD154" s="37"/>
    </row>
    <row r="155" spans="1:38" ht="13" x14ac:dyDescent="0.15">
      <c r="A155" s="19" t="s">
        <v>133</v>
      </c>
      <c r="B155" s="19"/>
      <c r="C155" s="19"/>
      <c r="D155" s="19"/>
      <c r="E155" s="19"/>
      <c r="F155" s="19"/>
      <c r="G155" s="19"/>
      <c r="H155" s="19">
        <v>1</v>
      </c>
      <c r="I155" s="19">
        <v>39</v>
      </c>
      <c r="J155" s="19">
        <v>16</v>
      </c>
      <c r="K155" s="19">
        <v>133</v>
      </c>
      <c r="L155" s="19">
        <v>300</v>
      </c>
      <c r="M155" s="72">
        <v>82</v>
      </c>
      <c r="N155" s="19">
        <v>215</v>
      </c>
      <c r="O155" s="40">
        <v>30</v>
      </c>
      <c r="P155" s="57">
        <v>71</v>
      </c>
      <c r="Q155" s="19">
        <v>249</v>
      </c>
      <c r="R155" s="19">
        <v>616</v>
      </c>
      <c r="S155" s="19">
        <v>263</v>
      </c>
      <c r="T155" s="40">
        <v>57</v>
      </c>
      <c r="U155" s="40">
        <v>29</v>
      </c>
      <c r="V155" s="40">
        <v>32</v>
      </c>
      <c r="W155" s="65">
        <v>51</v>
      </c>
      <c r="X155" s="65">
        <v>41</v>
      </c>
      <c r="Y155" s="106">
        <v>45517</v>
      </c>
      <c r="Z155" s="37" t="s">
        <v>264</v>
      </c>
      <c r="AA155" s="37"/>
      <c r="AB155" s="37"/>
      <c r="AC155" s="37"/>
      <c r="AD155" s="37"/>
    </row>
    <row r="156" spans="1:38" ht="13" x14ac:dyDescent="0.15">
      <c r="A156" s="19" t="s">
        <v>134</v>
      </c>
      <c r="B156" s="19"/>
      <c r="C156" s="19">
        <v>1</v>
      </c>
      <c r="D156" s="19">
        <v>6</v>
      </c>
      <c r="E156" s="19">
        <v>5</v>
      </c>
      <c r="F156" s="19">
        <v>14</v>
      </c>
      <c r="G156" s="19">
        <v>1</v>
      </c>
      <c r="H156" s="19">
        <v>0</v>
      </c>
      <c r="I156" s="19">
        <v>6</v>
      </c>
      <c r="J156" s="19">
        <v>13</v>
      </c>
      <c r="K156" s="19">
        <v>28</v>
      </c>
      <c r="L156" s="19">
        <v>19</v>
      </c>
      <c r="M156" s="72">
        <v>160</v>
      </c>
      <c r="N156" s="19">
        <v>63</v>
      </c>
      <c r="O156" s="40">
        <v>1</v>
      </c>
      <c r="P156" s="57">
        <v>19</v>
      </c>
      <c r="Q156" s="19">
        <v>25</v>
      </c>
      <c r="R156" s="19">
        <v>54</v>
      </c>
      <c r="S156" s="19">
        <v>22</v>
      </c>
      <c r="T156" s="40">
        <v>9</v>
      </c>
      <c r="U156" s="40">
        <v>0</v>
      </c>
      <c r="V156" s="40">
        <v>6</v>
      </c>
      <c r="W156" s="65">
        <v>53</v>
      </c>
      <c r="X156" s="65">
        <v>38</v>
      </c>
      <c r="Y156" s="106">
        <v>45517</v>
      </c>
      <c r="Z156" s="37" t="s">
        <v>264</v>
      </c>
      <c r="AA156" s="37"/>
      <c r="AB156" s="37"/>
      <c r="AC156" s="37"/>
      <c r="AD156" s="37"/>
    </row>
    <row r="157" spans="1:38" ht="13" x14ac:dyDescent="0.15">
      <c r="A157" s="19" t="s">
        <v>167</v>
      </c>
      <c r="B157" s="19"/>
      <c r="C157" s="19"/>
      <c r="D157" s="19">
        <v>7</v>
      </c>
      <c r="E157" s="19">
        <v>19</v>
      </c>
      <c r="F157" s="19">
        <v>7</v>
      </c>
      <c r="G157" s="19">
        <v>0</v>
      </c>
      <c r="H157" s="19">
        <v>3</v>
      </c>
      <c r="I157" s="19">
        <v>0</v>
      </c>
      <c r="J157" s="19">
        <v>0</v>
      </c>
      <c r="K157" s="19">
        <v>21</v>
      </c>
      <c r="L157" s="19">
        <v>5</v>
      </c>
      <c r="M157" s="72">
        <v>0</v>
      </c>
      <c r="N157" s="19">
        <v>25</v>
      </c>
      <c r="O157" s="40">
        <v>41</v>
      </c>
      <c r="P157" s="57">
        <v>12</v>
      </c>
      <c r="Q157" s="19">
        <v>11</v>
      </c>
      <c r="R157" s="19">
        <v>42</v>
      </c>
      <c r="S157" s="19">
        <v>34</v>
      </c>
      <c r="T157" s="40">
        <v>0</v>
      </c>
      <c r="U157" s="40">
        <v>32</v>
      </c>
      <c r="V157" s="40">
        <v>1</v>
      </c>
      <c r="W157" s="65">
        <v>0</v>
      </c>
      <c r="X157" s="65">
        <v>0</v>
      </c>
      <c r="Y157" s="106">
        <v>45518</v>
      </c>
      <c r="Z157" s="37" t="s">
        <v>266</v>
      </c>
      <c r="AA157" s="37"/>
      <c r="AB157" s="37"/>
      <c r="AC157" s="37"/>
      <c r="AD157" s="37"/>
    </row>
    <row r="158" spans="1:38" ht="13" x14ac:dyDescent="0.15">
      <c r="A158" s="19" t="s">
        <v>150</v>
      </c>
      <c r="B158" s="19"/>
      <c r="C158" s="19"/>
      <c r="D158" s="19">
        <v>4</v>
      </c>
      <c r="E158" s="19">
        <v>0</v>
      </c>
      <c r="F158" s="19">
        <v>13</v>
      </c>
      <c r="G158" s="19">
        <v>4</v>
      </c>
      <c r="H158" s="19">
        <v>9</v>
      </c>
      <c r="I158" s="19">
        <v>24</v>
      </c>
      <c r="J158" s="19">
        <v>10</v>
      </c>
      <c r="K158" s="19">
        <v>51</v>
      </c>
      <c r="L158" s="19">
        <v>31</v>
      </c>
      <c r="M158" s="72">
        <v>10</v>
      </c>
      <c r="N158" s="19">
        <v>41</v>
      </c>
      <c r="O158" s="40">
        <v>7</v>
      </c>
      <c r="P158" s="57">
        <v>26</v>
      </c>
      <c r="Q158" s="19">
        <v>96</v>
      </c>
      <c r="R158" s="19">
        <v>113</v>
      </c>
      <c r="S158" s="19">
        <v>42</v>
      </c>
      <c r="T158" s="40">
        <v>10</v>
      </c>
      <c r="U158" s="40">
        <v>3</v>
      </c>
      <c r="V158" s="40">
        <v>11</v>
      </c>
      <c r="W158" s="65">
        <v>5</v>
      </c>
      <c r="X158" s="65">
        <v>26</v>
      </c>
      <c r="Y158" s="106">
        <v>45517</v>
      </c>
      <c r="Z158" s="37" t="s">
        <v>264</v>
      </c>
      <c r="AA158" s="37"/>
      <c r="AB158" s="37"/>
      <c r="AC158" s="37"/>
      <c r="AD158" s="37"/>
    </row>
    <row r="159" spans="1:38" s="25" customFormat="1" ht="13" x14ac:dyDescent="0.15">
      <c r="A159" s="19" t="s">
        <v>182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72">
        <v>1</v>
      </c>
      <c r="N159" s="19">
        <v>1</v>
      </c>
      <c r="O159" s="40">
        <v>0</v>
      </c>
      <c r="P159" s="57">
        <v>0</v>
      </c>
      <c r="Q159" s="19">
        <v>0</v>
      </c>
      <c r="R159" s="19">
        <v>2</v>
      </c>
      <c r="S159" s="19">
        <v>1</v>
      </c>
      <c r="T159" s="40">
        <v>0</v>
      </c>
      <c r="U159" s="40">
        <v>4</v>
      </c>
      <c r="V159" s="40">
        <v>0</v>
      </c>
      <c r="W159" s="65">
        <v>0</v>
      </c>
      <c r="X159" s="65">
        <v>0</v>
      </c>
      <c r="Y159" s="106">
        <v>45517</v>
      </c>
      <c r="Z159" s="37" t="s">
        <v>264</v>
      </c>
      <c r="AA159" s="37"/>
      <c r="AB159" s="37"/>
      <c r="AC159" s="37"/>
      <c r="AD159" s="37"/>
      <c r="AE159" s="54"/>
      <c r="AF159" s="54"/>
      <c r="AG159" s="54"/>
      <c r="AH159" s="54"/>
      <c r="AI159" s="54"/>
      <c r="AJ159" s="54"/>
      <c r="AK159" s="54"/>
      <c r="AL159" s="54"/>
    </row>
    <row r="160" spans="1:38" s="28" customFormat="1" ht="13" x14ac:dyDescent="0.15">
      <c r="A160" s="24" t="s">
        <v>159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71"/>
      <c r="N160" s="24"/>
      <c r="O160" s="61"/>
      <c r="P160" s="62"/>
      <c r="Q160" s="24"/>
      <c r="R160" s="24"/>
      <c r="S160" s="24"/>
      <c r="T160" s="61"/>
      <c r="U160" s="61"/>
      <c r="V160" s="61"/>
      <c r="W160" s="80"/>
      <c r="X160" s="80"/>
      <c r="Y160" s="106"/>
      <c r="Z160" s="37"/>
      <c r="AA160" s="37"/>
      <c r="AB160" s="37"/>
      <c r="AC160" s="37"/>
      <c r="AD160" s="37"/>
      <c r="AE160" s="54"/>
      <c r="AF160" s="54"/>
      <c r="AG160" s="54"/>
      <c r="AH160" s="54"/>
      <c r="AI160" s="54"/>
      <c r="AJ160" s="54"/>
      <c r="AK160" s="54"/>
      <c r="AL160" s="54"/>
    </row>
    <row r="161" spans="1:38" s="28" customFormat="1" ht="13" x14ac:dyDescent="0.15">
      <c r="A161" s="19" t="s">
        <v>253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01"/>
      <c r="N161" s="19"/>
      <c r="O161" s="40"/>
      <c r="P161" s="57"/>
      <c r="Q161" s="19"/>
      <c r="R161" s="19"/>
      <c r="S161" s="19"/>
      <c r="T161" s="40"/>
      <c r="U161" s="40"/>
      <c r="V161" s="40"/>
      <c r="W161" s="65">
        <v>4</v>
      </c>
      <c r="X161" s="65">
        <v>4</v>
      </c>
      <c r="Y161" s="106">
        <v>45517</v>
      </c>
      <c r="Z161" s="37" t="s">
        <v>264</v>
      </c>
      <c r="AA161" s="37"/>
      <c r="AB161" s="37"/>
      <c r="AC161" s="37"/>
      <c r="AD161" s="37"/>
      <c r="AE161" s="54"/>
      <c r="AF161" s="54"/>
      <c r="AG161" s="54"/>
      <c r="AH161" s="54"/>
      <c r="AI161" s="54"/>
      <c r="AJ161" s="54"/>
      <c r="AK161" s="54"/>
      <c r="AL161" s="54"/>
    </row>
    <row r="162" spans="1:38" x14ac:dyDescent="0.15">
      <c r="A162" s="30"/>
      <c r="B162" s="30">
        <v>788</v>
      </c>
      <c r="C162" s="30">
        <f>SUM(C145:C156)</f>
        <v>533</v>
      </c>
      <c r="D162" s="30">
        <f t="shared" ref="D162:T162" si="9">SUM(D145:D160)</f>
        <v>853</v>
      </c>
      <c r="E162" s="30">
        <f t="shared" si="9"/>
        <v>953</v>
      </c>
      <c r="F162" s="30">
        <f t="shared" si="9"/>
        <v>643</v>
      </c>
      <c r="G162" s="30">
        <f t="shared" si="9"/>
        <v>14</v>
      </c>
      <c r="H162" s="30">
        <f t="shared" si="9"/>
        <v>61</v>
      </c>
      <c r="I162" s="30">
        <f t="shared" si="9"/>
        <v>232</v>
      </c>
      <c r="J162" s="30">
        <f t="shared" si="9"/>
        <v>105</v>
      </c>
      <c r="K162" s="30">
        <f t="shared" si="9"/>
        <v>896</v>
      </c>
      <c r="L162" s="30">
        <f t="shared" si="9"/>
        <v>1034</v>
      </c>
      <c r="M162" s="30">
        <f t="shared" si="9"/>
        <v>817</v>
      </c>
      <c r="N162" s="30">
        <f t="shared" si="9"/>
        <v>1497</v>
      </c>
      <c r="O162" s="63">
        <f t="shared" si="9"/>
        <v>213</v>
      </c>
      <c r="P162" s="64">
        <f t="shared" si="9"/>
        <v>647</v>
      </c>
      <c r="Q162" s="30">
        <f t="shared" si="9"/>
        <v>1089</v>
      </c>
      <c r="R162" s="30">
        <f t="shared" si="9"/>
        <v>1560</v>
      </c>
      <c r="S162" s="30">
        <f t="shared" si="9"/>
        <v>877</v>
      </c>
      <c r="T162" s="63">
        <f t="shared" si="9"/>
        <v>261</v>
      </c>
      <c r="U162" s="63">
        <f>SUM(U145:U160)</f>
        <v>100</v>
      </c>
      <c r="V162" s="63">
        <f>SUM(V145:V160)</f>
        <v>87</v>
      </c>
      <c r="W162" s="108">
        <f>SUM(W145:W161)</f>
        <v>209</v>
      </c>
      <c r="X162" s="108">
        <f>SUM(X145:X161)</f>
        <v>182</v>
      </c>
      <c r="Y162" s="106"/>
      <c r="Z162" s="105"/>
      <c r="AA162" s="37"/>
      <c r="AB162" s="37"/>
      <c r="AC162" s="37"/>
      <c r="AD162" s="37"/>
    </row>
    <row r="163" spans="1:38" ht="13" x14ac:dyDescent="0.15">
      <c r="A163" s="19" t="s">
        <v>58</v>
      </c>
      <c r="B163" s="19">
        <v>275</v>
      </c>
      <c r="C163" s="19">
        <v>129</v>
      </c>
      <c r="D163" s="19">
        <v>176</v>
      </c>
      <c r="E163" s="19">
        <v>187</v>
      </c>
      <c r="F163" s="19">
        <v>113</v>
      </c>
      <c r="G163" s="19">
        <v>0</v>
      </c>
      <c r="H163" s="19">
        <v>47</v>
      </c>
      <c r="I163" s="19">
        <v>115</v>
      </c>
      <c r="J163" s="19">
        <v>50</v>
      </c>
      <c r="K163" s="19">
        <v>179</v>
      </c>
      <c r="L163" s="19">
        <v>160</v>
      </c>
      <c r="M163" s="19">
        <v>19</v>
      </c>
      <c r="N163" s="19">
        <v>116</v>
      </c>
      <c r="O163" s="40">
        <v>57</v>
      </c>
      <c r="P163" s="57">
        <v>209</v>
      </c>
      <c r="Q163" s="19">
        <v>131</v>
      </c>
      <c r="R163" s="19">
        <v>328</v>
      </c>
      <c r="S163" s="19">
        <v>229</v>
      </c>
      <c r="T163" s="41">
        <v>89</v>
      </c>
      <c r="U163" s="41">
        <v>59</v>
      </c>
      <c r="V163" s="41">
        <v>57</v>
      </c>
      <c r="W163" s="65">
        <v>1</v>
      </c>
      <c r="X163" s="65">
        <v>10</v>
      </c>
      <c r="Y163" s="106">
        <v>45518</v>
      </c>
      <c r="Z163" s="37" t="s">
        <v>266</v>
      </c>
      <c r="AA163" s="37"/>
      <c r="AB163" s="37"/>
      <c r="AC163" s="37"/>
      <c r="AD163" s="37"/>
    </row>
    <row r="164" spans="1:38" ht="13" x14ac:dyDescent="0.15">
      <c r="A164" s="19" t="s">
        <v>59</v>
      </c>
      <c r="B164" s="19">
        <v>149</v>
      </c>
      <c r="C164" s="19">
        <v>171</v>
      </c>
      <c r="D164" s="19">
        <v>367</v>
      </c>
      <c r="E164" s="19">
        <v>1684</v>
      </c>
      <c r="F164" s="19">
        <v>342</v>
      </c>
      <c r="G164" s="19">
        <v>1385</v>
      </c>
      <c r="H164" s="19">
        <v>857</v>
      </c>
      <c r="I164" s="19">
        <v>779</v>
      </c>
      <c r="J164" s="19">
        <v>177</v>
      </c>
      <c r="K164" s="19">
        <v>559</v>
      </c>
      <c r="L164" s="19">
        <v>172</v>
      </c>
      <c r="M164" s="19">
        <v>352</v>
      </c>
      <c r="N164" s="19">
        <v>1013</v>
      </c>
      <c r="O164" s="40">
        <v>156</v>
      </c>
      <c r="P164" s="57">
        <v>188</v>
      </c>
      <c r="Q164" s="19">
        <v>76</v>
      </c>
      <c r="R164" s="19">
        <v>215</v>
      </c>
      <c r="S164" s="19">
        <v>514</v>
      </c>
      <c r="T164" s="41">
        <v>178</v>
      </c>
      <c r="U164" s="41">
        <v>209</v>
      </c>
      <c r="V164" s="41">
        <v>87</v>
      </c>
      <c r="W164" s="65">
        <v>73</v>
      </c>
      <c r="X164" s="65">
        <v>73</v>
      </c>
      <c r="Y164" s="106">
        <v>45517</v>
      </c>
      <c r="Z164" s="37" t="s">
        <v>264</v>
      </c>
      <c r="AA164" s="37"/>
      <c r="AB164" s="37"/>
      <c r="AC164" s="37"/>
      <c r="AD164" s="37"/>
    </row>
    <row r="165" spans="1:38" ht="13" x14ac:dyDescent="0.15">
      <c r="A165" s="24" t="s">
        <v>168</v>
      </c>
      <c r="B165" s="34"/>
      <c r="C165" s="34"/>
      <c r="D165" s="34"/>
      <c r="E165" s="34"/>
      <c r="F165" s="34"/>
      <c r="G165" s="34"/>
      <c r="H165" s="34"/>
      <c r="I165" s="34"/>
      <c r="J165" s="24"/>
      <c r="K165" s="24"/>
      <c r="L165" s="24"/>
      <c r="M165" s="24"/>
      <c r="N165" s="24"/>
      <c r="O165" s="61"/>
      <c r="P165" s="62"/>
      <c r="Q165" s="24"/>
      <c r="R165" s="24"/>
      <c r="S165" s="24"/>
      <c r="T165" s="61"/>
      <c r="U165" s="61"/>
      <c r="V165" s="61"/>
      <c r="W165" s="80"/>
      <c r="X165" s="80"/>
      <c r="Y165" s="106"/>
      <c r="Z165" s="37"/>
      <c r="AA165" s="37"/>
      <c r="AB165" s="37"/>
      <c r="AC165" s="37"/>
      <c r="AD165" s="37"/>
    </row>
    <row r="166" spans="1:38" s="48" customFormat="1" ht="13" x14ac:dyDescent="0.15">
      <c r="A166" s="19" t="s">
        <v>60</v>
      </c>
      <c r="B166" s="19">
        <v>121</v>
      </c>
      <c r="C166" s="19">
        <v>25</v>
      </c>
      <c r="D166" s="19">
        <v>1</v>
      </c>
      <c r="E166" s="19">
        <v>38</v>
      </c>
      <c r="F166" s="19">
        <v>10</v>
      </c>
      <c r="G166" s="19">
        <v>0</v>
      </c>
      <c r="H166" s="19">
        <v>1</v>
      </c>
      <c r="I166" s="19">
        <v>38</v>
      </c>
      <c r="J166" s="19">
        <v>12</v>
      </c>
      <c r="K166" s="19">
        <v>249</v>
      </c>
      <c r="L166" s="19">
        <v>14</v>
      </c>
      <c r="M166" s="19">
        <v>94</v>
      </c>
      <c r="N166" s="19">
        <v>10</v>
      </c>
      <c r="O166" s="40">
        <v>13</v>
      </c>
      <c r="P166" s="57">
        <v>44</v>
      </c>
      <c r="Q166" s="19">
        <v>31</v>
      </c>
      <c r="R166" s="19">
        <v>32</v>
      </c>
      <c r="S166" s="19">
        <v>83</v>
      </c>
      <c r="T166" s="41">
        <v>27</v>
      </c>
      <c r="U166" s="41">
        <v>56</v>
      </c>
      <c r="V166" s="41">
        <v>63</v>
      </c>
      <c r="W166" s="65">
        <v>10</v>
      </c>
      <c r="X166" s="65">
        <v>5</v>
      </c>
      <c r="Y166" s="106">
        <v>45517</v>
      </c>
      <c r="Z166" s="37" t="s">
        <v>264</v>
      </c>
      <c r="AA166" s="37"/>
      <c r="AB166" s="37"/>
      <c r="AC166" s="37"/>
      <c r="AD166" s="37"/>
      <c r="AE166" s="54"/>
      <c r="AF166" s="54"/>
      <c r="AG166" s="54"/>
      <c r="AH166" s="54"/>
      <c r="AI166" s="54"/>
      <c r="AJ166" s="54"/>
      <c r="AK166" s="54"/>
      <c r="AL166" s="54"/>
    </row>
    <row r="167" spans="1:38" s="48" customFormat="1" ht="13" x14ac:dyDescent="0.15">
      <c r="A167" s="24" t="s">
        <v>61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61"/>
      <c r="P167" s="62"/>
      <c r="Q167" s="24"/>
      <c r="R167" s="24"/>
      <c r="S167" s="24"/>
      <c r="T167" s="61"/>
      <c r="U167" s="61"/>
      <c r="V167" s="61"/>
      <c r="W167" s="80"/>
      <c r="X167" s="80"/>
      <c r="Y167" s="37"/>
      <c r="Z167" s="37"/>
      <c r="AA167" s="37"/>
      <c r="AB167" s="37"/>
      <c r="AC167" s="37"/>
      <c r="AD167" s="37"/>
      <c r="AE167" s="54"/>
      <c r="AF167" s="54"/>
      <c r="AG167" s="54"/>
      <c r="AH167" s="54"/>
      <c r="AI167" s="54"/>
      <c r="AJ167" s="54"/>
      <c r="AK167" s="54"/>
      <c r="AL167" s="54"/>
    </row>
    <row r="168" spans="1:38" s="48" customFormat="1" ht="13" x14ac:dyDescent="0.15">
      <c r="A168" s="24" t="s">
        <v>62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61"/>
      <c r="P168" s="62"/>
      <c r="Q168" s="24"/>
      <c r="R168" s="24"/>
      <c r="S168" s="24"/>
      <c r="T168" s="61"/>
      <c r="U168" s="61"/>
      <c r="V168" s="61"/>
      <c r="W168" s="80"/>
      <c r="X168" s="80"/>
      <c r="Y168" s="37"/>
      <c r="Z168" s="37"/>
      <c r="AA168" s="37"/>
      <c r="AB168" s="37"/>
      <c r="AC168" s="37"/>
      <c r="AD168" s="37"/>
      <c r="AE168" s="54"/>
      <c r="AF168" s="54"/>
      <c r="AG168" s="54"/>
      <c r="AH168" s="54"/>
      <c r="AI168" s="54"/>
      <c r="AJ168" s="54"/>
      <c r="AK168" s="54"/>
      <c r="AL168" s="54"/>
    </row>
    <row r="169" spans="1:38" ht="13" x14ac:dyDescent="0.15">
      <c r="A169" s="24" t="s">
        <v>63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61"/>
      <c r="P169" s="62"/>
      <c r="Q169" s="24"/>
      <c r="R169" s="24"/>
      <c r="S169" s="24"/>
      <c r="T169" s="61"/>
      <c r="U169" s="61"/>
      <c r="V169" s="61"/>
      <c r="W169" s="80"/>
      <c r="X169" s="80"/>
      <c r="Y169" s="37"/>
      <c r="Z169" s="37"/>
      <c r="AA169" s="37"/>
      <c r="AB169" s="37"/>
      <c r="AC169" s="37"/>
      <c r="AD169" s="37"/>
    </row>
    <row r="170" spans="1:38" ht="13" x14ac:dyDescent="0.15">
      <c r="A170" s="19" t="s">
        <v>185</v>
      </c>
      <c r="B170" s="19">
        <v>844</v>
      </c>
      <c r="C170" s="19">
        <v>213</v>
      </c>
      <c r="D170" s="19">
        <v>374</v>
      </c>
      <c r="E170" s="19">
        <v>847</v>
      </c>
      <c r="F170" s="19">
        <v>361</v>
      </c>
      <c r="G170" s="19">
        <v>26</v>
      </c>
      <c r="H170" s="19">
        <v>10</v>
      </c>
      <c r="I170" s="19">
        <v>136</v>
      </c>
      <c r="J170" s="19">
        <v>40</v>
      </c>
      <c r="K170" s="19">
        <v>1033</v>
      </c>
      <c r="L170" s="19">
        <v>430</v>
      </c>
      <c r="M170" s="19">
        <v>40</v>
      </c>
      <c r="N170" s="19">
        <v>146</v>
      </c>
      <c r="O170" s="40">
        <v>119</v>
      </c>
      <c r="P170" s="57">
        <v>262</v>
      </c>
      <c r="Q170" s="19">
        <v>172</v>
      </c>
      <c r="R170" s="19">
        <v>131</v>
      </c>
      <c r="S170" s="19">
        <v>681</v>
      </c>
      <c r="T170" s="41">
        <v>422</v>
      </c>
      <c r="U170" s="41">
        <v>280</v>
      </c>
      <c r="V170" s="41">
        <v>16</v>
      </c>
      <c r="W170" s="65">
        <v>102</v>
      </c>
      <c r="X170" s="65">
        <v>196</v>
      </c>
      <c r="Y170" s="106">
        <v>45517</v>
      </c>
      <c r="Z170" s="37" t="s">
        <v>264</v>
      </c>
      <c r="AA170" s="37"/>
      <c r="AB170" s="37"/>
      <c r="AC170" s="37"/>
      <c r="AD170" s="37"/>
    </row>
    <row r="171" spans="1:38" ht="13" x14ac:dyDescent="0.15">
      <c r="A171" s="19" t="s">
        <v>64</v>
      </c>
      <c r="B171" s="19">
        <v>154</v>
      </c>
      <c r="C171" s="19">
        <v>11</v>
      </c>
      <c r="D171" s="19">
        <v>36</v>
      </c>
      <c r="E171" s="19">
        <v>42</v>
      </c>
      <c r="F171" s="19">
        <v>44</v>
      </c>
      <c r="G171" s="19">
        <v>5</v>
      </c>
      <c r="H171" s="19">
        <v>13</v>
      </c>
      <c r="I171" s="19">
        <v>25</v>
      </c>
      <c r="J171" s="19">
        <v>34</v>
      </c>
      <c r="K171" s="19">
        <v>128</v>
      </c>
      <c r="L171" s="19">
        <v>112</v>
      </c>
      <c r="M171" s="19">
        <v>103</v>
      </c>
      <c r="N171" s="19">
        <v>295</v>
      </c>
      <c r="O171" s="40">
        <v>206</v>
      </c>
      <c r="P171" s="57">
        <v>84</v>
      </c>
      <c r="Q171" s="19">
        <v>136</v>
      </c>
      <c r="R171" s="19">
        <v>168</v>
      </c>
      <c r="S171" s="19">
        <v>298</v>
      </c>
      <c r="T171" s="67">
        <v>65</v>
      </c>
      <c r="U171" s="67">
        <v>41</v>
      </c>
      <c r="V171" s="67">
        <v>30</v>
      </c>
      <c r="W171" s="65">
        <v>19</v>
      </c>
      <c r="X171" s="65">
        <v>46</v>
      </c>
      <c r="Y171" s="106">
        <v>45518</v>
      </c>
      <c r="Z171" s="37" t="s">
        <v>266</v>
      </c>
      <c r="AA171" s="37"/>
      <c r="AB171" s="37"/>
      <c r="AC171" s="37"/>
      <c r="AD171" s="37"/>
    </row>
    <row r="172" spans="1:38" ht="13" x14ac:dyDescent="0.15">
      <c r="A172" s="19" t="s">
        <v>161</v>
      </c>
      <c r="B172" s="19"/>
      <c r="C172" s="19"/>
      <c r="D172" s="19">
        <v>3</v>
      </c>
      <c r="E172" s="19">
        <v>11</v>
      </c>
      <c r="F172" s="19">
        <v>0</v>
      </c>
      <c r="G172" s="19">
        <v>0</v>
      </c>
      <c r="H172" s="19">
        <v>1</v>
      </c>
      <c r="I172" s="19">
        <v>1</v>
      </c>
      <c r="J172" s="19">
        <v>2</v>
      </c>
      <c r="K172" s="19">
        <v>0</v>
      </c>
      <c r="L172" s="19">
        <v>6</v>
      </c>
      <c r="M172" s="19">
        <v>4</v>
      </c>
      <c r="N172" s="19">
        <v>6</v>
      </c>
      <c r="O172" s="40">
        <v>0</v>
      </c>
      <c r="P172" s="70">
        <v>89</v>
      </c>
      <c r="Q172" s="33">
        <v>8</v>
      </c>
      <c r="R172" s="33">
        <v>0</v>
      </c>
      <c r="S172" s="33">
        <v>5</v>
      </c>
      <c r="T172" s="41">
        <v>0</v>
      </c>
      <c r="U172" s="41">
        <v>0</v>
      </c>
      <c r="V172" s="41">
        <v>0</v>
      </c>
      <c r="W172" s="65">
        <v>0</v>
      </c>
      <c r="X172" s="65">
        <v>0</v>
      </c>
      <c r="Y172" s="106">
        <v>45518</v>
      </c>
      <c r="Z172" s="37" t="s">
        <v>266</v>
      </c>
      <c r="AA172" s="37"/>
      <c r="AB172" s="37"/>
      <c r="AC172" s="37"/>
      <c r="AD172" s="37"/>
    </row>
    <row r="173" spans="1:38" ht="26" x14ac:dyDescent="0.15">
      <c r="A173" s="19" t="s">
        <v>65</v>
      </c>
      <c r="B173" s="19">
        <v>9</v>
      </c>
      <c r="C173" s="19">
        <v>19</v>
      </c>
      <c r="D173" s="19">
        <v>3</v>
      </c>
      <c r="E173" s="19">
        <v>1</v>
      </c>
      <c r="F173" s="19">
        <v>0</v>
      </c>
      <c r="G173" s="19">
        <v>0</v>
      </c>
      <c r="H173" s="19">
        <v>10</v>
      </c>
      <c r="I173" s="19">
        <v>15</v>
      </c>
      <c r="J173" s="19">
        <v>3</v>
      </c>
      <c r="K173" s="19">
        <v>5</v>
      </c>
      <c r="L173" s="19">
        <v>0</v>
      </c>
      <c r="M173" s="19">
        <v>0</v>
      </c>
      <c r="N173" s="19">
        <v>8</v>
      </c>
      <c r="O173" s="40">
        <v>0</v>
      </c>
      <c r="P173" s="57">
        <v>16</v>
      </c>
      <c r="Q173" s="37">
        <v>20</v>
      </c>
      <c r="R173" s="37">
        <v>3</v>
      </c>
      <c r="S173" s="37">
        <v>1</v>
      </c>
      <c r="T173" s="41">
        <v>0</v>
      </c>
      <c r="U173" s="41">
        <v>0</v>
      </c>
      <c r="V173" s="41">
        <v>0</v>
      </c>
      <c r="W173" s="65">
        <v>2</v>
      </c>
      <c r="X173" s="65">
        <v>11</v>
      </c>
      <c r="Y173" s="106">
        <v>45517</v>
      </c>
      <c r="Z173" s="37" t="s">
        <v>264</v>
      </c>
      <c r="AA173" s="37"/>
      <c r="AB173" s="37"/>
      <c r="AC173" s="37"/>
      <c r="AD173" s="37"/>
    </row>
    <row r="174" spans="1:38" ht="13" x14ac:dyDescent="0.15">
      <c r="A174" s="19" t="s">
        <v>66</v>
      </c>
      <c r="B174" s="19">
        <v>3</v>
      </c>
      <c r="C174" s="19">
        <v>11</v>
      </c>
      <c r="D174" s="19">
        <v>5</v>
      </c>
      <c r="E174" s="19">
        <v>5</v>
      </c>
      <c r="F174" s="19">
        <v>4</v>
      </c>
      <c r="G174" s="19">
        <v>0</v>
      </c>
      <c r="H174" s="19">
        <v>1</v>
      </c>
      <c r="I174" s="19">
        <v>4</v>
      </c>
      <c r="J174" s="19">
        <v>0</v>
      </c>
      <c r="K174" s="19">
        <v>3</v>
      </c>
      <c r="L174" s="19">
        <v>8</v>
      </c>
      <c r="M174" s="19">
        <v>37</v>
      </c>
      <c r="N174" s="19">
        <v>12</v>
      </c>
      <c r="O174" s="40">
        <v>36</v>
      </c>
      <c r="P174" s="70">
        <v>0</v>
      </c>
      <c r="Q174" s="33">
        <v>49</v>
      </c>
      <c r="R174" s="33">
        <v>35</v>
      </c>
      <c r="S174" s="33">
        <v>8</v>
      </c>
      <c r="T174" s="41">
        <v>1</v>
      </c>
      <c r="U174" s="41">
        <v>0</v>
      </c>
      <c r="V174" s="41">
        <v>0</v>
      </c>
      <c r="W174" s="65">
        <v>0</v>
      </c>
      <c r="X174" s="65">
        <v>0</v>
      </c>
      <c r="Y174" s="106">
        <v>45518</v>
      </c>
      <c r="Z174" s="37" t="s">
        <v>266</v>
      </c>
      <c r="AA174" s="37"/>
      <c r="AB174" s="37"/>
      <c r="AC174" s="37"/>
      <c r="AD174" s="37"/>
    </row>
    <row r="175" spans="1:38" s="48" customFormat="1" ht="26" x14ac:dyDescent="0.15">
      <c r="A175" s="19" t="s">
        <v>67</v>
      </c>
      <c r="B175" s="19">
        <v>51</v>
      </c>
      <c r="C175" s="19">
        <v>22</v>
      </c>
      <c r="D175" s="19">
        <v>23</v>
      </c>
      <c r="E175" s="19">
        <v>13</v>
      </c>
      <c r="F175" s="19">
        <v>1</v>
      </c>
      <c r="G175" s="19">
        <v>1</v>
      </c>
      <c r="H175" s="19">
        <v>1</v>
      </c>
      <c r="I175" s="33">
        <v>2</v>
      </c>
      <c r="J175" s="33">
        <v>9</v>
      </c>
      <c r="K175" s="33">
        <v>69</v>
      </c>
      <c r="L175" s="33">
        <v>21</v>
      </c>
      <c r="M175" s="33">
        <v>18</v>
      </c>
      <c r="N175" s="19">
        <v>21</v>
      </c>
      <c r="O175" s="40">
        <v>2</v>
      </c>
      <c r="P175" s="57">
        <v>34</v>
      </c>
      <c r="Q175" s="19">
        <v>35</v>
      </c>
      <c r="R175" s="19">
        <v>1</v>
      </c>
      <c r="S175" s="19">
        <v>2</v>
      </c>
      <c r="T175" s="41">
        <v>1</v>
      </c>
      <c r="U175" s="41">
        <v>1</v>
      </c>
      <c r="V175" s="41">
        <v>0</v>
      </c>
      <c r="W175" s="104">
        <v>0</v>
      </c>
      <c r="X175" s="104">
        <v>0</v>
      </c>
      <c r="Y175" s="106">
        <v>45517</v>
      </c>
      <c r="Z175" s="37" t="s">
        <v>264</v>
      </c>
      <c r="AA175" s="37"/>
      <c r="AB175" s="37"/>
      <c r="AC175" s="37"/>
      <c r="AD175" s="37"/>
      <c r="AE175" s="54"/>
      <c r="AF175" s="54"/>
      <c r="AG175" s="54"/>
      <c r="AH175" s="54"/>
      <c r="AI175" s="54"/>
      <c r="AJ175" s="54"/>
      <c r="AK175" s="54"/>
      <c r="AL175" s="54"/>
    </row>
    <row r="176" spans="1:38" ht="13" x14ac:dyDescent="0.15">
      <c r="A176" s="24" t="s">
        <v>68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61"/>
      <c r="P176" s="62"/>
      <c r="Q176" s="24"/>
      <c r="R176" s="24"/>
      <c r="S176" s="24"/>
      <c r="T176" s="61"/>
      <c r="U176" s="61"/>
      <c r="V176" s="61"/>
      <c r="W176" s="80"/>
      <c r="X176" s="80"/>
      <c r="Y176" s="106"/>
      <c r="Z176" s="37"/>
      <c r="AA176" s="37"/>
      <c r="AB176" s="37"/>
      <c r="AC176" s="37"/>
      <c r="AD176" s="37"/>
    </row>
    <row r="177" spans="1:38" ht="13" x14ac:dyDescent="0.15">
      <c r="A177" s="24" t="s">
        <v>69</v>
      </c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61"/>
      <c r="P177" s="62"/>
      <c r="Q177" s="24"/>
      <c r="R177" s="24"/>
      <c r="S177" s="24"/>
      <c r="T177" s="61"/>
      <c r="U177" s="61"/>
      <c r="V177" s="61"/>
      <c r="W177" s="80"/>
      <c r="X177" s="80"/>
      <c r="Y177" s="106"/>
      <c r="Z177" s="37"/>
      <c r="AA177" s="37"/>
      <c r="AB177" s="37"/>
      <c r="AC177" s="37"/>
      <c r="AD177" s="37"/>
    </row>
    <row r="178" spans="1:38" ht="26" x14ac:dyDescent="0.15">
      <c r="A178" s="24" t="s">
        <v>160</v>
      </c>
      <c r="B178" s="24"/>
      <c r="C178" s="24"/>
      <c r="D178" s="3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61"/>
      <c r="P178" s="62"/>
      <c r="Q178" s="24"/>
      <c r="R178" s="24"/>
      <c r="S178" s="24"/>
      <c r="T178" s="61"/>
      <c r="U178" s="61"/>
      <c r="V178" s="61"/>
      <c r="W178" s="80"/>
      <c r="X178" s="80"/>
      <c r="Y178" s="37"/>
      <c r="Z178" s="37"/>
      <c r="AA178" s="37"/>
      <c r="AB178" s="37"/>
      <c r="AC178" s="37"/>
      <c r="AD178" s="37"/>
    </row>
    <row r="179" spans="1:38" x14ac:dyDescent="0.15">
      <c r="A179" s="30"/>
      <c r="B179" s="31">
        <f>SUM(B163:B177)</f>
        <v>1606</v>
      </c>
      <c r="C179" s="30">
        <f>SUM(C163:C177)</f>
        <v>601</v>
      </c>
      <c r="D179" s="30">
        <f t="shared" ref="D179:I179" si="10">SUM(D163:D178)</f>
        <v>988</v>
      </c>
      <c r="E179" s="30">
        <f t="shared" si="10"/>
        <v>2828</v>
      </c>
      <c r="F179" s="30">
        <f t="shared" si="10"/>
        <v>875</v>
      </c>
      <c r="G179" s="30">
        <f t="shared" si="10"/>
        <v>1417</v>
      </c>
      <c r="H179" s="30">
        <f t="shared" si="10"/>
        <v>941</v>
      </c>
      <c r="I179" s="30">
        <f t="shared" si="10"/>
        <v>1115</v>
      </c>
      <c r="J179" s="30">
        <f>SUM(J163:J178)</f>
        <v>327</v>
      </c>
      <c r="K179" s="30">
        <f>SUM(K163:K178)</f>
        <v>2225</v>
      </c>
      <c r="L179" s="30">
        <f>SUM(L163:L178)</f>
        <v>923</v>
      </c>
      <c r="M179" s="30">
        <f>SUM(M163:M178)</f>
        <v>667</v>
      </c>
      <c r="N179" s="30">
        <f>SUM(N163:N178)</f>
        <v>1627</v>
      </c>
      <c r="O179" s="63">
        <f>SUM(O170:O178)</f>
        <v>363</v>
      </c>
      <c r="P179" s="64">
        <f t="shared" ref="P179:U179" si="11">SUM(P163:P178)</f>
        <v>926</v>
      </c>
      <c r="Q179" s="30">
        <f t="shared" si="11"/>
        <v>658</v>
      </c>
      <c r="R179" s="30">
        <f t="shared" si="11"/>
        <v>913</v>
      </c>
      <c r="S179" s="30">
        <f t="shared" si="11"/>
        <v>1821</v>
      </c>
      <c r="T179" s="63">
        <f t="shared" si="11"/>
        <v>783</v>
      </c>
      <c r="U179" s="76">
        <f t="shared" si="11"/>
        <v>646</v>
      </c>
      <c r="V179" s="76">
        <f>SUM(V163:V178)</f>
        <v>253</v>
      </c>
      <c r="W179" s="108">
        <f>SUM(W163:W178)</f>
        <v>207</v>
      </c>
      <c r="X179" s="108">
        <f>SUM(X163:X178)</f>
        <v>341</v>
      </c>
      <c r="Y179" s="37"/>
      <c r="Z179" s="37"/>
      <c r="AA179" s="37"/>
      <c r="AB179" s="37"/>
      <c r="AC179" s="37"/>
      <c r="AD179" s="37"/>
    </row>
    <row r="180" spans="1:38" s="28" customFormat="1" ht="13" x14ac:dyDescent="0.15">
      <c r="A180" s="19" t="s">
        <v>70</v>
      </c>
      <c r="B180" s="19">
        <v>174</v>
      </c>
      <c r="C180" s="19">
        <v>15</v>
      </c>
      <c r="D180" s="19">
        <v>39</v>
      </c>
      <c r="E180" s="19">
        <v>56</v>
      </c>
      <c r="F180" s="19">
        <v>8</v>
      </c>
      <c r="G180" s="19">
        <v>2</v>
      </c>
      <c r="H180" s="19">
        <v>3</v>
      </c>
      <c r="I180" s="19">
        <v>10</v>
      </c>
      <c r="J180" s="19">
        <v>3</v>
      </c>
      <c r="K180" s="19">
        <v>49</v>
      </c>
      <c r="L180" s="19">
        <v>159</v>
      </c>
      <c r="M180" s="19">
        <v>71</v>
      </c>
      <c r="N180" s="19">
        <v>111</v>
      </c>
      <c r="O180" s="40">
        <v>61</v>
      </c>
      <c r="P180" s="57">
        <v>20</v>
      </c>
      <c r="Q180" s="19">
        <v>41</v>
      </c>
      <c r="R180" s="19">
        <v>167</v>
      </c>
      <c r="S180" s="19">
        <v>211</v>
      </c>
      <c r="T180" s="41">
        <v>32</v>
      </c>
      <c r="U180" s="41">
        <v>40</v>
      </c>
      <c r="V180" s="41">
        <v>23</v>
      </c>
      <c r="W180" s="65">
        <v>12</v>
      </c>
      <c r="X180" s="65">
        <v>8</v>
      </c>
      <c r="Y180" s="106">
        <v>45517</v>
      </c>
      <c r="Z180" s="37" t="s">
        <v>265</v>
      </c>
      <c r="AA180" s="37"/>
      <c r="AB180" s="37"/>
      <c r="AC180" s="37"/>
      <c r="AD180" s="37"/>
      <c r="AE180" s="54"/>
      <c r="AF180" s="54"/>
      <c r="AG180" s="54"/>
      <c r="AH180" s="54"/>
      <c r="AI180" s="54"/>
      <c r="AJ180" s="54"/>
      <c r="AK180" s="54"/>
      <c r="AL180" s="54"/>
    </row>
    <row r="181" spans="1:38" ht="13" x14ac:dyDescent="0.15">
      <c r="A181" s="19" t="s">
        <v>71</v>
      </c>
      <c r="B181" s="19">
        <v>171</v>
      </c>
      <c r="C181" s="19">
        <v>12</v>
      </c>
      <c r="D181" s="19">
        <v>24</v>
      </c>
      <c r="E181" s="19">
        <v>48</v>
      </c>
      <c r="F181" s="19">
        <v>29</v>
      </c>
      <c r="G181" s="19">
        <v>0</v>
      </c>
      <c r="H181" s="19">
        <v>7</v>
      </c>
      <c r="I181" s="19">
        <v>21</v>
      </c>
      <c r="J181" s="19">
        <v>33</v>
      </c>
      <c r="K181" s="19">
        <v>93</v>
      </c>
      <c r="L181" s="19">
        <v>41</v>
      </c>
      <c r="M181" s="19">
        <v>35</v>
      </c>
      <c r="N181" s="19">
        <v>5</v>
      </c>
      <c r="O181" s="40">
        <v>4</v>
      </c>
      <c r="P181" s="57">
        <v>17</v>
      </c>
      <c r="Q181" s="19">
        <v>23</v>
      </c>
      <c r="R181" s="19">
        <v>105</v>
      </c>
      <c r="S181" s="19">
        <v>44</v>
      </c>
      <c r="T181" s="41">
        <v>20</v>
      </c>
      <c r="U181" s="41">
        <v>31</v>
      </c>
      <c r="V181" s="41">
        <v>1</v>
      </c>
      <c r="W181" s="65">
        <v>6</v>
      </c>
      <c r="X181" s="65">
        <v>4</v>
      </c>
      <c r="Y181" s="106">
        <v>45517</v>
      </c>
      <c r="Z181" s="37" t="s">
        <v>265</v>
      </c>
      <c r="AA181" s="37"/>
      <c r="AB181" s="37"/>
      <c r="AC181" s="37"/>
      <c r="AD181" s="37"/>
    </row>
    <row r="182" spans="1:38" s="28" customFormat="1" ht="13" x14ac:dyDescent="0.15">
      <c r="A182" s="19" t="s">
        <v>72</v>
      </c>
      <c r="B182" s="19"/>
      <c r="C182" s="19"/>
      <c r="D182" s="19"/>
      <c r="E182" s="19"/>
      <c r="F182" s="19"/>
      <c r="G182" s="19"/>
      <c r="H182" s="19"/>
      <c r="I182" s="19"/>
      <c r="J182" s="19">
        <v>15</v>
      </c>
      <c r="K182" s="19"/>
      <c r="L182" s="19"/>
      <c r="M182" s="19">
        <v>33</v>
      </c>
      <c r="N182" s="19">
        <v>112</v>
      </c>
      <c r="O182" s="40">
        <v>35</v>
      </c>
      <c r="P182" s="57">
        <v>50</v>
      </c>
      <c r="Q182" s="19">
        <v>53</v>
      </c>
      <c r="R182" s="19">
        <v>97</v>
      </c>
      <c r="S182" s="19">
        <v>83</v>
      </c>
      <c r="T182" s="41">
        <v>12</v>
      </c>
      <c r="U182" s="41">
        <v>14</v>
      </c>
      <c r="V182" s="41">
        <v>8</v>
      </c>
      <c r="W182" s="65">
        <v>44</v>
      </c>
      <c r="X182" s="65">
        <v>27</v>
      </c>
      <c r="Y182" s="106">
        <v>45517</v>
      </c>
      <c r="Z182" s="37" t="s">
        <v>265</v>
      </c>
      <c r="AA182" s="37"/>
      <c r="AB182" s="37"/>
      <c r="AC182" s="37"/>
      <c r="AD182" s="37"/>
      <c r="AE182" s="54"/>
      <c r="AF182" s="54"/>
      <c r="AG182" s="54"/>
      <c r="AH182" s="54"/>
      <c r="AI182" s="54"/>
      <c r="AJ182" s="54"/>
      <c r="AK182" s="54"/>
      <c r="AL182" s="54"/>
    </row>
    <row r="183" spans="1:38" s="48" customFormat="1" ht="13" x14ac:dyDescent="0.15">
      <c r="A183" s="19" t="s">
        <v>73</v>
      </c>
      <c r="B183" s="19">
        <v>51</v>
      </c>
      <c r="C183" s="19">
        <v>37</v>
      </c>
      <c r="D183" s="19">
        <v>57</v>
      </c>
      <c r="E183" s="19">
        <v>76</v>
      </c>
      <c r="F183" s="19">
        <v>42</v>
      </c>
      <c r="G183" s="19">
        <v>0</v>
      </c>
      <c r="H183" s="19">
        <v>5</v>
      </c>
      <c r="I183" s="19">
        <v>27</v>
      </c>
      <c r="J183" s="19">
        <v>18</v>
      </c>
      <c r="K183" s="19">
        <v>137</v>
      </c>
      <c r="L183" s="19">
        <v>98</v>
      </c>
      <c r="M183" s="19">
        <v>98</v>
      </c>
      <c r="N183" s="19">
        <v>102</v>
      </c>
      <c r="O183" s="40">
        <v>58</v>
      </c>
      <c r="P183" s="57">
        <v>38</v>
      </c>
      <c r="Q183" s="19">
        <v>49</v>
      </c>
      <c r="R183" s="19">
        <v>3</v>
      </c>
      <c r="S183" s="19">
        <v>18</v>
      </c>
      <c r="T183" s="67">
        <v>0</v>
      </c>
      <c r="U183" s="67">
        <v>0</v>
      </c>
      <c r="V183" s="67">
        <v>1</v>
      </c>
      <c r="W183" s="65">
        <v>2</v>
      </c>
      <c r="X183" s="65">
        <v>7</v>
      </c>
      <c r="Y183" s="106">
        <v>45517</v>
      </c>
      <c r="Z183" s="37" t="s">
        <v>265</v>
      </c>
      <c r="AA183" s="37"/>
      <c r="AB183" s="37"/>
      <c r="AC183" s="37"/>
      <c r="AD183" s="37"/>
      <c r="AE183" s="54"/>
      <c r="AF183" s="54"/>
      <c r="AG183" s="54"/>
      <c r="AH183" s="54"/>
      <c r="AI183" s="54"/>
      <c r="AJ183" s="54"/>
      <c r="AK183" s="54"/>
      <c r="AL183" s="54"/>
    </row>
    <row r="184" spans="1:38" ht="13" x14ac:dyDescent="0.15">
      <c r="A184" s="24" t="s">
        <v>74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61"/>
      <c r="P184" s="62"/>
      <c r="Q184" s="24"/>
      <c r="R184" s="24"/>
      <c r="S184" s="24"/>
      <c r="T184" s="89"/>
      <c r="U184" s="89"/>
      <c r="V184" s="89"/>
      <c r="W184" s="80"/>
      <c r="X184" s="80"/>
      <c r="Y184" s="37"/>
      <c r="Z184" s="37"/>
      <c r="AA184" s="37"/>
      <c r="AB184" s="37"/>
      <c r="AC184" s="37"/>
      <c r="AD184" s="37"/>
    </row>
    <row r="185" spans="1:38" ht="13" x14ac:dyDescent="0.15">
      <c r="A185" s="19" t="s">
        <v>75</v>
      </c>
      <c r="B185" s="19">
        <v>42</v>
      </c>
      <c r="C185" s="19">
        <v>3</v>
      </c>
      <c r="D185" s="19">
        <v>7</v>
      </c>
      <c r="E185" s="19">
        <v>14</v>
      </c>
      <c r="F185" s="19">
        <v>5</v>
      </c>
      <c r="G185" s="19">
        <v>0</v>
      </c>
      <c r="H185" s="19">
        <v>1</v>
      </c>
      <c r="I185" s="19">
        <v>25</v>
      </c>
      <c r="J185" s="19">
        <v>19</v>
      </c>
      <c r="K185" s="19">
        <v>93</v>
      </c>
      <c r="L185" s="19">
        <v>112</v>
      </c>
      <c r="M185" s="19">
        <v>44</v>
      </c>
      <c r="N185" s="19">
        <v>59</v>
      </c>
      <c r="O185" s="40">
        <v>9</v>
      </c>
      <c r="P185" s="57">
        <v>16</v>
      </c>
      <c r="Q185" s="19">
        <v>59</v>
      </c>
      <c r="R185" s="19">
        <v>21</v>
      </c>
      <c r="S185" s="19">
        <v>1</v>
      </c>
      <c r="T185" s="41">
        <v>7</v>
      </c>
      <c r="U185" s="41">
        <v>2</v>
      </c>
      <c r="V185" s="41">
        <v>5</v>
      </c>
      <c r="W185" s="65">
        <v>13</v>
      </c>
      <c r="X185" s="65">
        <v>0</v>
      </c>
      <c r="Y185" s="106">
        <v>45517</v>
      </c>
      <c r="Z185" s="37" t="s">
        <v>265</v>
      </c>
      <c r="AA185" s="37"/>
      <c r="AB185" s="37"/>
      <c r="AC185" s="37"/>
      <c r="AD185" s="37"/>
    </row>
    <row r="186" spans="1:38" ht="13" x14ac:dyDescent="0.15">
      <c r="A186" s="24" t="s">
        <v>76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61"/>
      <c r="P186" s="62"/>
      <c r="Q186" s="24"/>
      <c r="R186" s="24"/>
      <c r="S186" s="24"/>
      <c r="T186" s="61"/>
      <c r="U186" s="61"/>
      <c r="V186" s="61"/>
      <c r="W186" s="80"/>
      <c r="X186" s="80"/>
      <c r="Y186" s="106"/>
      <c r="Z186" s="37"/>
      <c r="AA186" s="37"/>
      <c r="AB186" s="37"/>
      <c r="AC186" s="37"/>
      <c r="AD186" s="37"/>
    </row>
    <row r="187" spans="1:38" ht="13" x14ac:dyDescent="0.15">
      <c r="A187" s="19" t="s">
        <v>77</v>
      </c>
      <c r="B187" s="19">
        <v>7</v>
      </c>
      <c r="C187" s="19">
        <v>6</v>
      </c>
      <c r="D187" s="19">
        <v>14</v>
      </c>
      <c r="E187" s="19">
        <v>6</v>
      </c>
      <c r="F187" s="19">
        <v>11</v>
      </c>
      <c r="G187" s="19">
        <v>1</v>
      </c>
      <c r="H187" s="19">
        <v>0</v>
      </c>
      <c r="I187" s="19">
        <v>6</v>
      </c>
      <c r="J187" s="19">
        <v>1</v>
      </c>
      <c r="K187" s="19">
        <v>10</v>
      </c>
      <c r="L187" s="19">
        <v>28</v>
      </c>
      <c r="M187" s="19">
        <v>15</v>
      </c>
      <c r="N187" s="19">
        <v>9</v>
      </c>
      <c r="O187" s="40">
        <v>1</v>
      </c>
      <c r="P187" s="57">
        <v>28</v>
      </c>
      <c r="Q187" s="19">
        <v>55</v>
      </c>
      <c r="R187" s="19">
        <v>2</v>
      </c>
      <c r="S187" s="19">
        <v>15</v>
      </c>
      <c r="T187" s="41">
        <v>4</v>
      </c>
      <c r="U187" s="41">
        <v>0</v>
      </c>
      <c r="V187" s="41">
        <v>1</v>
      </c>
      <c r="W187" s="65">
        <v>2</v>
      </c>
      <c r="X187" s="65">
        <v>29</v>
      </c>
      <c r="Y187" s="106">
        <v>45517</v>
      </c>
      <c r="Z187" s="37" t="s">
        <v>265</v>
      </c>
      <c r="AA187" s="37"/>
      <c r="AB187" s="37"/>
      <c r="AC187" s="37"/>
      <c r="AD187" s="37"/>
    </row>
    <row r="188" spans="1:38" ht="13" x14ac:dyDescent="0.15">
      <c r="A188" s="19" t="s">
        <v>78</v>
      </c>
      <c r="B188" s="19">
        <v>19</v>
      </c>
      <c r="C188" s="19">
        <v>6</v>
      </c>
      <c r="D188" s="19">
        <v>20</v>
      </c>
      <c r="E188" s="19">
        <v>19</v>
      </c>
      <c r="F188" s="19">
        <v>13</v>
      </c>
      <c r="G188" s="19">
        <v>2</v>
      </c>
      <c r="H188" s="19">
        <v>10</v>
      </c>
      <c r="I188" s="19">
        <v>42</v>
      </c>
      <c r="J188" s="19">
        <v>25</v>
      </c>
      <c r="K188" s="19">
        <v>116</v>
      </c>
      <c r="L188" s="19">
        <v>35</v>
      </c>
      <c r="M188" s="19">
        <v>42</v>
      </c>
      <c r="N188" s="19">
        <v>13</v>
      </c>
      <c r="O188" s="40">
        <v>6</v>
      </c>
      <c r="P188" s="57">
        <v>12</v>
      </c>
      <c r="Q188" s="19">
        <v>11</v>
      </c>
      <c r="R188" s="19">
        <v>6</v>
      </c>
      <c r="S188" s="19">
        <v>8</v>
      </c>
      <c r="T188" s="41">
        <v>16</v>
      </c>
      <c r="U188" s="41">
        <v>7</v>
      </c>
      <c r="V188" s="41">
        <v>2</v>
      </c>
      <c r="W188" s="65">
        <v>38</v>
      </c>
      <c r="X188" s="65">
        <v>2</v>
      </c>
      <c r="Y188" s="106">
        <v>45517</v>
      </c>
      <c r="Z188" s="37" t="s">
        <v>265</v>
      </c>
      <c r="AA188" s="37"/>
      <c r="AB188" s="37"/>
      <c r="AC188" s="37"/>
      <c r="AD188" s="37"/>
    </row>
    <row r="189" spans="1:38" ht="26" x14ac:dyDescent="0.15">
      <c r="A189" s="19" t="s">
        <v>79</v>
      </c>
      <c r="B189" s="19">
        <v>29</v>
      </c>
      <c r="C189" s="19">
        <v>5</v>
      </c>
      <c r="D189" s="19">
        <v>1</v>
      </c>
      <c r="E189" s="19" t="s">
        <v>186</v>
      </c>
      <c r="F189" s="19">
        <v>5</v>
      </c>
      <c r="G189" s="19">
        <v>0</v>
      </c>
      <c r="H189" s="19">
        <v>28</v>
      </c>
      <c r="I189" s="19">
        <v>13</v>
      </c>
      <c r="J189" s="19">
        <v>1</v>
      </c>
      <c r="K189" s="19">
        <v>1</v>
      </c>
      <c r="L189" s="19">
        <v>3</v>
      </c>
      <c r="M189" s="19">
        <v>16</v>
      </c>
      <c r="N189" s="19">
        <v>39</v>
      </c>
      <c r="O189" s="40">
        <v>2</v>
      </c>
      <c r="P189" s="57">
        <v>0</v>
      </c>
      <c r="Q189" s="19">
        <v>14</v>
      </c>
      <c r="R189" s="19">
        <v>12</v>
      </c>
      <c r="S189" s="19">
        <v>7</v>
      </c>
      <c r="T189" s="41">
        <v>3</v>
      </c>
      <c r="U189" s="41">
        <v>1</v>
      </c>
      <c r="V189" s="41">
        <v>1</v>
      </c>
      <c r="W189" s="65">
        <v>8</v>
      </c>
      <c r="X189" s="65">
        <v>3</v>
      </c>
      <c r="Y189" s="106">
        <v>45517</v>
      </c>
      <c r="Z189" s="37" t="s">
        <v>265</v>
      </c>
      <c r="AA189" s="37"/>
      <c r="AB189" s="37"/>
      <c r="AC189" s="37"/>
      <c r="AD189" s="37"/>
    </row>
    <row r="190" spans="1:38" ht="13" x14ac:dyDescent="0.15">
      <c r="A190" s="19" t="s">
        <v>136</v>
      </c>
      <c r="B190" s="19">
        <v>18</v>
      </c>
      <c r="C190" s="19">
        <v>19</v>
      </c>
      <c r="D190" s="19">
        <v>51</v>
      </c>
      <c r="E190" s="19">
        <v>95</v>
      </c>
      <c r="F190" s="19">
        <v>63</v>
      </c>
      <c r="G190" s="19">
        <v>13</v>
      </c>
      <c r="H190" s="19">
        <v>63</v>
      </c>
      <c r="I190" s="19">
        <v>59</v>
      </c>
      <c r="J190" s="19">
        <v>48</v>
      </c>
      <c r="K190" s="19">
        <v>45</v>
      </c>
      <c r="L190" s="19">
        <v>189</v>
      </c>
      <c r="M190" s="19">
        <v>22</v>
      </c>
      <c r="N190" s="19">
        <v>104</v>
      </c>
      <c r="O190" s="40">
        <v>144</v>
      </c>
      <c r="P190" s="57">
        <v>446</v>
      </c>
      <c r="Q190" s="19">
        <v>487</v>
      </c>
      <c r="R190" s="19">
        <v>135</v>
      </c>
      <c r="S190" s="19">
        <v>174</v>
      </c>
      <c r="T190" s="41">
        <v>63</v>
      </c>
      <c r="U190" s="41">
        <v>25</v>
      </c>
      <c r="V190" s="41">
        <v>2</v>
      </c>
      <c r="W190" s="65">
        <v>33</v>
      </c>
      <c r="X190" s="65">
        <v>44</v>
      </c>
      <c r="Y190" s="106">
        <v>45517</v>
      </c>
      <c r="Z190" s="37" t="s">
        <v>265</v>
      </c>
      <c r="AA190" s="37"/>
      <c r="AB190" s="37"/>
      <c r="AC190" s="37"/>
      <c r="AD190" s="37"/>
    </row>
    <row r="191" spans="1:38" ht="26" x14ac:dyDescent="0.15">
      <c r="A191" s="19" t="s">
        <v>80</v>
      </c>
      <c r="B191" s="19">
        <v>21</v>
      </c>
      <c r="C191" s="19">
        <v>4</v>
      </c>
      <c r="D191" s="19">
        <v>5</v>
      </c>
      <c r="E191" s="19">
        <v>44</v>
      </c>
      <c r="F191" s="19">
        <v>4</v>
      </c>
      <c r="G191" s="19">
        <v>3</v>
      </c>
      <c r="H191" s="19">
        <v>8</v>
      </c>
      <c r="I191" s="19">
        <v>52</v>
      </c>
      <c r="J191" s="19">
        <v>8</v>
      </c>
      <c r="K191" s="19">
        <v>31</v>
      </c>
      <c r="L191" s="19">
        <v>31</v>
      </c>
      <c r="M191" s="19">
        <v>13</v>
      </c>
      <c r="N191" s="19">
        <v>0</v>
      </c>
      <c r="O191" s="40">
        <v>0</v>
      </c>
      <c r="P191" s="57">
        <v>0</v>
      </c>
      <c r="Q191" s="19">
        <v>52</v>
      </c>
      <c r="R191" s="19">
        <v>2</v>
      </c>
      <c r="S191" s="19">
        <v>58</v>
      </c>
      <c r="T191" s="41">
        <v>0</v>
      </c>
      <c r="U191" s="41">
        <v>0</v>
      </c>
      <c r="V191" s="41">
        <v>0</v>
      </c>
      <c r="W191" s="65">
        <v>2</v>
      </c>
      <c r="X191" s="65">
        <v>0</v>
      </c>
      <c r="Y191" s="106">
        <v>45517</v>
      </c>
      <c r="Z191" s="37" t="s">
        <v>265</v>
      </c>
      <c r="AA191" s="37"/>
      <c r="AB191" s="37"/>
      <c r="AC191" s="37"/>
      <c r="AD191" s="37"/>
    </row>
    <row r="192" spans="1:38" ht="26" x14ac:dyDescent="0.15">
      <c r="A192" s="19" t="s">
        <v>81</v>
      </c>
      <c r="B192" s="19">
        <v>32</v>
      </c>
      <c r="C192" s="19">
        <v>10</v>
      </c>
      <c r="D192" s="19">
        <v>12</v>
      </c>
      <c r="E192" s="19">
        <v>0</v>
      </c>
      <c r="F192" s="19">
        <v>0</v>
      </c>
      <c r="G192" s="19">
        <v>0</v>
      </c>
      <c r="H192" s="19">
        <v>43</v>
      </c>
      <c r="I192" s="19">
        <v>0</v>
      </c>
      <c r="J192" s="19">
        <v>2</v>
      </c>
      <c r="K192" s="19">
        <v>62</v>
      </c>
      <c r="L192" s="19">
        <v>77</v>
      </c>
      <c r="M192" s="19">
        <v>8</v>
      </c>
      <c r="N192" s="19">
        <v>9</v>
      </c>
      <c r="O192" s="40">
        <v>31</v>
      </c>
      <c r="P192" s="57">
        <v>121</v>
      </c>
      <c r="Q192" s="19">
        <v>99</v>
      </c>
      <c r="R192" s="19">
        <v>62</v>
      </c>
      <c r="S192" s="19">
        <v>40</v>
      </c>
      <c r="T192" s="41">
        <v>15</v>
      </c>
      <c r="U192" s="41">
        <v>34</v>
      </c>
      <c r="V192" s="41">
        <v>2</v>
      </c>
      <c r="W192" s="65">
        <v>7</v>
      </c>
      <c r="X192" s="65">
        <v>5</v>
      </c>
      <c r="Y192" s="106">
        <v>45517</v>
      </c>
      <c r="Z192" s="37" t="s">
        <v>265</v>
      </c>
      <c r="AA192" s="37"/>
      <c r="AB192" s="37"/>
      <c r="AC192" s="37"/>
      <c r="AD192" s="37"/>
    </row>
    <row r="193" spans="1:38" ht="13" x14ac:dyDescent="0.15">
      <c r="A193" s="19" t="s">
        <v>82</v>
      </c>
      <c r="B193" s="19">
        <v>127</v>
      </c>
      <c r="C193" s="19">
        <v>5</v>
      </c>
      <c r="D193" s="19">
        <v>6</v>
      </c>
      <c r="E193" s="19">
        <v>25</v>
      </c>
      <c r="F193" s="19">
        <v>3</v>
      </c>
      <c r="G193" s="19">
        <v>0</v>
      </c>
      <c r="H193" s="19">
        <v>4</v>
      </c>
      <c r="I193" s="19">
        <v>14</v>
      </c>
      <c r="J193" s="19">
        <v>14</v>
      </c>
      <c r="K193" s="19">
        <v>338</v>
      </c>
      <c r="L193" s="19">
        <v>34</v>
      </c>
      <c r="M193" s="19">
        <v>0</v>
      </c>
      <c r="N193" s="19">
        <v>14</v>
      </c>
      <c r="O193" s="40">
        <v>26</v>
      </c>
      <c r="P193" s="57">
        <v>17</v>
      </c>
      <c r="Q193" s="19">
        <v>11</v>
      </c>
      <c r="R193" s="19">
        <v>16</v>
      </c>
      <c r="S193" s="19">
        <v>56</v>
      </c>
      <c r="T193" s="41">
        <v>17</v>
      </c>
      <c r="U193" s="41">
        <v>25</v>
      </c>
      <c r="V193" s="41">
        <v>2</v>
      </c>
      <c r="W193" s="65">
        <v>2</v>
      </c>
      <c r="X193" s="65">
        <v>6</v>
      </c>
      <c r="Y193" s="106">
        <v>45517</v>
      </c>
      <c r="Z193" s="37" t="s">
        <v>265</v>
      </c>
      <c r="AA193" s="37"/>
      <c r="AB193" s="37"/>
      <c r="AC193" s="37"/>
      <c r="AD193" s="37"/>
    </row>
    <row r="194" spans="1:38" ht="13" x14ac:dyDescent="0.15">
      <c r="A194" s="19" t="s">
        <v>83</v>
      </c>
      <c r="B194" s="19">
        <v>8</v>
      </c>
      <c r="C194" s="19">
        <v>6</v>
      </c>
      <c r="D194" s="19">
        <v>6</v>
      </c>
      <c r="E194" s="19">
        <v>4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52</v>
      </c>
      <c r="L194" s="19">
        <v>1</v>
      </c>
      <c r="M194" s="19">
        <v>0</v>
      </c>
      <c r="N194" s="19">
        <v>0</v>
      </c>
      <c r="O194" s="40">
        <v>0</v>
      </c>
      <c r="P194" s="57">
        <v>1</v>
      </c>
      <c r="Q194" s="19">
        <v>9</v>
      </c>
      <c r="R194" s="19">
        <v>0</v>
      </c>
      <c r="S194" s="19">
        <v>4</v>
      </c>
      <c r="T194" s="41">
        <v>0</v>
      </c>
      <c r="U194" s="41">
        <v>0</v>
      </c>
      <c r="V194" s="41">
        <v>0</v>
      </c>
      <c r="W194" s="65">
        <v>0</v>
      </c>
      <c r="X194" s="40">
        <v>0</v>
      </c>
      <c r="Y194" s="106">
        <v>45517</v>
      </c>
      <c r="Z194" s="37" t="s">
        <v>265</v>
      </c>
      <c r="AA194" s="37"/>
      <c r="AB194" s="37"/>
      <c r="AC194" s="37"/>
      <c r="AD194" s="37"/>
    </row>
    <row r="195" spans="1:38" ht="13" x14ac:dyDescent="0.15">
      <c r="A195" s="79" t="s">
        <v>84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80"/>
      <c r="P195" s="81"/>
      <c r="Q195" s="79"/>
      <c r="R195" s="79"/>
      <c r="S195" s="79"/>
      <c r="T195" s="80"/>
      <c r="U195" s="80"/>
      <c r="V195" s="80"/>
      <c r="W195" s="80"/>
      <c r="X195" s="80"/>
      <c r="Y195" s="37"/>
      <c r="Z195" s="37"/>
      <c r="AA195" s="37"/>
      <c r="AB195" s="37"/>
      <c r="AC195" s="37"/>
      <c r="AD195" s="37"/>
    </row>
    <row r="196" spans="1:38" ht="26" x14ac:dyDescent="0.15">
      <c r="A196" s="19" t="s">
        <v>183</v>
      </c>
      <c r="B196" s="19"/>
      <c r="C196" s="19"/>
      <c r="D196" s="19"/>
      <c r="E196" s="19">
        <v>2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2</v>
      </c>
      <c r="L196" s="19">
        <v>0</v>
      </c>
      <c r="M196" s="19">
        <v>0</v>
      </c>
      <c r="N196" s="19">
        <v>5</v>
      </c>
      <c r="O196" s="40">
        <v>0</v>
      </c>
      <c r="P196" s="57">
        <v>0</v>
      </c>
      <c r="Q196" s="19">
        <v>2</v>
      </c>
      <c r="R196" s="19">
        <v>0</v>
      </c>
      <c r="S196" s="19">
        <v>0</v>
      </c>
      <c r="T196" s="41">
        <v>0</v>
      </c>
      <c r="U196" s="41">
        <v>0</v>
      </c>
      <c r="V196" s="41">
        <v>0</v>
      </c>
      <c r="W196" s="65">
        <v>0</v>
      </c>
      <c r="X196" s="65">
        <v>0</v>
      </c>
      <c r="Y196" s="106">
        <v>45517</v>
      </c>
      <c r="Z196" s="37" t="s">
        <v>265</v>
      </c>
      <c r="AA196" s="37"/>
      <c r="AB196" s="37"/>
      <c r="AC196" s="37"/>
      <c r="AD196" s="37"/>
    </row>
    <row r="197" spans="1:38" ht="26" x14ac:dyDescent="0.15">
      <c r="A197" s="19" t="s">
        <v>210</v>
      </c>
      <c r="B197" s="19">
        <v>0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1</v>
      </c>
      <c r="I197" s="19">
        <v>1</v>
      </c>
      <c r="J197" s="19">
        <v>0</v>
      </c>
      <c r="K197" s="19">
        <v>5</v>
      </c>
      <c r="L197" s="19">
        <v>0</v>
      </c>
      <c r="M197" s="19">
        <v>0</v>
      </c>
      <c r="N197" s="19">
        <v>0</v>
      </c>
      <c r="O197" s="40">
        <v>0</v>
      </c>
      <c r="P197" s="57">
        <v>0</v>
      </c>
      <c r="Q197" s="19">
        <v>0</v>
      </c>
      <c r="R197" s="19">
        <v>10</v>
      </c>
      <c r="S197" s="19">
        <v>0</v>
      </c>
      <c r="T197" s="41">
        <v>0</v>
      </c>
      <c r="U197" s="41">
        <v>0</v>
      </c>
      <c r="V197" s="41">
        <v>0</v>
      </c>
      <c r="W197" s="65">
        <v>0</v>
      </c>
      <c r="X197" s="65">
        <v>0</v>
      </c>
      <c r="Y197" s="106">
        <v>45517</v>
      </c>
      <c r="Z197" s="37" t="s">
        <v>265</v>
      </c>
      <c r="AA197" s="37"/>
      <c r="AB197" s="37"/>
      <c r="AC197" s="37"/>
      <c r="AD197" s="37"/>
    </row>
    <row r="198" spans="1:38" ht="26" x14ac:dyDescent="0.15">
      <c r="A198" s="19" t="s">
        <v>218</v>
      </c>
      <c r="B198" s="19"/>
      <c r="C198" s="19"/>
      <c r="D198" s="19"/>
      <c r="E198" s="19"/>
      <c r="F198" s="19"/>
      <c r="G198" s="19"/>
      <c r="H198" s="19"/>
      <c r="I198" s="19">
        <v>1</v>
      </c>
      <c r="J198" s="19">
        <v>0</v>
      </c>
      <c r="K198" s="33">
        <v>5</v>
      </c>
      <c r="L198" s="33">
        <v>6</v>
      </c>
      <c r="M198" s="33">
        <v>10</v>
      </c>
      <c r="N198" s="19">
        <v>3</v>
      </c>
      <c r="O198" s="40">
        <v>0</v>
      </c>
      <c r="P198" s="57">
        <v>0</v>
      </c>
      <c r="Q198" s="19">
        <v>7</v>
      </c>
      <c r="R198" s="19">
        <v>0</v>
      </c>
      <c r="S198" s="19">
        <v>8</v>
      </c>
      <c r="T198" s="41">
        <v>0</v>
      </c>
      <c r="U198" s="41">
        <v>0</v>
      </c>
      <c r="V198" s="41">
        <v>1</v>
      </c>
      <c r="W198" s="65">
        <v>0</v>
      </c>
      <c r="X198" s="65">
        <v>0</v>
      </c>
      <c r="Y198" s="106">
        <v>45517</v>
      </c>
      <c r="Z198" s="37" t="s">
        <v>265</v>
      </c>
      <c r="AA198" s="37"/>
      <c r="AB198" s="37"/>
      <c r="AC198" s="37"/>
      <c r="AD198" s="37"/>
    </row>
    <row r="199" spans="1:38" ht="13" x14ac:dyDescent="0.15">
      <c r="A199" s="19" t="s">
        <v>221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33"/>
      <c r="L199" s="33"/>
      <c r="M199" s="33"/>
      <c r="N199" s="19"/>
      <c r="O199" s="40"/>
      <c r="P199" s="57">
        <v>1</v>
      </c>
      <c r="Q199" s="19">
        <v>0</v>
      </c>
      <c r="R199" s="19">
        <v>0</v>
      </c>
      <c r="S199" s="19">
        <v>0</v>
      </c>
      <c r="T199" s="41">
        <v>0</v>
      </c>
      <c r="U199" s="41">
        <v>0</v>
      </c>
      <c r="V199" s="41">
        <v>1</v>
      </c>
      <c r="W199" s="65">
        <v>0</v>
      </c>
      <c r="X199" s="65">
        <v>0</v>
      </c>
      <c r="Y199" s="106">
        <v>45517</v>
      </c>
      <c r="Z199" s="37" t="s">
        <v>265</v>
      </c>
      <c r="AA199" s="37"/>
      <c r="AB199" s="37"/>
      <c r="AC199" s="37"/>
      <c r="AD199" s="37"/>
    </row>
    <row r="200" spans="1:38" x14ac:dyDescent="0.15">
      <c r="A200" s="30"/>
      <c r="B200" s="30">
        <f>SUM(B180:B195)</f>
        <v>699</v>
      </c>
      <c r="C200" s="30">
        <f>SUM(C180:C195)</f>
        <v>128</v>
      </c>
      <c r="D200" s="30">
        <f>SUM(D180:D195)</f>
        <v>242</v>
      </c>
      <c r="E200" s="30">
        <f>SUM(E180:E197)</f>
        <v>389</v>
      </c>
      <c r="F200" s="30">
        <f>SUM(F180:F197)</f>
        <v>183</v>
      </c>
      <c r="G200" s="30">
        <f>SUM(G180:G197)</f>
        <v>21</v>
      </c>
      <c r="H200" s="30">
        <f>SUM(H180:H197)</f>
        <v>173</v>
      </c>
      <c r="I200" s="30">
        <f>SUM(I180:I198)</f>
        <v>271</v>
      </c>
      <c r="J200" s="30">
        <f>SUM(J180:J198)</f>
        <v>187</v>
      </c>
      <c r="K200" s="30">
        <f>SUM(K180:K198)</f>
        <v>1039</v>
      </c>
      <c r="L200" s="30">
        <f>SUM(L180:L198)</f>
        <v>814</v>
      </c>
      <c r="M200" s="30">
        <f>SUM(M180:M199)</f>
        <v>407</v>
      </c>
      <c r="N200" s="30">
        <f>SUM(N180:N198)</f>
        <v>585</v>
      </c>
      <c r="O200" s="63">
        <f>SUM(O180:O198)</f>
        <v>377</v>
      </c>
      <c r="P200" s="64">
        <f t="shared" ref="P200:U200" si="12">SUM(P180:P199)</f>
        <v>767</v>
      </c>
      <c r="Q200" s="30">
        <f t="shared" si="12"/>
        <v>972</v>
      </c>
      <c r="R200" s="30">
        <f t="shared" si="12"/>
        <v>638</v>
      </c>
      <c r="S200" s="30">
        <f t="shared" si="12"/>
        <v>727</v>
      </c>
      <c r="T200" s="63">
        <f t="shared" si="12"/>
        <v>189</v>
      </c>
      <c r="U200" s="63">
        <f t="shared" si="12"/>
        <v>179</v>
      </c>
      <c r="V200" s="63">
        <f>SUM(V180:V199)</f>
        <v>50</v>
      </c>
      <c r="W200" s="108">
        <f>SUM(W180:W199)</f>
        <v>169</v>
      </c>
      <c r="X200" s="108">
        <f>SUM(X180:X199)</f>
        <v>135</v>
      </c>
      <c r="Y200" s="37"/>
      <c r="Z200" s="37"/>
      <c r="AA200" s="37"/>
      <c r="AB200" s="37"/>
      <c r="AC200" s="37"/>
      <c r="AD200" s="37"/>
    </row>
    <row r="201" spans="1:38" s="28" customFormat="1" ht="13" x14ac:dyDescent="0.15">
      <c r="A201" s="19" t="s">
        <v>113</v>
      </c>
      <c r="B201" s="19">
        <v>33</v>
      </c>
      <c r="C201" s="19">
        <v>11</v>
      </c>
      <c r="D201" s="19">
        <v>23</v>
      </c>
      <c r="E201" s="19">
        <v>22</v>
      </c>
      <c r="F201" s="19">
        <v>4</v>
      </c>
      <c r="G201" s="19">
        <v>0</v>
      </c>
      <c r="H201" s="19">
        <v>6</v>
      </c>
      <c r="I201" s="19">
        <v>24</v>
      </c>
      <c r="J201" s="19">
        <v>16</v>
      </c>
      <c r="K201" s="19">
        <v>11</v>
      </c>
      <c r="L201" s="19">
        <v>0</v>
      </c>
      <c r="M201" s="19">
        <v>4</v>
      </c>
      <c r="N201" s="19">
        <v>21</v>
      </c>
      <c r="O201" s="40">
        <v>12</v>
      </c>
      <c r="P201" s="57">
        <v>7</v>
      </c>
      <c r="Q201" s="19">
        <v>5</v>
      </c>
      <c r="R201" s="19">
        <v>8</v>
      </c>
      <c r="S201" s="19">
        <v>12</v>
      </c>
      <c r="T201" s="40">
        <v>0</v>
      </c>
      <c r="U201" s="40">
        <v>0</v>
      </c>
      <c r="V201" s="40">
        <v>1</v>
      </c>
      <c r="W201" s="65">
        <v>6</v>
      </c>
      <c r="X201" s="65">
        <v>0</v>
      </c>
      <c r="Y201" s="106">
        <v>45511</v>
      </c>
      <c r="Z201" s="37" t="s">
        <v>258</v>
      </c>
      <c r="AA201" s="37"/>
      <c r="AB201" s="37"/>
      <c r="AC201" s="37"/>
      <c r="AD201" s="37"/>
      <c r="AE201" s="54"/>
      <c r="AF201" s="54"/>
      <c r="AG201" s="54"/>
      <c r="AH201" s="54"/>
      <c r="AI201" s="54"/>
      <c r="AJ201" s="54"/>
      <c r="AK201" s="54"/>
      <c r="AL201" s="54"/>
    </row>
    <row r="202" spans="1:38" x14ac:dyDescent="0.15">
      <c r="A202" s="30">
        <v>71</v>
      </c>
      <c r="B202" s="30"/>
      <c r="C202" s="30"/>
      <c r="D202" s="30"/>
      <c r="E202" s="30"/>
      <c r="F202" s="30"/>
      <c r="G202" s="30">
        <v>0</v>
      </c>
      <c r="H202" s="30"/>
      <c r="I202" s="30">
        <v>24</v>
      </c>
      <c r="J202" s="30">
        <v>16</v>
      </c>
      <c r="K202" s="30">
        <v>11</v>
      </c>
      <c r="L202" s="30">
        <v>0</v>
      </c>
      <c r="M202" s="30">
        <v>4</v>
      </c>
      <c r="N202" s="30">
        <v>21</v>
      </c>
      <c r="O202" s="63">
        <f>SUM(O201)</f>
        <v>12</v>
      </c>
      <c r="P202" s="64">
        <v>7</v>
      </c>
      <c r="Q202" s="30">
        <f>SUM(Q201)</f>
        <v>5</v>
      </c>
      <c r="R202" s="30">
        <v>8</v>
      </c>
      <c r="S202" s="30">
        <v>12</v>
      </c>
      <c r="T202" s="63">
        <v>0</v>
      </c>
      <c r="U202" s="63">
        <v>0</v>
      </c>
      <c r="V202" s="63">
        <v>1</v>
      </c>
      <c r="W202" s="108">
        <v>6</v>
      </c>
      <c r="X202" s="108">
        <v>0</v>
      </c>
      <c r="Y202" s="37"/>
      <c r="Z202" s="37"/>
      <c r="AA202" s="37"/>
      <c r="AB202" s="37"/>
      <c r="AC202" s="37"/>
      <c r="AD202" s="37"/>
    </row>
    <row r="203" spans="1:38" ht="13" x14ac:dyDescent="0.15">
      <c r="A203" s="19" t="s">
        <v>85</v>
      </c>
      <c r="B203" s="19">
        <v>43</v>
      </c>
      <c r="C203" s="19" t="s">
        <v>148</v>
      </c>
      <c r="D203" s="19">
        <v>56</v>
      </c>
      <c r="E203" s="19">
        <v>8</v>
      </c>
      <c r="F203" s="19">
        <v>7</v>
      </c>
      <c r="G203" s="19">
        <v>0</v>
      </c>
      <c r="H203" s="19">
        <v>2</v>
      </c>
      <c r="I203" s="19">
        <v>3</v>
      </c>
      <c r="J203" s="19">
        <v>126</v>
      </c>
      <c r="K203" s="19">
        <v>343</v>
      </c>
      <c r="L203" s="19">
        <v>8</v>
      </c>
      <c r="M203" s="19">
        <v>0</v>
      </c>
      <c r="N203" s="26">
        <v>97</v>
      </c>
      <c r="O203" s="70">
        <v>49</v>
      </c>
      <c r="P203" s="70">
        <v>342</v>
      </c>
      <c r="Q203" s="33">
        <v>27</v>
      </c>
      <c r="R203" s="33">
        <v>118</v>
      </c>
      <c r="S203" s="33">
        <v>19</v>
      </c>
      <c r="T203" s="41">
        <v>14</v>
      </c>
      <c r="U203" s="41">
        <v>107</v>
      </c>
      <c r="V203" s="41">
        <v>4</v>
      </c>
      <c r="W203" s="65">
        <v>18</v>
      </c>
      <c r="X203" s="65">
        <v>5</v>
      </c>
      <c r="Y203" s="106">
        <v>45513</v>
      </c>
      <c r="Z203" s="37" t="s">
        <v>267</v>
      </c>
      <c r="AA203" s="37"/>
      <c r="AB203" s="37"/>
      <c r="AC203" s="37"/>
      <c r="AD203" s="37"/>
    </row>
    <row r="204" spans="1:38" ht="13" x14ac:dyDescent="0.15">
      <c r="A204" s="19" t="s">
        <v>169</v>
      </c>
      <c r="B204" s="19">
        <v>0</v>
      </c>
      <c r="C204" s="19">
        <v>0</v>
      </c>
      <c r="D204" s="19">
        <v>0</v>
      </c>
      <c r="E204" s="19">
        <v>5</v>
      </c>
      <c r="F204" s="19">
        <v>0</v>
      </c>
      <c r="G204" s="19">
        <v>0</v>
      </c>
      <c r="H204" s="19">
        <v>0</v>
      </c>
      <c r="I204" s="19">
        <v>1</v>
      </c>
      <c r="J204" s="19">
        <v>11</v>
      </c>
      <c r="K204" s="19">
        <v>1</v>
      </c>
      <c r="L204" s="19">
        <v>0</v>
      </c>
      <c r="M204" s="19">
        <v>0</v>
      </c>
      <c r="N204" s="19">
        <v>0</v>
      </c>
      <c r="O204" s="40">
        <v>0</v>
      </c>
      <c r="P204" s="42">
        <v>0</v>
      </c>
      <c r="Q204" s="19">
        <v>0</v>
      </c>
      <c r="R204" s="19">
        <v>0</v>
      </c>
      <c r="S204" s="19">
        <v>0</v>
      </c>
      <c r="T204" s="41">
        <v>24</v>
      </c>
      <c r="U204" s="41">
        <v>0</v>
      </c>
      <c r="V204" s="41">
        <v>0</v>
      </c>
      <c r="W204" s="65">
        <v>0</v>
      </c>
      <c r="X204" s="65">
        <v>0</v>
      </c>
      <c r="Y204" s="106">
        <v>45513</v>
      </c>
      <c r="Z204" s="37" t="s">
        <v>267</v>
      </c>
      <c r="AA204" s="37"/>
      <c r="AB204" s="37"/>
      <c r="AC204" s="37"/>
      <c r="AD204" s="37"/>
    </row>
    <row r="205" spans="1:38" ht="13" x14ac:dyDescent="0.15">
      <c r="A205" s="19" t="s">
        <v>86</v>
      </c>
      <c r="B205" s="19">
        <v>22</v>
      </c>
      <c r="C205" s="19">
        <v>42</v>
      </c>
      <c r="D205" s="19">
        <v>36</v>
      </c>
      <c r="E205" s="19">
        <v>93</v>
      </c>
      <c r="F205" s="19">
        <v>29</v>
      </c>
      <c r="G205" s="19">
        <v>0</v>
      </c>
      <c r="H205" s="19">
        <v>0</v>
      </c>
      <c r="I205" s="19">
        <v>0</v>
      </c>
      <c r="J205" s="19">
        <v>5</v>
      </c>
      <c r="K205" s="19">
        <v>41</v>
      </c>
      <c r="L205" s="19">
        <v>30</v>
      </c>
      <c r="M205" s="19">
        <v>36</v>
      </c>
      <c r="N205" s="19">
        <v>54</v>
      </c>
      <c r="O205" s="40">
        <v>3</v>
      </c>
      <c r="P205" s="42">
        <v>6</v>
      </c>
      <c r="Q205" s="19">
        <v>6</v>
      </c>
      <c r="R205" s="19">
        <v>39</v>
      </c>
      <c r="S205" s="19">
        <v>4</v>
      </c>
      <c r="T205" s="41">
        <v>4</v>
      </c>
      <c r="U205" s="41">
        <v>1</v>
      </c>
      <c r="V205" s="41">
        <v>0</v>
      </c>
      <c r="W205" s="65">
        <v>5</v>
      </c>
      <c r="X205" s="65">
        <v>0</v>
      </c>
      <c r="Y205" s="106">
        <v>45513</v>
      </c>
      <c r="Z205" s="37" t="s">
        <v>267</v>
      </c>
      <c r="AA205" s="37"/>
      <c r="AB205" s="37"/>
      <c r="AC205" s="37"/>
      <c r="AD205" s="37"/>
    </row>
    <row r="206" spans="1:38" ht="13" x14ac:dyDescent="0.15">
      <c r="A206" s="35" t="s">
        <v>129</v>
      </c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58"/>
      <c r="P206" s="59"/>
      <c r="Q206" s="35"/>
      <c r="R206" s="35"/>
      <c r="S206" s="35"/>
      <c r="T206" s="58"/>
      <c r="U206" s="58"/>
      <c r="V206" s="58"/>
      <c r="W206" s="80"/>
      <c r="X206" s="80"/>
      <c r="Y206" s="37"/>
      <c r="Z206" s="37"/>
      <c r="AA206" s="37"/>
      <c r="AB206" s="37"/>
      <c r="AC206" s="37"/>
      <c r="AD206" s="37"/>
    </row>
    <row r="207" spans="1:38" ht="13" x14ac:dyDescent="0.15">
      <c r="A207" s="19" t="s">
        <v>87</v>
      </c>
      <c r="B207" s="19">
        <v>177</v>
      </c>
      <c r="C207" s="19">
        <v>35</v>
      </c>
      <c r="D207" s="19">
        <v>140</v>
      </c>
      <c r="E207" s="19">
        <v>129</v>
      </c>
      <c r="F207" s="19">
        <v>198</v>
      </c>
      <c r="G207" s="19">
        <v>1</v>
      </c>
      <c r="H207" s="19">
        <v>0</v>
      </c>
      <c r="I207" s="19">
        <v>16</v>
      </c>
      <c r="J207" s="19">
        <v>195</v>
      </c>
      <c r="K207" s="19">
        <v>1232</v>
      </c>
      <c r="L207" s="19">
        <v>543</v>
      </c>
      <c r="M207" s="19">
        <v>90</v>
      </c>
      <c r="N207" s="19">
        <v>207</v>
      </c>
      <c r="O207" s="40">
        <v>235</v>
      </c>
      <c r="P207" s="42">
        <v>1250</v>
      </c>
      <c r="Q207" s="19">
        <v>774</v>
      </c>
      <c r="R207" s="19">
        <v>1164</v>
      </c>
      <c r="S207" s="19">
        <v>816</v>
      </c>
      <c r="T207" s="41">
        <v>603</v>
      </c>
      <c r="U207" s="41">
        <v>1740</v>
      </c>
      <c r="V207" s="41">
        <v>1029</v>
      </c>
      <c r="W207" s="65">
        <v>1404</v>
      </c>
      <c r="X207" s="65">
        <v>792</v>
      </c>
      <c r="Y207" s="106">
        <v>45513</v>
      </c>
      <c r="Z207" s="37" t="s">
        <v>267</v>
      </c>
      <c r="AA207" s="37"/>
      <c r="AB207" s="37"/>
      <c r="AC207" s="37"/>
      <c r="AD207" s="37"/>
    </row>
    <row r="208" spans="1:38" ht="13" x14ac:dyDescent="0.15">
      <c r="A208" s="24" t="s">
        <v>88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61"/>
      <c r="P208" s="62"/>
      <c r="Q208" s="24"/>
      <c r="R208" s="24"/>
      <c r="S208" s="24"/>
      <c r="T208" s="61"/>
      <c r="U208" s="61"/>
      <c r="V208" s="61"/>
      <c r="W208" s="80"/>
      <c r="X208" s="80"/>
      <c r="Y208" s="37"/>
      <c r="Z208" s="37"/>
      <c r="AA208" s="37"/>
      <c r="AB208" s="37"/>
      <c r="AC208" s="37"/>
      <c r="AD208" s="37"/>
    </row>
    <row r="209" spans="1:38" ht="13" x14ac:dyDescent="0.15">
      <c r="A209" s="19" t="s">
        <v>89</v>
      </c>
      <c r="B209" s="19">
        <v>18</v>
      </c>
      <c r="C209" s="19">
        <v>2</v>
      </c>
      <c r="D209" s="19">
        <v>1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2</v>
      </c>
      <c r="K209" s="19">
        <v>3</v>
      </c>
      <c r="L209" s="19">
        <v>45</v>
      </c>
      <c r="M209" s="19">
        <v>0</v>
      </c>
      <c r="N209" s="19">
        <v>14</v>
      </c>
      <c r="O209" s="40">
        <v>57</v>
      </c>
      <c r="P209" s="42">
        <v>0</v>
      </c>
      <c r="Q209" s="19">
        <v>0</v>
      </c>
      <c r="R209" s="19">
        <v>0</v>
      </c>
      <c r="S209" s="19">
        <v>1</v>
      </c>
      <c r="T209" s="41">
        <v>0</v>
      </c>
      <c r="U209" s="41">
        <v>0</v>
      </c>
      <c r="V209" s="41">
        <v>0</v>
      </c>
      <c r="W209" s="65">
        <v>3</v>
      </c>
      <c r="X209" s="65">
        <v>0</v>
      </c>
      <c r="Y209" s="106">
        <v>45513</v>
      </c>
      <c r="Z209" s="37" t="s">
        <v>267</v>
      </c>
      <c r="AA209" s="37"/>
      <c r="AB209" s="37"/>
      <c r="AC209" s="37"/>
      <c r="AD209" s="37"/>
    </row>
    <row r="210" spans="1:38" ht="13" x14ac:dyDescent="0.15">
      <c r="A210" s="19" t="s">
        <v>248</v>
      </c>
      <c r="B210" s="19">
        <v>0</v>
      </c>
      <c r="C210" s="19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6</v>
      </c>
      <c r="N210" s="19">
        <v>0</v>
      </c>
      <c r="O210" s="40">
        <v>0</v>
      </c>
      <c r="P210" s="42">
        <v>0</v>
      </c>
      <c r="Q210" s="19">
        <v>0</v>
      </c>
      <c r="R210" s="19">
        <v>0</v>
      </c>
      <c r="S210" s="19">
        <v>0</v>
      </c>
      <c r="T210" s="41">
        <v>0</v>
      </c>
      <c r="U210" s="41">
        <v>0</v>
      </c>
      <c r="V210" s="41">
        <v>17</v>
      </c>
      <c r="W210" s="65">
        <v>0</v>
      </c>
      <c r="X210" s="65">
        <v>0</v>
      </c>
      <c r="Y210" s="106">
        <v>45513</v>
      </c>
      <c r="Z210" s="37" t="s">
        <v>267</v>
      </c>
      <c r="AA210" s="37"/>
      <c r="AB210" s="37"/>
      <c r="AC210" s="37"/>
      <c r="AD210" s="37"/>
    </row>
    <row r="211" spans="1:38" s="36" customFormat="1" ht="13" x14ac:dyDescent="0.15">
      <c r="A211" s="19" t="s">
        <v>249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40">
        <v>2</v>
      </c>
      <c r="P211" s="42">
        <v>0</v>
      </c>
      <c r="Q211" s="19">
        <v>0</v>
      </c>
      <c r="R211" s="19">
        <v>0</v>
      </c>
      <c r="S211" s="19">
        <v>1</v>
      </c>
      <c r="T211" s="41">
        <v>0</v>
      </c>
      <c r="U211" s="41">
        <v>0</v>
      </c>
      <c r="V211" s="41">
        <v>0</v>
      </c>
      <c r="W211" s="65">
        <v>0</v>
      </c>
      <c r="X211" s="65">
        <v>0</v>
      </c>
      <c r="Y211" s="106">
        <v>45513</v>
      </c>
      <c r="Z211" s="37" t="s">
        <v>267</v>
      </c>
      <c r="AA211" s="37"/>
      <c r="AB211" s="37"/>
      <c r="AC211" s="37"/>
      <c r="AD211" s="37"/>
      <c r="AE211" s="54"/>
      <c r="AF211" s="54"/>
      <c r="AG211" s="54"/>
      <c r="AH211" s="54"/>
      <c r="AI211" s="54"/>
      <c r="AJ211" s="54"/>
      <c r="AK211" s="54"/>
      <c r="AL211" s="54"/>
    </row>
    <row r="212" spans="1:38" x14ac:dyDescent="0.15">
      <c r="A212" s="31"/>
      <c r="B212" s="31">
        <f t="shared" ref="B212:L212" si="13">SUM(B203:B210)</f>
        <v>260</v>
      </c>
      <c r="C212" s="31">
        <f t="shared" si="13"/>
        <v>79</v>
      </c>
      <c r="D212" s="31">
        <f t="shared" si="13"/>
        <v>234</v>
      </c>
      <c r="E212" s="31">
        <f t="shared" si="13"/>
        <v>235</v>
      </c>
      <c r="F212" s="31">
        <f t="shared" si="13"/>
        <v>234</v>
      </c>
      <c r="G212" s="31">
        <f t="shared" si="13"/>
        <v>1</v>
      </c>
      <c r="H212" s="31">
        <f t="shared" si="13"/>
        <v>2</v>
      </c>
      <c r="I212" s="31">
        <f t="shared" si="13"/>
        <v>20</v>
      </c>
      <c r="J212" s="31">
        <f t="shared" si="13"/>
        <v>339</v>
      </c>
      <c r="K212" s="31">
        <f t="shared" si="13"/>
        <v>1620</v>
      </c>
      <c r="L212" s="31">
        <f t="shared" si="13"/>
        <v>626</v>
      </c>
      <c r="M212" s="30">
        <f>SUM(M203:M211)</f>
        <v>132</v>
      </c>
      <c r="N212" s="31">
        <f>SUM(N203:N210)</f>
        <v>372</v>
      </c>
      <c r="O212" s="68">
        <f t="shared" ref="O212:T212" si="14">SUM(O203:O211)</f>
        <v>346</v>
      </c>
      <c r="P212" s="69">
        <f t="shared" si="14"/>
        <v>1598</v>
      </c>
      <c r="Q212" s="31">
        <f t="shared" si="14"/>
        <v>807</v>
      </c>
      <c r="R212" s="31">
        <f t="shared" si="14"/>
        <v>1321</v>
      </c>
      <c r="S212" s="31">
        <f t="shared" si="14"/>
        <v>841</v>
      </c>
      <c r="T212" s="68">
        <f t="shared" si="14"/>
        <v>645</v>
      </c>
      <c r="U212" s="68">
        <f>SUM(U203:U211)</f>
        <v>1848</v>
      </c>
      <c r="V212" s="68">
        <f>SUM(V203:V211)</f>
        <v>1050</v>
      </c>
      <c r="W212" s="108">
        <f>SUM(W203:W211)</f>
        <v>1430</v>
      </c>
      <c r="X212" s="108">
        <f>SUM(X203:X211)</f>
        <v>797</v>
      </c>
      <c r="Y212" s="37"/>
      <c r="Z212" s="37"/>
      <c r="AA212" s="37"/>
      <c r="AB212" s="37"/>
      <c r="AC212" s="37"/>
      <c r="AD212" s="37"/>
    </row>
    <row r="213" spans="1:38" ht="13" x14ac:dyDescent="0.15">
      <c r="A213" s="19" t="s">
        <v>90</v>
      </c>
      <c r="B213" s="19">
        <v>368</v>
      </c>
      <c r="C213" s="19">
        <v>1961</v>
      </c>
      <c r="D213" s="19">
        <v>1574</v>
      </c>
      <c r="E213" s="19">
        <v>430</v>
      </c>
      <c r="F213" s="19">
        <v>740</v>
      </c>
      <c r="G213" s="19">
        <v>182</v>
      </c>
      <c r="H213" s="19">
        <v>138</v>
      </c>
      <c r="I213" s="19">
        <v>684</v>
      </c>
      <c r="J213" s="19">
        <v>1402</v>
      </c>
      <c r="K213" s="19">
        <v>2592</v>
      </c>
      <c r="L213" s="19">
        <v>212</v>
      </c>
      <c r="M213" s="72">
        <v>607</v>
      </c>
      <c r="N213" s="19">
        <v>1662</v>
      </c>
      <c r="O213" s="40">
        <v>356</v>
      </c>
      <c r="P213" s="41">
        <v>856</v>
      </c>
      <c r="Q213" s="33">
        <v>269</v>
      </c>
      <c r="R213" s="33">
        <v>2460</v>
      </c>
      <c r="S213" s="33">
        <v>1059</v>
      </c>
      <c r="T213" s="41">
        <v>749</v>
      </c>
      <c r="U213" s="41">
        <v>1544</v>
      </c>
      <c r="V213" s="41">
        <v>886</v>
      </c>
      <c r="W213" s="65">
        <v>537</v>
      </c>
      <c r="X213" s="65">
        <v>212</v>
      </c>
      <c r="Y213" s="106">
        <v>45513</v>
      </c>
      <c r="Z213" s="37" t="s">
        <v>267</v>
      </c>
      <c r="AA213" s="37"/>
      <c r="AB213" s="37"/>
      <c r="AC213" s="37"/>
      <c r="AD213" s="37"/>
    </row>
    <row r="214" spans="1:38" ht="13" x14ac:dyDescent="0.15">
      <c r="A214" s="19" t="s">
        <v>91</v>
      </c>
      <c r="B214" s="19">
        <v>154</v>
      </c>
      <c r="C214" s="19">
        <v>37</v>
      </c>
      <c r="D214" s="19">
        <v>88</v>
      </c>
      <c r="E214" s="19">
        <v>43</v>
      </c>
      <c r="F214" s="19">
        <v>113</v>
      </c>
      <c r="G214" s="19">
        <v>2</v>
      </c>
      <c r="H214" s="19">
        <v>20</v>
      </c>
      <c r="I214" s="19">
        <v>61</v>
      </c>
      <c r="J214" s="19">
        <v>64</v>
      </c>
      <c r="K214" s="19">
        <v>44</v>
      </c>
      <c r="L214" s="19">
        <v>18</v>
      </c>
      <c r="M214" s="72">
        <v>58</v>
      </c>
      <c r="N214" s="19">
        <v>155</v>
      </c>
      <c r="O214" s="40">
        <v>213</v>
      </c>
      <c r="P214" s="40">
        <v>333</v>
      </c>
      <c r="Q214" s="19">
        <v>182</v>
      </c>
      <c r="R214" s="19">
        <v>169</v>
      </c>
      <c r="S214" s="19">
        <v>196</v>
      </c>
      <c r="T214" s="41">
        <v>22</v>
      </c>
      <c r="U214" s="41">
        <v>87</v>
      </c>
      <c r="V214" s="41">
        <v>191</v>
      </c>
      <c r="W214" s="65">
        <v>257</v>
      </c>
      <c r="X214" s="65">
        <v>186</v>
      </c>
      <c r="Y214" s="106">
        <v>45513</v>
      </c>
      <c r="Z214" s="37" t="s">
        <v>267</v>
      </c>
      <c r="AA214" s="37"/>
      <c r="AB214" s="37"/>
      <c r="AC214" s="37"/>
      <c r="AD214" s="37"/>
    </row>
    <row r="215" spans="1:38" ht="13" x14ac:dyDescent="0.15">
      <c r="A215" s="19" t="s">
        <v>92</v>
      </c>
      <c r="B215" s="19">
        <v>76</v>
      </c>
      <c r="C215" s="19">
        <v>227</v>
      </c>
      <c r="D215" s="19">
        <v>86</v>
      </c>
      <c r="E215" s="19">
        <v>38</v>
      </c>
      <c r="F215" s="19">
        <v>197</v>
      </c>
      <c r="G215" s="19">
        <v>335</v>
      </c>
      <c r="H215" s="19">
        <v>108</v>
      </c>
      <c r="I215" s="19">
        <v>197</v>
      </c>
      <c r="J215" s="19">
        <v>144</v>
      </c>
      <c r="K215" s="19">
        <v>288</v>
      </c>
      <c r="L215" s="19">
        <v>97</v>
      </c>
      <c r="M215" s="72">
        <v>99</v>
      </c>
      <c r="N215" s="19">
        <v>230</v>
      </c>
      <c r="O215" s="40">
        <v>62</v>
      </c>
      <c r="P215" s="40">
        <v>50</v>
      </c>
      <c r="Q215" s="19">
        <v>41</v>
      </c>
      <c r="R215" s="19">
        <v>126</v>
      </c>
      <c r="S215" s="19">
        <v>83</v>
      </c>
      <c r="T215" s="41">
        <v>30</v>
      </c>
      <c r="U215" s="41">
        <v>35</v>
      </c>
      <c r="V215" s="41">
        <v>7</v>
      </c>
      <c r="W215" s="65">
        <v>3</v>
      </c>
      <c r="X215" s="65">
        <v>2</v>
      </c>
      <c r="Y215" s="106">
        <v>45513</v>
      </c>
      <c r="Z215" s="37" t="s">
        <v>267</v>
      </c>
      <c r="AA215" s="37"/>
      <c r="AB215" s="54"/>
      <c r="AC215" s="54"/>
    </row>
    <row r="216" spans="1:38" ht="13" x14ac:dyDescent="0.15">
      <c r="A216" s="19" t="s">
        <v>93</v>
      </c>
      <c r="B216" s="19">
        <v>438</v>
      </c>
      <c r="C216" s="19">
        <v>1877</v>
      </c>
      <c r="D216" s="19">
        <v>1263</v>
      </c>
      <c r="E216" s="19">
        <v>619</v>
      </c>
      <c r="F216" s="19">
        <v>936</v>
      </c>
      <c r="G216" s="19">
        <v>161</v>
      </c>
      <c r="H216" s="19">
        <v>107</v>
      </c>
      <c r="I216" s="19">
        <v>366</v>
      </c>
      <c r="J216" s="19">
        <v>313</v>
      </c>
      <c r="K216" s="19">
        <v>825</v>
      </c>
      <c r="L216" s="19">
        <v>273</v>
      </c>
      <c r="M216" s="72">
        <v>685</v>
      </c>
      <c r="N216" s="19">
        <v>978</v>
      </c>
      <c r="O216" s="40">
        <v>585</v>
      </c>
      <c r="P216" s="40">
        <v>1434</v>
      </c>
      <c r="Q216" s="33">
        <v>536</v>
      </c>
      <c r="R216" s="33">
        <v>783</v>
      </c>
      <c r="S216" s="33">
        <v>477</v>
      </c>
      <c r="T216" s="41">
        <v>285</v>
      </c>
      <c r="U216" s="41">
        <v>293</v>
      </c>
      <c r="V216" s="41">
        <v>526</v>
      </c>
      <c r="W216" s="65">
        <v>306</v>
      </c>
      <c r="X216" s="65">
        <v>279</v>
      </c>
      <c r="Y216" s="106">
        <v>45513</v>
      </c>
      <c r="Z216" s="37" t="s">
        <v>267</v>
      </c>
      <c r="AA216" s="37"/>
      <c r="AB216" s="37"/>
      <c r="AC216" s="37"/>
      <c r="AD216" s="37"/>
    </row>
    <row r="217" spans="1:38" ht="13" x14ac:dyDescent="0.15">
      <c r="A217" s="19" t="s">
        <v>94</v>
      </c>
      <c r="B217" s="19">
        <v>18</v>
      </c>
      <c r="C217" s="19">
        <v>278</v>
      </c>
      <c r="D217" s="19">
        <v>129</v>
      </c>
      <c r="E217" s="19">
        <v>85</v>
      </c>
      <c r="F217" s="19">
        <v>171</v>
      </c>
      <c r="G217" s="19">
        <v>17</v>
      </c>
      <c r="H217" s="19">
        <v>4</v>
      </c>
      <c r="I217" s="19">
        <v>117</v>
      </c>
      <c r="J217" s="19">
        <v>131</v>
      </c>
      <c r="K217" s="19">
        <v>292</v>
      </c>
      <c r="L217" s="19">
        <v>8</v>
      </c>
      <c r="M217" s="72">
        <v>369</v>
      </c>
      <c r="N217" s="19">
        <v>181</v>
      </c>
      <c r="O217" s="40">
        <v>84</v>
      </c>
      <c r="P217" s="40">
        <v>172</v>
      </c>
      <c r="Q217" s="19">
        <v>28</v>
      </c>
      <c r="R217" s="19">
        <v>242</v>
      </c>
      <c r="S217" s="26">
        <v>294</v>
      </c>
      <c r="T217" s="41">
        <v>34</v>
      </c>
      <c r="U217" s="41">
        <v>72</v>
      </c>
      <c r="V217" s="41">
        <v>4</v>
      </c>
      <c r="W217" s="65">
        <v>8</v>
      </c>
      <c r="X217" s="65">
        <v>8</v>
      </c>
      <c r="Y217" s="106">
        <v>45513</v>
      </c>
      <c r="Z217" s="37" t="s">
        <v>267</v>
      </c>
      <c r="AA217" s="37"/>
      <c r="AB217" s="37"/>
      <c r="AC217" s="37"/>
      <c r="AD217" s="37"/>
    </row>
    <row r="218" spans="1:38" ht="13" x14ac:dyDescent="0.15">
      <c r="A218" s="19" t="s">
        <v>170</v>
      </c>
      <c r="B218" s="19">
        <v>3</v>
      </c>
      <c r="C218" s="19">
        <v>40</v>
      </c>
      <c r="D218" s="19">
        <v>98</v>
      </c>
      <c r="E218" s="19">
        <v>150</v>
      </c>
      <c r="F218" s="19">
        <v>265</v>
      </c>
      <c r="G218" s="19">
        <v>0</v>
      </c>
      <c r="H218" s="19">
        <v>2</v>
      </c>
      <c r="I218" s="19">
        <v>32</v>
      </c>
      <c r="J218" s="19">
        <v>13</v>
      </c>
      <c r="K218" s="19">
        <v>128</v>
      </c>
      <c r="L218" s="19">
        <v>64</v>
      </c>
      <c r="M218" s="72">
        <v>112</v>
      </c>
      <c r="N218" s="19">
        <v>175</v>
      </c>
      <c r="O218" s="40">
        <v>68</v>
      </c>
      <c r="P218" s="57">
        <v>25</v>
      </c>
      <c r="Q218" s="19">
        <v>9</v>
      </c>
      <c r="R218" s="19">
        <v>59</v>
      </c>
      <c r="S218" s="19">
        <v>30</v>
      </c>
      <c r="T218" s="41">
        <v>73</v>
      </c>
      <c r="U218" s="41">
        <v>237</v>
      </c>
      <c r="V218" s="41">
        <v>62</v>
      </c>
      <c r="W218" s="65">
        <v>42</v>
      </c>
      <c r="X218" s="65">
        <v>58</v>
      </c>
      <c r="Y218" s="106">
        <v>45513</v>
      </c>
      <c r="Z218" s="37" t="s">
        <v>267</v>
      </c>
      <c r="AA218" s="37"/>
      <c r="AB218" s="37"/>
      <c r="AC218" s="37"/>
      <c r="AD218" s="37"/>
    </row>
    <row r="219" spans="1:38" ht="13" x14ac:dyDescent="0.15">
      <c r="A219" s="19" t="s">
        <v>95</v>
      </c>
      <c r="B219" s="19">
        <v>1</v>
      </c>
      <c r="C219" s="19">
        <v>8</v>
      </c>
      <c r="D219" s="19">
        <v>53</v>
      </c>
      <c r="E219" s="19">
        <v>15</v>
      </c>
      <c r="F219" s="19">
        <v>23</v>
      </c>
      <c r="G219" s="19">
        <v>0</v>
      </c>
      <c r="H219" s="19">
        <v>0</v>
      </c>
      <c r="I219" s="19">
        <v>0</v>
      </c>
      <c r="J219" s="19">
        <v>0</v>
      </c>
      <c r="K219" s="19">
        <v>12</v>
      </c>
      <c r="L219" s="19">
        <v>2</v>
      </c>
      <c r="M219" s="72">
        <v>0</v>
      </c>
      <c r="N219" s="19">
        <v>4</v>
      </c>
      <c r="O219" s="40">
        <v>3</v>
      </c>
      <c r="P219" s="57">
        <v>0</v>
      </c>
      <c r="Q219" s="19">
        <v>4</v>
      </c>
      <c r="R219" s="19">
        <v>6</v>
      </c>
      <c r="S219" s="19">
        <v>15</v>
      </c>
      <c r="T219" s="41">
        <v>2</v>
      </c>
      <c r="U219" s="41">
        <v>31</v>
      </c>
      <c r="V219" s="41">
        <v>3</v>
      </c>
      <c r="W219" s="65">
        <v>0</v>
      </c>
      <c r="X219" s="65">
        <v>1</v>
      </c>
      <c r="Y219" s="106">
        <v>45513</v>
      </c>
      <c r="Z219" s="37" t="s">
        <v>267</v>
      </c>
      <c r="AA219" s="37"/>
      <c r="AB219" s="37"/>
      <c r="AC219" s="37"/>
      <c r="AD219" s="37"/>
    </row>
    <row r="220" spans="1:38" ht="13" x14ac:dyDescent="0.15">
      <c r="A220" s="19" t="s">
        <v>216</v>
      </c>
      <c r="B220" s="19">
        <v>5</v>
      </c>
      <c r="C220" s="19">
        <v>0</v>
      </c>
      <c r="D220" s="19">
        <v>0</v>
      </c>
      <c r="E220" s="19">
        <v>17</v>
      </c>
      <c r="F220" s="19">
        <v>10</v>
      </c>
      <c r="G220" s="19">
        <v>0</v>
      </c>
      <c r="H220" s="19">
        <v>0</v>
      </c>
      <c r="I220" s="19">
        <v>3</v>
      </c>
      <c r="J220" s="19">
        <v>3</v>
      </c>
      <c r="K220" s="19">
        <v>0</v>
      </c>
      <c r="L220" s="19">
        <v>0</v>
      </c>
      <c r="M220" s="72">
        <v>1</v>
      </c>
      <c r="N220" s="19">
        <v>3</v>
      </c>
      <c r="O220" s="40">
        <v>8</v>
      </c>
      <c r="P220" s="57">
        <v>21</v>
      </c>
      <c r="Q220" s="19">
        <v>9</v>
      </c>
      <c r="R220" s="19">
        <v>32</v>
      </c>
      <c r="S220" s="19">
        <v>4</v>
      </c>
      <c r="T220" s="41">
        <v>10</v>
      </c>
      <c r="U220" s="41">
        <v>8</v>
      </c>
      <c r="V220" s="41">
        <v>24</v>
      </c>
      <c r="W220" s="65">
        <v>2</v>
      </c>
      <c r="X220" s="65">
        <v>20</v>
      </c>
      <c r="Y220" s="106">
        <v>45513</v>
      </c>
      <c r="Z220" s="37" t="s">
        <v>267</v>
      </c>
      <c r="AA220" s="37"/>
      <c r="AB220" s="37"/>
      <c r="AC220" s="37"/>
      <c r="AD220" s="37"/>
    </row>
    <row r="221" spans="1:38" ht="13" x14ac:dyDescent="0.15">
      <c r="A221" s="19" t="s">
        <v>96</v>
      </c>
      <c r="B221" s="19">
        <v>13</v>
      </c>
      <c r="C221" s="19">
        <v>10</v>
      </c>
      <c r="D221" s="19">
        <v>0</v>
      </c>
      <c r="E221" s="19">
        <v>0</v>
      </c>
      <c r="F221" s="19">
        <v>1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72">
        <v>1</v>
      </c>
      <c r="N221" s="19">
        <v>0</v>
      </c>
      <c r="O221" s="40">
        <v>1</v>
      </c>
      <c r="P221" s="57">
        <v>2</v>
      </c>
      <c r="Q221" s="19">
        <v>3</v>
      </c>
      <c r="R221" s="19">
        <v>2</v>
      </c>
      <c r="S221" s="19">
        <v>2</v>
      </c>
      <c r="T221" s="41">
        <v>0</v>
      </c>
      <c r="U221" s="41">
        <v>0</v>
      </c>
      <c r="V221" s="41">
        <v>0</v>
      </c>
      <c r="W221" s="65">
        <v>0</v>
      </c>
      <c r="X221" s="65">
        <v>0</v>
      </c>
      <c r="Y221" s="106">
        <v>45513</v>
      </c>
      <c r="Z221" s="37" t="s">
        <v>267</v>
      </c>
      <c r="AA221" s="37"/>
      <c r="AB221" s="37"/>
      <c r="AC221" s="37"/>
      <c r="AD221" s="37"/>
    </row>
    <row r="222" spans="1:38" ht="13" x14ac:dyDescent="0.15">
      <c r="A222" s="19" t="s">
        <v>255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>
        <v>2</v>
      </c>
      <c r="L222" s="19">
        <v>0</v>
      </c>
      <c r="M222" s="72">
        <v>0</v>
      </c>
      <c r="N222" s="19">
        <v>0</v>
      </c>
      <c r="O222" s="40">
        <v>0</v>
      </c>
      <c r="P222" s="57">
        <v>0</v>
      </c>
      <c r="Q222" s="19">
        <v>0</v>
      </c>
      <c r="R222" s="19">
        <v>3</v>
      </c>
      <c r="S222" s="19">
        <v>11</v>
      </c>
      <c r="T222" s="41">
        <v>3</v>
      </c>
      <c r="U222" s="41">
        <v>1</v>
      </c>
      <c r="V222" s="40">
        <v>1</v>
      </c>
      <c r="W222" s="65">
        <v>3</v>
      </c>
      <c r="X222" s="65">
        <v>3</v>
      </c>
      <c r="Y222" s="106">
        <v>45513</v>
      </c>
      <c r="Z222" s="37" t="s">
        <v>267</v>
      </c>
      <c r="AA222" s="37"/>
      <c r="AB222" s="37"/>
      <c r="AC222" s="37"/>
      <c r="AD222" s="37"/>
    </row>
    <row r="223" spans="1:38" ht="13" x14ac:dyDescent="0.15">
      <c r="A223" s="19" t="s">
        <v>254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72"/>
      <c r="N223" s="19"/>
      <c r="O223" s="40"/>
      <c r="P223" s="57"/>
      <c r="Q223" s="19"/>
      <c r="R223" s="19"/>
      <c r="S223" s="19"/>
      <c r="T223" s="41"/>
      <c r="U223" s="41"/>
      <c r="V223" s="40"/>
      <c r="W223" s="65">
        <v>8</v>
      </c>
      <c r="X223" s="65">
        <v>0</v>
      </c>
      <c r="Y223" s="106">
        <v>45513</v>
      </c>
      <c r="Z223" s="37" t="s">
        <v>267</v>
      </c>
      <c r="AA223" s="37"/>
      <c r="AB223" s="37"/>
      <c r="AC223" s="37"/>
      <c r="AD223" s="37"/>
    </row>
    <row r="224" spans="1:38" x14ac:dyDescent="0.15">
      <c r="A224" s="30">
        <v>16</v>
      </c>
      <c r="B224" s="30">
        <f>SUM(B213:B221)</f>
        <v>1076</v>
      </c>
      <c r="C224" s="30">
        <f>SUM(C213:C221)</f>
        <v>4438</v>
      </c>
      <c r="D224" s="30">
        <f>SUM(D213:D221)</f>
        <v>3291</v>
      </c>
      <c r="E224" s="30">
        <f>SUM(E213:E221)</f>
        <v>1397</v>
      </c>
      <c r="F224" s="30">
        <f>SUM(F213:F221)</f>
        <v>2456</v>
      </c>
      <c r="G224" s="30">
        <f>SUM(G203:G221)</f>
        <v>699</v>
      </c>
      <c r="H224" s="30">
        <f>SUM(H213:H221)</f>
        <v>379</v>
      </c>
      <c r="I224" s="30">
        <f>SUM(I213:I221)</f>
        <v>1460</v>
      </c>
      <c r="J224" s="30">
        <f>SUM(J213:J221)</f>
        <v>2070</v>
      </c>
      <c r="K224" s="30">
        <f t="shared" ref="K224:Q224" si="15">SUM(K213:K222)</f>
        <v>4183</v>
      </c>
      <c r="L224" s="30">
        <f t="shared" si="15"/>
        <v>674</v>
      </c>
      <c r="M224" s="30">
        <f t="shared" si="15"/>
        <v>1932</v>
      </c>
      <c r="N224" s="30">
        <f t="shared" si="15"/>
        <v>3388</v>
      </c>
      <c r="O224" s="63">
        <f t="shared" si="15"/>
        <v>1380</v>
      </c>
      <c r="P224" s="64">
        <f t="shared" si="15"/>
        <v>2893</v>
      </c>
      <c r="Q224" s="30">
        <f t="shared" si="15"/>
        <v>1081</v>
      </c>
      <c r="R224" s="30">
        <f>SUM(R213:R222)</f>
        <v>3882</v>
      </c>
      <c r="S224" s="30">
        <f>SUM(S213:S222)</f>
        <v>2171</v>
      </c>
      <c r="T224" s="63">
        <f>SUM(T213:T222)</f>
        <v>1208</v>
      </c>
      <c r="U224" s="63">
        <f>SUM(U213:U222)</f>
        <v>2308</v>
      </c>
      <c r="V224" s="63">
        <f>SUM(V213:V222)</f>
        <v>1704</v>
      </c>
      <c r="W224" s="108">
        <f>SUM(W213:W223)</f>
        <v>1166</v>
      </c>
      <c r="X224" s="108">
        <f>SUM(X213:X223)</f>
        <v>769</v>
      </c>
      <c r="Y224" s="37"/>
      <c r="Z224" s="96"/>
      <c r="AA224" s="37"/>
      <c r="AB224" s="37"/>
      <c r="AC224" s="37"/>
      <c r="AD224" s="37"/>
    </row>
    <row r="225" spans="1:30" ht="13" x14ac:dyDescent="0.15">
      <c r="A225" s="19"/>
      <c r="B225" s="19"/>
      <c r="C225" s="19"/>
      <c r="D225" s="19"/>
      <c r="E225" s="19"/>
      <c r="F225" s="19"/>
      <c r="G225" s="19"/>
      <c r="H225" s="22"/>
      <c r="I225" s="22"/>
      <c r="J225" s="22"/>
      <c r="K225" s="22"/>
      <c r="L225" s="22"/>
      <c r="M225" s="27"/>
      <c r="N225" s="40"/>
      <c r="O225" s="40"/>
      <c r="P225" s="40"/>
      <c r="Q225" s="19"/>
      <c r="R225" s="19" t="s">
        <v>229</v>
      </c>
      <c r="S225" s="19"/>
      <c r="T225" s="40"/>
      <c r="U225" s="40"/>
      <c r="V225" s="40"/>
      <c r="W225" s="65"/>
      <c r="X225" s="65"/>
      <c r="Y225" s="37"/>
      <c r="Z225" s="96"/>
      <c r="AA225" s="37"/>
      <c r="AB225" s="37"/>
      <c r="AC225" s="37"/>
      <c r="AD225" s="37"/>
    </row>
    <row r="226" spans="1:30" x14ac:dyDescent="0.15">
      <c r="A226" s="19"/>
      <c r="B226" s="19"/>
      <c r="C226" s="19"/>
      <c r="D226" s="19"/>
      <c r="E226" s="19"/>
      <c r="F226" s="19"/>
      <c r="G226" s="19"/>
      <c r="H226" s="22"/>
      <c r="I226" s="22"/>
      <c r="J226" s="22"/>
      <c r="K226" s="22"/>
      <c r="L226" s="22"/>
      <c r="M226" s="27"/>
      <c r="N226" s="40"/>
      <c r="O226" s="40"/>
      <c r="P226" s="40"/>
      <c r="Q226" s="19"/>
      <c r="R226" s="19"/>
      <c r="S226" s="19"/>
      <c r="T226" s="40"/>
      <c r="U226" s="40"/>
      <c r="V226" s="40"/>
      <c r="W226" s="65"/>
      <c r="X226" s="65"/>
      <c r="Y226" s="37"/>
      <c r="Z226" s="96"/>
      <c r="AA226" s="37"/>
      <c r="AB226" s="37"/>
      <c r="AC226" s="37"/>
      <c r="AD226" s="37"/>
    </row>
    <row r="227" spans="1:30" x14ac:dyDescent="0.15">
      <c r="A227" s="20"/>
      <c r="B227" s="19">
        <v>2002</v>
      </c>
      <c r="C227" s="19">
        <v>2003</v>
      </c>
      <c r="D227" s="19">
        <v>2004</v>
      </c>
      <c r="E227" s="19">
        <v>2005</v>
      </c>
      <c r="F227" s="19">
        <v>2006</v>
      </c>
      <c r="G227" s="19">
        <v>2007</v>
      </c>
      <c r="H227" s="22">
        <v>2008</v>
      </c>
      <c r="I227" s="22">
        <v>2009</v>
      </c>
      <c r="J227" s="22">
        <v>2010</v>
      </c>
      <c r="K227" s="22">
        <v>2011</v>
      </c>
      <c r="L227" s="22">
        <v>2012</v>
      </c>
      <c r="M227" s="33">
        <v>2013</v>
      </c>
      <c r="N227" s="27">
        <v>2014</v>
      </c>
      <c r="O227" s="40">
        <v>2015</v>
      </c>
      <c r="P227" s="40">
        <v>2016</v>
      </c>
      <c r="Q227" s="40">
        <v>2017</v>
      </c>
      <c r="R227" s="19">
        <v>2018</v>
      </c>
      <c r="S227" s="19">
        <v>2019</v>
      </c>
      <c r="T227" s="40">
        <v>2020</v>
      </c>
      <c r="U227" s="40">
        <v>2021</v>
      </c>
      <c r="V227" s="40">
        <v>2022</v>
      </c>
      <c r="W227" s="65">
        <v>2023</v>
      </c>
      <c r="X227" s="65">
        <v>2024</v>
      </c>
      <c r="Y227" s="37"/>
      <c r="Z227" s="96"/>
      <c r="AA227" s="37"/>
      <c r="AB227" s="37"/>
      <c r="AC227" s="37"/>
      <c r="AD227" s="37"/>
    </row>
    <row r="228" spans="1:30" ht="13" x14ac:dyDescent="0.15">
      <c r="A228" s="19" t="s">
        <v>97</v>
      </c>
      <c r="B228" s="19">
        <v>197</v>
      </c>
      <c r="C228" s="19">
        <v>10</v>
      </c>
      <c r="D228" s="19">
        <v>84</v>
      </c>
      <c r="E228" s="19">
        <v>54</v>
      </c>
      <c r="F228" s="19">
        <v>58</v>
      </c>
      <c r="G228" s="19">
        <v>0</v>
      </c>
      <c r="H228" s="22">
        <v>37</v>
      </c>
      <c r="I228" s="22">
        <v>56</v>
      </c>
      <c r="J228" s="22">
        <v>76</v>
      </c>
      <c r="K228" s="22">
        <v>115</v>
      </c>
      <c r="L228" s="22">
        <v>80</v>
      </c>
      <c r="M228" s="33">
        <v>105</v>
      </c>
      <c r="N228" s="27">
        <v>156</v>
      </c>
      <c r="O228" s="40">
        <v>119</v>
      </c>
      <c r="P228" s="40">
        <v>148</v>
      </c>
      <c r="Q228" s="40">
        <v>72</v>
      </c>
      <c r="R228" s="19">
        <v>118</v>
      </c>
      <c r="S228" s="19">
        <v>72</v>
      </c>
      <c r="T228" s="40">
        <v>23</v>
      </c>
      <c r="U228" s="40">
        <v>17</v>
      </c>
      <c r="V228" s="40">
        <v>27</v>
      </c>
      <c r="W228" s="65">
        <v>52</v>
      </c>
      <c r="X228" s="65">
        <v>35</v>
      </c>
      <c r="Y228" s="37"/>
      <c r="Z228" s="96"/>
      <c r="AA228" s="37"/>
      <c r="AB228" s="37"/>
      <c r="AC228" s="37"/>
      <c r="AD228" s="37"/>
    </row>
    <row r="229" spans="1:30" ht="13" x14ac:dyDescent="0.15">
      <c r="A229" s="19" t="s">
        <v>98</v>
      </c>
      <c r="B229" s="19">
        <v>49</v>
      </c>
      <c r="C229" s="19">
        <v>12</v>
      </c>
      <c r="D229" s="19">
        <v>13</v>
      </c>
      <c r="E229" s="19">
        <v>19</v>
      </c>
      <c r="F229" s="19">
        <v>12</v>
      </c>
      <c r="G229" s="19">
        <v>0</v>
      </c>
      <c r="H229" s="22">
        <v>6</v>
      </c>
      <c r="I229" s="22">
        <v>20</v>
      </c>
      <c r="J229" s="22">
        <v>14</v>
      </c>
      <c r="K229" s="22">
        <v>6</v>
      </c>
      <c r="L229" s="22">
        <v>3</v>
      </c>
      <c r="M229" s="33">
        <v>6</v>
      </c>
      <c r="N229" s="27">
        <v>36</v>
      </c>
      <c r="O229" s="40">
        <v>44</v>
      </c>
      <c r="P229" s="40">
        <v>30</v>
      </c>
      <c r="Q229" s="40">
        <v>8</v>
      </c>
      <c r="R229" s="19">
        <v>15</v>
      </c>
      <c r="S229" s="19">
        <v>5</v>
      </c>
      <c r="T229" s="40">
        <v>2</v>
      </c>
      <c r="U229" s="40">
        <v>0</v>
      </c>
      <c r="V229" s="40">
        <v>24</v>
      </c>
      <c r="W229" s="65">
        <v>42</v>
      </c>
      <c r="X229" s="65">
        <v>6</v>
      </c>
      <c r="Y229" s="37"/>
      <c r="Z229" s="96"/>
      <c r="AA229" s="37"/>
      <c r="AB229" s="37"/>
      <c r="AC229" s="37"/>
      <c r="AD229" s="37"/>
    </row>
    <row r="230" spans="1:30" ht="13" x14ac:dyDescent="0.15">
      <c r="A230" s="19" t="s">
        <v>99</v>
      </c>
      <c r="B230" s="19">
        <v>143</v>
      </c>
      <c r="C230" s="19">
        <v>73</v>
      </c>
      <c r="D230" s="19">
        <v>67</v>
      </c>
      <c r="E230" s="19">
        <v>71</v>
      </c>
      <c r="F230" s="19">
        <v>19</v>
      </c>
      <c r="G230" s="19">
        <v>4</v>
      </c>
      <c r="H230" s="22">
        <v>30</v>
      </c>
      <c r="I230" s="22">
        <v>96</v>
      </c>
      <c r="J230" s="22">
        <v>29</v>
      </c>
      <c r="K230" s="22">
        <v>52</v>
      </c>
      <c r="L230" s="22">
        <v>27</v>
      </c>
      <c r="M230" s="33">
        <v>46</v>
      </c>
      <c r="N230" s="27">
        <v>100</v>
      </c>
      <c r="O230" s="40">
        <v>46</v>
      </c>
      <c r="P230" s="40">
        <v>21</v>
      </c>
      <c r="Q230" s="40">
        <v>17</v>
      </c>
      <c r="R230" s="19">
        <v>60</v>
      </c>
      <c r="S230" s="19">
        <v>36</v>
      </c>
      <c r="T230" s="40">
        <v>2</v>
      </c>
      <c r="U230" s="40">
        <v>16</v>
      </c>
      <c r="V230" s="40">
        <v>17</v>
      </c>
      <c r="W230" s="65">
        <v>61</v>
      </c>
      <c r="X230" s="65">
        <v>7</v>
      </c>
      <c r="Y230" s="37"/>
      <c r="Z230" s="96"/>
      <c r="AA230" s="37"/>
      <c r="AB230" s="37"/>
      <c r="AC230" s="37"/>
      <c r="AD230" s="37"/>
    </row>
    <row r="231" spans="1:30" ht="13" x14ac:dyDescent="0.15">
      <c r="A231" s="19" t="s">
        <v>100</v>
      </c>
      <c r="B231" s="19">
        <v>144</v>
      </c>
      <c r="C231" s="19">
        <v>53</v>
      </c>
      <c r="D231" s="19">
        <v>54</v>
      </c>
      <c r="E231" s="19">
        <v>164</v>
      </c>
      <c r="F231" s="19">
        <v>87</v>
      </c>
      <c r="G231" s="19">
        <v>24</v>
      </c>
      <c r="H231" s="22">
        <v>39</v>
      </c>
      <c r="I231" s="22">
        <v>49</v>
      </c>
      <c r="J231" s="22">
        <v>76</v>
      </c>
      <c r="K231" s="22">
        <v>50</v>
      </c>
      <c r="L231" s="22">
        <v>22</v>
      </c>
      <c r="M231" s="33">
        <v>15</v>
      </c>
      <c r="N231" s="27">
        <v>33</v>
      </c>
      <c r="O231" s="40">
        <v>48</v>
      </c>
      <c r="P231" s="40">
        <v>29</v>
      </c>
      <c r="Q231" s="40">
        <v>35</v>
      </c>
      <c r="R231" s="19">
        <v>33</v>
      </c>
      <c r="S231" s="19">
        <v>45</v>
      </c>
      <c r="T231" s="40">
        <v>5</v>
      </c>
      <c r="U231" s="40">
        <v>4</v>
      </c>
      <c r="V231" s="40">
        <v>9</v>
      </c>
      <c r="W231" s="65">
        <v>24</v>
      </c>
      <c r="X231" s="65">
        <v>30</v>
      </c>
      <c r="Y231" s="37"/>
      <c r="Z231" s="96"/>
      <c r="AA231" s="37"/>
      <c r="AB231" s="37"/>
      <c r="AC231" s="37"/>
      <c r="AD231" s="37"/>
    </row>
    <row r="232" spans="1:30" ht="13" x14ac:dyDescent="0.15">
      <c r="A232" s="19" t="s">
        <v>101</v>
      </c>
      <c r="B232" s="19">
        <v>66</v>
      </c>
      <c r="C232" s="19">
        <v>0</v>
      </c>
      <c r="D232" s="19">
        <v>15</v>
      </c>
      <c r="E232" s="19">
        <v>14</v>
      </c>
      <c r="F232" s="19">
        <v>7</v>
      </c>
      <c r="G232" s="19">
        <v>0</v>
      </c>
      <c r="H232" s="22">
        <v>0</v>
      </c>
      <c r="I232" s="22">
        <v>4</v>
      </c>
      <c r="J232" s="22">
        <v>0</v>
      </c>
      <c r="K232" s="22">
        <v>2</v>
      </c>
      <c r="L232" s="22">
        <v>3</v>
      </c>
      <c r="M232" s="33">
        <v>4</v>
      </c>
      <c r="N232" s="27">
        <v>1</v>
      </c>
      <c r="O232" s="40">
        <v>0</v>
      </c>
      <c r="P232" s="40">
        <v>2</v>
      </c>
      <c r="Q232" s="40">
        <v>2</v>
      </c>
      <c r="R232" s="19">
        <v>0</v>
      </c>
      <c r="S232" s="19">
        <v>0</v>
      </c>
      <c r="T232" s="40">
        <v>1</v>
      </c>
      <c r="U232" s="40">
        <v>1</v>
      </c>
      <c r="V232" s="40">
        <v>0</v>
      </c>
      <c r="W232" s="65">
        <v>0</v>
      </c>
      <c r="X232" s="65">
        <v>0</v>
      </c>
      <c r="Y232" s="37"/>
      <c r="Z232" s="96"/>
      <c r="AA232" s="37"/>
      <c r="AB232" s="37"/>
      <c r="AC232" s="37"/>
      <c r="AD232" s="37"/>
    </row>
    <row r="233" spans="1:30" ht="13" x14ac:dyDescent="0.15">
      <c r="A233" s="19" t="s">
        <v>102</v>
      </c>
      <c r="B233" s="19">
        <v>223</v>
      </c>
      <c r="C233" s="19">
        <v>92</v>
      </c>
      <c r="D233" s="19">
        <v>148</v>
      </c>
      <c r="E233" s="19">
        <v>274</v>
      </c>
      <c r="F233" s="19">
        <v>186</v>
      </c>
      <c r="G233" s="19">
        <v>10</v>
      </c>
      <c r="H233" s="22">
        <v>57</v>
      </c>
      <c r="I233" s="22">
        <v>147</v>
      </c>
      <c r="J233" s="22">
        <v>154</v>
      </c>
      <c r="K233" s="22">
        <v>190</v>
      </c>
      <c r="L233" s="22">
        <v>145</v>
      </c>
      <c r="M233" s="33">
        <v>82</v>
      </c>
      <c r="N233" s="27">
        <v>148</v>
      </c>
      <c r="O233" s="40">
        <v>158</v>
      </c>
      <c r="P233" s="40">
        <v>137</v>
      </c>
      <c r="Q233" s="40">
        <v>128</v>
      </c>
      <c r="R233" s="19">
        <v>200</v>
      </c>
      <c r="S233" s="19">
        <v>297</v>
      </c>
      <c r="T233" s="40">
        <v>69</v>
      </c>
      <c r="U233" s="40">
        <v>81</v>
      </c>
      <c r="V233" s="70">
        <v>113</v>
      </c>
      <c r="W233" s="65">
        <v>177</v>
      </c>
      <c r="X233" s="65">
        <v>70</v>
      </c>
      <c r="Y233" s="37"/>
      <c r="Z233" s="96"/>
      <c r="AA233" s="37"/>
      <c r="AB233" s="37"/>
      <c r="AC233" s="37"/>
      <c r="AD233" s="37"/>
    </row>
    <row r="234" spans="1:30" ht="13" x14ac:dyDescent="0.15">
      <c r="A234" s="19" t="s">
        <v>211</v>
      </c>
      <c r="B234" s="19"/>
      <c r="C234" s="19"/>
      <c r="D234" s="19"/>
      <c r="E234" s="19"/>
      <c r="F234" s="19"/>
      <c r="G234" s="19"/>
      <c r="H234" s="22">
        <v>6</v>
      </c>
      <c r="I234" s="22">
        <v>5</v>
      </c>
      <c r="J234" s="22">
        <v>0</v>
      </c>
      <c r="K234" s="22">
        <v>26</v>
      </c>
      <c r="L234" s="22">
        <v>18</v>
      </c>
      <c r="M234" s="33">
        <v>25</v>
      </c>
      <c r="N234" s="27">
        <v>17</v>
      </c>
      <c r="O234" s="40">
        <v>20</v>
      </c>
      <c r="P234" s="40">
        <v>42</v>
      </c>
      <c r="Q234" s="40">
        <v>25</v>
      </c>
      <c r="R234" s="19">
        <v>32</v>
      </c>
      <c r="S234" s="19">
        <v>21</v>
      </c>
      <c r="T234" s="40">
        <v>12</v>
      </c>
      <c r="U234" s="40">
        <v>15</v>
      </c>
      <c r="V234" s="40">
        <v>17</v>
      </c>
      <c r="W234" s="65">
        <v>34</v>
      </c>
      <c r="X234" s="65">
        <v>16</v>
      </c>
      <c r="Y234" s="37"/>
      <c r="Z234" s="96"/>
      <c r="AA234" s="37"/>
      <c r="AB234" s="37"/>
      <c r="AC234" s="37"/>
      <c r="AD234" s="37"/>
    </row>
    <row r="235" spans="1:30" ht="13" x14ac:dyDescent="0.15">
      <c r="A235" s="19" t="s">
        <v>228</v>
      </c>
      <c r="B235" s="19"/>
      <c r="C235" s="19"/>
      <c r="D235" s="19"/>
      <c r="E235" s="19"/>
      <c r="F235" s="19"/>
      <c r="G235" s="19"/>
      <c r="H235" s="22"/>
      <c r="I235" s="22"/>
      <c r="J235" s="22"/>
      <c r="K235" s="22"/>
      <c r="L235" s="22"/>
      <c r="M235" s="33"/>
      <c r="N235" s="27"/>
      <c r="O235" s="40"/>
      <c r="P235" s="40"/>
      <c r="Q235" s="40"/>
      <c r="R235" s="19">
        <v>2</v>
      </c>
      <c r="S235" s="19">
        <v>1</v>
      </c>
      <c r="T235" s="40">
        <v>0</v>
      </c>
      <c r="U235" s="40">
        <v>0</v>
      </c>
      <c r="V235" s="40">
        <v>0</v>
      </c>
      <c r="W235" s="65">
        <v>0</v>
      </c>
      <c r="X235" s="65">
        <v>0</v>
      </c>
      <c r="Y235" s="37"/>
      <c r="Z235" s="96"/>
      <c r="AA235" s="37"/>
      <c r="AB235" s="37"/>
      <c r="AC235" s="37"/>
      <c r="AD235" s="37"/>
    </row>
    <row r="236" spans="1:30" ht="13" x14ac:dyDescent="0.15">
      <c r="A236" s="19" t="s">
        <v>103</v>
      </c>
      <c r="B236" s="19">
        <f>SUM(B228:B233)</f>
        <v>822</v>
      </c>
      <c r="C236" s="19">
        <f>SUM(C228:C233)</f>
        <v>240</v>
      </c>
      <c r="D236" s="19">
        <f>SUM(D228:D233)</f>
        <v>381</v>
      </c>
      <c r="E236" s="19">
        <f>SUM(E228:E234)</f>
        <v>596</v>
      </c>
      <c r="F236" s="19">
        <f>SUM(F228:F233)</f>
        <v>369</v>
      </c>
      <c r="G236" s="19">
        <v>38</v>
      </c>
      <c r="H236" s="22">
        <f t="shared" ref="H236:Q236" si="16">SUM(H228:H234)</f>
        <v>175</v>
      </c>
      <c r="I236" s="22">
        <f t="shared" si="16"/>
        <v>377</v>
      </c>
      <c r="J236" s="22">
        <f t="shared" si="16"/>
        <v>349</v>
      </c>
      <c r="K236" s="22">
        <f t="shared" si="16"/>
        <v>441</v>
      </c>
      <c r="L236" s="22">
        <f t="shared" si="16"/>
        <v>298</v>
      </c>
      <c r="M236" s="33">
        <f t="shared" si="16"/>
        <v>283</v>
      </c>
      <c r="N236" s="27">
        <f t="shared" si="16"/>
        <v>491</v>
      </c>
      <c r="O236" s="40">
        <f t="shared" si="16"/>
        <v>435</v>
      </c>
      <c r="P236" s="40">
        <f t="shared" si="16"/>
        <v>409</v>
      </c>
      <c r="Q236" s="40">
        <f t="shared" si="16"/>
        <v>287</v>
      </c>
      <c r="R236" s="19">
        <f t="shared" ref="R236:W236" si="17">SUM(R228:R235)</f>
        <v>460</v>
      </c>
      <c r="S236" s="19">
        <f t="shared" si="17"/>
        <v>477</v>
      </c>
      <c r="T236" s="40">
        <f t="shared" si="17"/>
        <v>114</v>
      </c>
      <c r="U236" s="40">
        <f t="shared" si="17"/>
        <v>134</v>
      </c>
      <c r="V236" s="40">
        <f t="shared" si="17"/>
        <v>207</v>
      </c>
      <c r="W236" s="65">
        <f t="shared" si="17"/>
        <v>390</v>
      </c>
      <c r="X236" s="65">
        <f>SUM(X228:X235)</f>
        <v>164</v>
      </c>
      <c r="Y236" s="37"/>
      <c r="Z236" s="96"/>
      <c r="AA236" s="37"/>
      <c r="AB236" s="37"/>
      <c r="AC236" s="37"/>
      <c r="AD236" s="37"/>
    </row>
    <row r="237" spans="1:30" x14ac:dyDescent="0.15">
      <c r="A237" s="19"/>
      <c r="B237" s="19"/>
      <c r="C237" s="19"/>
      <c r="D237" s="19"/>
      <c r="E237" s="19"/>
      <c r="F237" s="19"/>
      <c r="G237" s="19"/>
      <c r="H237" s="22"/>
      <c r="I237" s="22"/>
      <c r="J237" s="22"/>
      <c r="K237" s="22"/>
      <c r="L237" s="22"/>
      <c r="M237" s="33"/>
      <c r="N237" s="27"/>
      <c r="O237" s="40"/>
      <c r="P237" s="40"/>
      <c r="Q237" s="40"/>
      <c r="R237" s="19"/>
      <c r="S237" s="19"/>
      <c r="T237" s="40"/>
      <c r="U237" s="40"/>
      <c r="V237" s="40"/>
      <c r="W237" s="65"/>
      <c r="X237" s="65"/>
      <c r="Y237" s="37"/>
      <c r="Z237" s="96"/>
      <c r="AA237" s="37"/>
      <c r="AB237" s="37"/>
      <c r="AC237" s="37"/>
      <c r="AD237" s="37"/>
    </row>
    <row r="238" spans="1:30" ht="13" x14ac:dyDescent="0.15">
      <c r="A238" s="19" t="s">
        <v>106</v>
      </c>
      <c r="B238" s="19">
        <v>456</v>
      </c>
      <c r="C238" s="19">
        <v>858</v>
      </c>
      <c r="D238" s="19">
        <v>1316</v>
      </c>
      <c r="E238" s="19">
        <v>1882</v>
      </c>
      <c r="F238" s="19">
        <v>1411</v>
      </c>
      <c r="G238" s="19">
        <v>40</v>
      </c>
      <c r="H238" s="22">
        <v>179</v>
      </c>
      <c r="I238" s="22">
        <v>1022</v>
      </c>
      <c r="J238" s="22">
        <v>334</v>
      </c>
      <c r="K238" s="22">
        <v>1551</v>
      </c>
      <c r="L238" s="22">
        <v>3062</v>
      </c>
      <c r="M238" s="33">
        <v>1091</v>
      </c>
      <c r="N238" s="27">
        <v>2253</v>
      </c>
      <c r="O238" s="40">
        <v>283</v>
      </c>
      <c r="P238" s="40">
        <v>1136</v>
      </c>
      <c r="Q238" s="40">
        <v>3040</v>
      </c>
      <c r="R238" s="19">
        <v>6206</v>
      </c>
      <c r="S238" s="19">
        <v>2346</v>
      </c>
      <c r="T238" s="40">
        <v>1686</v>
      </c>
      <c r="U238" s="40">
        <v>2594</v>
      </c>
      <c r="V238" s="40">
        <v>1671</v>
      </c>
      <c r="W238" s="65">
        <v>651</v>
      </c>
      <c r="X238" s="65">
        <v>323</v>
      </c>
      <c r="Y238" s="37"/>
      <c r="Z238" s="96"/>
      <c r="AA238" s="97"/>
      <c r="AB238" s="97"/>
      <c r="AC238" s="97"/>
      <c r="AD238" s="97"/>
    </row>
    <row r="239" spans="1:30" ht="13" x14ac:dyDescent="0.15">
      <c r="A239" s="19" t="s">
        <v>107</v>
      </c>
      <c r="B239" s="19">
        <v>788</v>
      </c>
      <c r="C239" s="19">
        <v>533</v>
      </c>
      <c r="D239" s="19">
        <v>853</v>
      </c>
      <c r="E239" s="19">
        <v>953</v>
      </c>
      <c r="F239" s="19">
        <v>643</v>
      </c>
      <c r="G239" s="19">
        <v>14</v>
      </c>
      <c r="H239" s="22">
        <v>61</v>
      </c>
      <c r="I239" s="22">
        <v>232</v>
      </c>
      <c r="J239" s="22">
        <v>105</v>
      </c>
      <c r="K239" s="22">
        <v>896</v>
      </c>
      <c r="L239" s="22">
        <v>1064</v>
      </c>
      <c r="M239" s="33">
        <v>817</v>
      </c>
      <c r="N239" s="27">
        <v>1497</v>
      </c>
      <c r="O239" s="40">
        <v>213</v>
      </c>
      <c r="P239" s="40">
        <v>647</v>
      </c>
      <c r="Q239" s="40">
        <v>1089</v>
      </c>
      <c r="R239" s="19">
        <v>1560</v>
      </c>
      <c r="S239" s="19">
        <v>877</v>
      </c>
      <c r="T239" s="40">
        <v>261</v>
      </c>
      <c r="U239" s="40">
        <v>100</v>
      </c>
      <c r="V239" s="40">
        <v>87</v>
      </c>
      <c r="W239" s="65">
        <v>209</v>
      </c>
      <c r="X239" s="65">
        <v>182</v>
      </c>
      <c r="Y239" s="37"/>
      <c r="Z239" s="96"/>
      <c r="AA239" s="37"/>
      <c r="AB239" s="37"/>
      <c r="AC239" s="37"/>
      <c r="AD239" s="37"/>
    </row>
    <row r="240" spans="1:30" ht="13" x14ac:dyDescent="0.15">
      <c r="A240" s="19" t="s">
        <v>108</v>
      </c>
      <c r="B240" s="19">
        <v>1606</v>
      </c>
      <c r="C240" s="19">
        <v>601</v>
      </c>
      <c r="D240" s="19">
        <v>988</v>
      </c>
      <c r="E240" s="19">
        <v>2828</v>
      </c>
      <c r="F240" s="19">
        <v>875</v>
      </c>
      <c r="G240" s="19">
        <v>1417</v>
      </c>
      <c r="H240" s="22">
        <v>941</v>
      </c>
      <c r="I240" s="22">
        <v>1115</v>
      </c>
      <c r="J240" s="22">
        <v>327</v>
      </c>
      <c r="K240" s="22">
        <v>2225</v>
      </c>
      <c r="L240" s="22">
        <v>923</v>
      </c>
      <c r="M240" s="33">
        <v>667</v>
      </c>
      <c r="N240" s="27">
        <v>1627</v>
      </c>
      <c r="O240" s="40">
        <v>363</v>
      </c>
      <c r="P240" s="40">
        <v>926</v>
      </c>
      <c r="Q240" s="40">
        <v>658</v>
      </c>
      <c r="R240" s="19">
        <v>913</v>
      </c>
      <c r="S240" s="19">
        <v>1821</v>
      </c>
      <c r="T240" s="40">
        <v>783</v>
      </c>
      <c r="U240" s="40">
        <v>646</v>
      </c>
      <c r="V240" s="40">
        <v>253</v>
      </c>
      <c r="W240" s="65">
        <v>207</v>
      </c>
      <c r="X240" s="65">
        <v>341</v>
      </c>
      <c r="Y240" s="37"/>
      <c r="Z240" s="96"/>
      <c r="AA240" s="37"/>
      <c r="AB240" s="37"/>
      <c r="AC240" s="37"/>
      <c r="AD240" s="37"/>
    </row>
    <row r="241" spans="1:30" ht="13" x14ac:dyDescent="0.15">
      <c r="A241" s="19" t="s">
        <v>109</v>
      </c>
      <c r="B241" s="19">
        <v>699</v>
      </c>
      <c r="C241" s="19">
        <v>128</v>
      </c>
      <c r="D241" s="19">
        <v>242</v>
      </c>
      <c r="E241" s="19">
        <v>389</v>
      </c>
      <c r="F241" s="19">
        <v>183</v>
      </c>
      <c r="G241" s="19">
        <v>21</v>
      </c>
      <c r="H241" s="22">
        <v>173</v>
      </c>
      <c r="I241" s="22">
        <v>271</v>
      </c>
      <c r="J241" s="22">
        <v>187</v>
      </c>
      <c r="K241" s="22">
        <v>1039</v>
      </c>
      <c r="L241" s="22">
        <v>814</v>
      </c>
      <c r="M241" s="33">
        <v>407</v>
      </c>
      <c r="N241" s="27">
        <v>585</v>
      </c>
      <c r="O241" s="40">
        <v>377</v>
      </c>
      <c r="P241" s="40">
        <v>767</v>
      </c>
      <c r="Q241" s="40">
        <v>972</v>
      </c>
      <c r="R241" s="19">
        <v>638</v>
      </c>
      <c r="S241" s="19">
        <v>727</v>
      </c>
      <c r="T241" s="40">
        <v>189</v>
      </c>
      <c r="U241" s="40">
        <v>179</v>
      </c>
      <c r="V241" s="40">
        <v>50</v>
      </c>
      <c r="W241" s="65">
        <v>169</v>
      </c>
      <c r="X241" s="65">
        <v>135</v>
      </c>
      <c r="Y241" s="37"/>
      <c r="Z241" s="96"/>
      <c r="AA241" s="37"/>
      <c r="AB241" s="37"/>
      <c r="AC241" s="37"/>
      <c r="AD241" s="37"/>
    </row>
    <row r="242" spans="1:30" ht="13" x14ac:dyDescent="0.15">
      <c r="A242" s="19" t="s">
        <v>110</v>
      </c>
      <c r="B242" s="19">
        <v>33</v>
      </c>
      <c r="C242" s="19">
        <v>11</v>
      </c>
      <c r="D242" s="19">
        <v>23</v>
      </c>
      <c r="E242" s="19">
        <v>22</v>
      </c>
      <c r="F242" s="19">
        <v>4</v>
      </c>
      <c r="G242" s="19">
        <v>0</v>
      </c>
      <c r="H242" s="22">
        <v>6</v>
      </c>
      <c r="I242" s="22">
        <v>24</v>
      </c>
      <c r="J242" s="22">
        <v>16</v>
      </c>
      <c r="K242" s="22">
        <v>11</v>
      </c>
      <c r="L242" s="22">
        <v>0</v>
      </c>
      <c r="M242" s="33">
        <v>4</v>
      </c>
      <c r="N242" s="27">
        <v>21</v>
      </c>
      <c r="O242" s="40">
        <v>12</v>
      </c>
      <c r="P242" s="40">
        <v>7</v>
      </c>
      <c r="Q242" s="40">
        <v>5</v>
      </c>
      <c r="R242" s="19">
        <v>8</v>
      </c>
      <c r="S242" s="19">
        <v>12</v>
      </c>
      <c r="T242" s="40">
        <v>0</v>
      </c>
      <c r="U242" s="40">
        <v>0</v>
      </c>
      <c r="V242" s="40">
        <v>1</v>
      </c>
      <c r="W242" s="65">
        <v>6</v>
      </c>
      <c r="X242" s="65">
        <v>0</v>
      </c>
      <c r="Y242" s="37"/>
      <c r="Z242" s="96"/>
      <c r="AA242" s="37"/>
      <c r="AB242" s="37"/>
      <c r="AC242" s="37"/>
      <c r="AD242" s="37"/>
    </row>
    <row r="243" spans="1:30" ht="13" x14ac:dyDescent="0.15">
      <c r="A243" s="19" t="s">
        <v>142</v>
      </c>
      <c r="B243" s="19">
        <f>SUM(B238:B242)</f>
        <v>3582</v>
      </c>
      <c r="C243" s="19">
        <f>SUM(C238:C242)</f>
        <v>2131</v>
      </c>
      <c r="D243" s="19">
        <f>SUM(D238:D242)</f>
        <v>3422</v>
      </c>
      <c r="E243" s="19">
        <f>SUM(E238:E242)</f>
        <v>6074</v>
      </c>
      <c r="F243" s="19">
        <f>SUM(F238:F242)</f>
        <v>3116</v>
      </c>
      <c r="G243" s="19">
        <v>1492</v>
      </c>
      <c r="H243" s="22">
        <f t="shared" ref="H243:R243" si="18">SUM(H238:H242)</f>
        <v>1360</v>
      </c>
      <c r="I243" s="22">
        <f t="shared" si="18"/>
        <v>2664</v>
      </c>
      <c r="J243" s="22">
        <f t="shared" si="18"/>
        <v>969</v>
      </c>
      <c r="K243" s="22">
        <f t="shared" si="18"/>
        <v>5722</v>
      </c>
      <c r="L243" s="22">
        <f t="shared" si="18"/>
        <v>5863</v>
      </c>
      <c r="M243" s="33">
        <f t="shared" si="18"/>
        <v>2986</v>
      </c>
      <c r="N243" s="27">
        <f t="shared" si="18"/>
        <v>5983</v>
      </c>
      <c r="O243" s="40">
        <f t="shared" si="18"/>
        <v>1248</v>
      </c>
      <c r="P243" s="40">
        <f t="shared" si="18"/>
        <v>3483</v>
      </c>
      <c r="Q243" s="40">
        <f t="shared" si="18"/>
        <v>5764</v>
      </c>
      <c r="R243" s="19">
        <f t="shared" si="18"/>
        <v>9325</v>
      </c>
      <c r="S243" s="19">
        <f t="shared" ref="S243:X243" si="19">SUM(S238:S242)</f>
        <v>5783</v>
      </c>
      <c r="T243" s="40">
        <f t="shared" si="19"/>
        <v>2919</v>
      </c>
      <c r="U243" s="40">
        <f t="shared" si="19"/>
        <v>3519</v>
      </c>
      <c r="V243" s="40">
        <f t="shared" si="19"/>
        <v>2062</v>
      </c>
      <c r="W243" s="65">
        <f t="shared" si="19"/>
        <v>1242</v>
      </c>
      <c r="X243" s="65">
        <f t="shared" si="19"/>
        <v>981</v>
      </c>
      <c r="Y243" s="107"/>
      <c r="Z243" s="96"/>
      <c r="AA243" s="37"/>
      <c r="AB243" s="37"/>
      <c r="AC243" s="37"/>
      <c r="AD243" s="37"/>
    </row>
    <row r="244" spans="1:30" x14ac:dyDescent="0.15">
      <c r="A244" s="19"/>
      <c r="B244" s="19"/>
      <c r="C244" s="19"/>
      <c r="D244" s="19"/>
      <c r="E244" s="19"/>
      <c r="F244" s="19"/>
      <c r="G244" s="19"/>
      <c r="H244" s="22"/>
      <c r="I244" s="22"/>
      <c r="J244" s="22"/>
      <c r="K244" s="22"/>
      <c r="L244" s="22"/>
      <c r="M244" s="33"/>
      <c r="N244" s="27"/>
      <c r="O244" s="40"/>
      <c r="P244" s="40"/>
      <c r="Q244" s="40"/>
      <c r="R244" s="19"/>
      <c r="S244" s="19"/>
      <c r="T244" s="40"/>
      <c r="U244" s="40"/>
      <c r="V244" s="40"/>
      <c r="W244" s="65"/>
      <c r="X244" s="65"/>
      <c r="Y244" s="37"/>
      <c r="Z244" s="96"/>
      <c r="AA244" s="37"/>
      <c r="AB244" s="37"/>
      <c r="AC244" s="37"/>
      <c r="AD244" s="37"/>
    </row>
    <row r="245" spans="1:30" ht="13" x14ac:dyDescent="0.15">
      <c r="A245" s="19" t="s">
        <v>111</v>
      </c>
      <c r="B245" s="19">
        <v>260</v>
      </c>
      <c r="C245" s="19">
        <v>79</v>
      </c>
      <c r="D245" s="19">
        <v>234</v>
      </c>
      <c r="E245" s="19">
        <v>235</v>
      </c>
      <c r="F245" s="19">
        <v>234</v>
      </c>
      <c r="G245" s="19">
        <v>1</v>
      </c>
      <c r="H245" s="22">
        <v>2</v>
      </c>
      <c r="I245" s="22">
        <v>20</v>
      </c>
      <c r="J245" s="22">
        <v>339</v>
      </c>
      <c r="K245" s="22">
        <v>1620</v>
      </c>
      <c r="L245" s="22">
        <v>626</v>
      </c>
      <c r="M245" s="33">
        <v>132</v>
      </c>
      <c r="N245" s="27">
        <v>372</v>
      </c>
      <c r="O245" s="40">
        <v>346</v>
      </c>
      <c r="P245" s="40">
        <v>1598</v>
      </c>
      <c r="Q245" s="40">
        <v>807</v>
      </c>
      <c r="R245" s="19">
        <v>1321</v>
      </c>
      <c r="S245" s="19">
        <v>841</v>
      </c>
      <c r="T245" s="40">
        <v>645</v>
      </c>
      <c r="U245" s="40">
        <v>1848</v>
      </c>
      <c r="V245" s="40">
        <v>1050</v>
      </c>
      <c r="W245" s="65">
        <v>1430</v>
      </c>
      <c r="X245" s="65">
        <v>797</v>
      </c>
      <c r="Y245" s="37"/>
      <c r="Z245" s="96"/>
      <c r="AA245" s="37"/>
      <c r="AB245" s="37"/>
      <c r="AC245" s="37"/>
      <c r="AD245" s="37"/>
    </row>
    <row r="246" spans="1:30" ht="13" x14ac:dyDescent="0.15">
      <c r="A246" s="19" t="s">
        <v>112</v>
      </c>
      <c r="B246" s="19">
        <v>1076</v>
      </c>
      <c r="C246" s="19">
        <v>4438</v>
      </c>
      <c r="D246" s="19">
        <v>3291</v>
      </c>
      <c r="E246" s="19">
        <v>1397</v>
      </c>
      <c r="F246" s="19">
        <v>2456</v>
      </c>
      <c r="G246" s="19">
        <v>699</v>
      </c>
      <c r="H246" s="22">
        <v>379</v>
      </c>
      <c r="I246" s="22">
        <v>1460</v>
      </c>
      <c r="J246" s="22">
        <v>2070</v>
      </c>
      <c r="K246" s="22">
        <v>4183</v>
      </c>
      <c r="L246" s="22">
        <v>674</v>
      </c>
      <c r="M246" s="33">
        <v>1932</v>
      </c>
      <c r="N246" s="27">
        <v>3388</v>
      </c>
      <c r="O246" s="40">
        <v>1380</v>
      </c>
      <c r="P246" s="40">
        <v>2893</v>
      </c>
      <c r="Q246" s="40">
        <v>1081</v>
      </c>
      <c r="R246" s="19">
        <v>3882</v>
      </c>
      <c r="S246" s="19">
        <v>2177</v>
      </c>
      <c r="T246" s="40">
        <v>1208</v>
      </c>
      <c r="U246" s="40">
        <v>2308</v>
      </c>
      <c r="V246" s="40">
        <v>1704</v>
      </c>
      <c r="W246" s="65">
        <v>1166</v>
      </c>
      <c r="X246" s="65">
        <v>769</v>
      </c>
      <c r="Y246" s="37"/>
      <c r="Z246" s="96"/>
      <c r="AA246" s="37"/>
      <c r="AB246" s="37"/>
      <c r="AC246" s="37"/>
      <c r="AD246" s="37"/>
    </row>
    <row r="247" spans="1:30" ht="13" x14ac:dyDescent="0.15">
      <c r="A247" s="19" t="s">
        <v>104</v>
      </c>
      <c r="B247" s="19">
        <f>SUM(B245:B246)</f>
        <v>1336</v>
      </c>
      <c r="C247" s="19">
        <f>SUM(C245:C246)</f>
        <v>4517</v>
      </c>
      <c r="D247" s="19">
        <f>SUM(D245:D246)</f>
        <v>3525</v>
      </c>
      <c r="E247" s="19">
        <f>SUM(E245:E246)</f>
        <v>1632</v>
      </c>
      <c r="F247" s="19">
        <f>SUM(F245:F246)</f>
        <v>2690</v>
      </c>
      <c r="G247" s="19">
        <v>700</v>
      </c>
      <c r="H247" s="22">
        <f t="shared" ref="H247:R247" si="20">SUM(H245:H246)</f>
        <v>381</v>
      </c>
      <c r="I247" s="22">
        <f t="shared" si="20"/>
        <v>1480</v>
      </c>
      <c r="J247" s="22">
        <f t="shared" si="20"/>
        <v>2409</v>
      </c>
      <c r="K247" s="22">
        <f t="shared" si="20"/>
        <v>5803</v>
      </c>
      <c r="L247" s="22">
        <f t="shared" si="20"/>
        <v>1300</v>
      </c>
      <c r="M247" s="33">
        <f t="shared" si="20"/>
        <v>2064</v>
      </c>
      <c r="N247" s="27">
        <f t="shared" si="20"/>
        <v>3760</v>
      </c>
      <c r="O247" s="40">
        <f t="shared" si="20"/>
        <v>1726</v>
      </c>
      <c r="P247" s="40">
        <f t="shared" si="20"/>
        <v>4491</v>
      </c>
      <c r="Q247" s="40">
        <f t="shared" si="20"/>
        <v>1888</v>
      </c>
      <c r="R247" s="19">
        <f t="shared" si="20"/>
        <v>5203</v>
      </c>
      <c r="S247" s="19">
        <f t="shared" ref="S247:X247" si="21">SUM(S245:S246)</f>
        <v>3018</v>
      </c>
      <c r="T247" s="40">
        <f t="shared" si="21"/>
        <v>1853</v>
      </c>
      <c r="U247" s="40">
        <f t="shared" si="21"/>
        <v>4156</v>
      </c>
      <c r="V247" s="40">
        <f t="shared" si="21"/>
        <v>2754</v>
      </c>
      <c r="W247" s="65">
        <f t="shared" si="21"/>
        <v>2596</v>
      </c>
      <c r="X247" s="65">
        <f t="shared" si="21"/>
        <v>1566</v>
      </c>
      <c r="Y247" s="37"/>
      <c r="Z247" s="96"/>
      <c r="AA247" s="37"/>
      <c r="AB247" s="37"/>
      <c r="AC247" s="37"/>
      <c r="AD247" s="37"/>
    </row>
    <row r="248" spans="1:30" x14ac:dyDescent="0.15">
      <c r="A248" s="19"/>
      <c r="B248" s="19"/>
      <c r="C248" s="19"/>
      <c r="D248" s="19"/>
      <c r="E248" s="19"/>
      <c r="F248" s="19"/>
      <c r="G248" s="19"/>
      <c r="H248" s="22"/>
      <c r="I248" s="22"/>
      <c r="J248" s="22"/>
      <c r="K248" s="22"/>
      <c r="L248" s="22"/>
      <c r="M248" s="33"/>
      <c r="N248" s="27"/>
      <c r="O248" s="40"/>
      <c r="P248" s="40"/>
      <c r="Q248" s="40"/>
      <c r="R248" s="19"/>
      <c r="S248" s="19"/>
      <c r="T248" s="40"/>
      <c r="U248" s="40"/>
      <c r="V248" s="40"/>
      <c r="W248" s="65"/>
      <c r="X248" s="65"/>
      <c r="Y248" s="37"/>
      <c r="Z248" s="96"/>
      <c r="AA248" s="37"/>
      <c r="AB248" s="37"/>
      <c r="AC248" s="37"/>
      <c r="AD248" s="37"/>
    </row>
    <row r="249" spans="1:30" ht="13" x14ac:dyDescent="0.15">
      <c r="A249" s="19" t="s">
        <v>103</v>
      </c>
      <c r="B249" s="19">
        <v>822</v>
      </c>
      <c r="C249" s="19">
        <v>240</v>
      </c>
      <c r="D249" s="19">
        <v>381</v>
      </c>
      <c r="E249" s="19">
        <v>596</v>
      </c>
      <c r="F249" s="19">
        <v>369</v>
      </c>
      <c r="G249" s="19">
        <v>38</v>
      </c>
      <c r="H249" s="22">
        <v>175</v>
      </c>
      <c r="I249" s="22">
        <v>377</v>
      </c>
      <c r="J249" s="22">
        <v>349</v>
      </c>
      <c r="K249" s="22">
        <v>441</v>
      </c>
      <c r="L249" s="22">
        <v>298</v>
      </c>
      <c r="M249" s="33">
        <v>283</v>
      </c>
      <c r="N249" s="74">
        <v>491</v>
      </c>
      <c r="O249" s="40">
        <v>435</v>
      </c>
      <c r="P249" s="40">
        <v>409</v>
      </c>
      <c r="Q249" s="40">
        <v>287</v>
      </c>
      <c r="R249" s="19">
        <v>460</v>
      </c>
      <c r="S249" s="19">
        <v>477</v>
      </c>
      <c r="T249" s="40">
        <v>114</v>
      </c>
      <c r="U249" s="40">
        <v>134</v>
      </c>
      <c r="V249" s="40">
        <v>207</v>
      </c>
      <c r="W249" s="65">
        <v>390</v>
      </c>
      <c r="X249" s="65">
        <v>164</v>
      </c>
      <c r="Y249" s="37"/>
      <c r="Z249" s="96"/>
      <c r="AA249" s="37"/>
      <c r="AB249" s="37"/>
      <c r="AC249" s="37"/>
      <c r="AD249" s="37"/>
    </row>
    <row r="250" spans="1:30" ht="13" x14ac:dyDescent="0.15">
      <c r="A250" s="19" t="s">
        <v>142</v>
      </c>
      <c r="B250" s="19">
        <v>3582</v>
      </c>
      <c r="C250" s="19">
        <v>2131</v>
      </c>
      <c r="D250" s="19">
        <v>3422</v>
      </c>
      <c r="E250" s="19">
        <v>6074</v>
      </c>
      <c r="F250" s="19">
        <v>3116</v>
      </c>
      <c r="G250" s="19">
        <v>1492</v>
      </c>
      <c r="H250" s="22">
        <v>1360</v>
      </c>
      <c r="I250" s="22">
        <v>2664</v>
      </c>
      <c r="J250" s="22">
        <v>969</v>
      </c>
      <c r="K250" s="22">
        <v>5722</v>
      </c>
      <c r="L250" s="22">
        <v>5863</v>
      </c>
      <c r="M250" s="33">
        <v>2986</v>
      </c>
      <c r="N250" s="74">
        <v>5983</v>
      </c>
      <c r="O250" s="40">
        <v>1248</v>
      </c>
      <c r="P250" s="40">
        <v>3483</v>
      </c>
      <c r="Q250" s="40">
        <v>5764</v>
      </c>
      <c r="R250" s="19">
        <v>9325</v>
      </c>
      <c r="S250" s="19">
        <v>5883</v>
      </c>
      <c r="T250" s="40">
        <v>2919</v>
      </c>
      <c r="U250" s="40">
        <v>3519</v>
      </c>
      <c r="V250" s="40">
        <v>2062</v>
      </c>
      <c r="W250" s="65">
        <v>1242</v>
      </c>
      <c r="X250" s="65">
        <v>981</v>
      </c>
      <c r="Y250" s="37"/>
      <c r="Z250" s="96"/>
      <c r="AA250" s="97"/>
      <c r="AB250" s="97"/>
      <c r="AC250" s="97"/>
      <c r="AD250" s="97"/>
    </row>
    <row r="251" spans="1:30" ht="13" x14ac:dyDescent="0.15">
      <c r="A251" s="19" t="s">
        <v>104</v>
      </c>
      <c r="B251" s="19">
        <v>1336</v>
      </c>
      <c r="C251" s="19">
        <v>4517</v>
      </c>
      <c r="D251" s="19">
        <v>3525</v>
      </c>
      <c r="E251" s="19">
        <v>1632</v>
      </c>
      <c r="F251" s="19">
        <v>2690</v>
      </c>
      <c r="G251" s="19">
        <v>700</v>
      </c>
      <c r="H251" s="22">
        <v>381</v>
      </c>
      <c r="I251" s="22">
        <v>1480</v>
      </c>
      <c r="J251" s="22">
        <v>2409</v>
      </c>
      <c r="K251" s="22">
        <v>5803</v>
      </c>
      <c r="L251" s="22">
        <v>1300</v>
      </c>
      <c r="M251" s="33">
        <v>2064</v>
      </c>
      <c r="N251" s="74">
        <v>3760</v>
      </c>
      <c r="O251" s="40">
        <v>1726</v>
      </c>
      <c r="P251" s="40">
        <v>4491</v>
      </c>
      <c r="Q251" s="40">
        <v>1888</v>
      </c>
      <c r="R251" s="19">
        <v>5203</v>
      </c>
      <c r="S251" s="19">
        <v>3018</v>
      </c>
      <c r="T251" s="40">
        <v>1853</v>
      </c>
      <c r="U251" s="40">
        <v>4156</v>
      </c>
      <c r="V251" s="40">
        <v>2754</v>
      </c>
      <c r="W251" s="65">
        <v>2596</v>
      </c>
      <c r="X251" s="65">
        <v>1566</v>
      </c>
      <c r="Y251" s="37"/>
      <c r="Z251" s="96"/>
      <c r="AA251" s="37"/>
      <c r="AB251" s="37"/>
      <c r="AC251" s="37"/>
      <c r="AD251" s="37"/>
    </row>
    <row r="252" spans="1:30" ht="13" x14ac:dyDescent="0.15">
      <c r="A252" s="19" t="s">
        <v>105</v>
      </c>
      <c r="B252" s="19">
        <f t="shared" ref="B252:L252" si="22">SUM(B249:B251)</f>
        <v>5740</v>
      </c>
      <c r="C252" s="19">
        <f t="shared" si="22"/>
        <v>6888</v>
      </c>
      <c r="D252" s="19">
        <f t="shared" si="22"/>
        <v>7328</v>
      </c>
      <c r="E252" s="19">
        <f t="shared" si="22"/>
        <v>8302</v>
      </c>
      <c r="F252" s="19">
        <f t="shared" si="22"/>
        <v>6175</v>
      </c>
      <c r="G252" s="19">
        <f t="shared" si="22"/>
        <v>2230</v>
      </c>
      <c r="H252" s="22">
        <f t="shared" si="22"/>
        <v>1916</v>
      </c>
      <c r="I252" s="22">
        <f t="shared" si="22"/>
        <v>4521</v>
      </c>
      <c r="J252" s="22">
        <f t="shared" si="22"/>
        <v>3727</v>
      </c>
      <c r="K252" s="22">
        <f t="shared" si="22"/>
        <v>11966</v>
      </c>
      <c r="L252" s="22">
        <f t="shared" si="22"/>
        <v>7461</v>
      </c>
      <c r="M252" s="33">
        <f>SUM(M249:M251)</f>
        <v>5333</v>
      </c>
      <c r="N252" s="27">
        <v>10247</v>
      </c>
      <c r="O252" s="40">
        <f t="shared" ref="O252:X252" si="23">SUM(O249:O251)</f>
        <v>3409</v>
      </c>
      <c r="P252" s="40">
        <f t="shared" si="23"/>
        <v>8383</v>
      </c>
      <c r="Q252" s="40">
        <f t="shared" si="23"/>
        <v>7939</v>
      </c>
      <c r="R252" s="19">
        <f t="shared" si="23"/>
        <v>14988</v>
      </c>
      <c r="S252" s="19">
        <f t="shared" si="23"/>
        <v>9378</v>
      </c>
      <c r="T252" s="40">
        <f t="shared" si="23"/>
        <v>4886</v>
      </c>
      <c r="U252" s="40">
        <f t="shared" si="23"/>
        <v>7809</v>
      </c>
      <c r="V252" s="40">
        <f t="shared" si="23"/>
        <v>5023</v>
      </c>
      <c r="W252" s="65">
        <f t="shared" si="23"/>
        <v>4228</v>
      </c>
      <c r="X252" s="65">
        <f t="shared" si="23"/>
        <v>2711</v>
      </c>
      <c r="Y252" s="107"/>
      <c r="Z252" s="96"/>
      <c r="AA252" s="37"/>
      <c r="AB252" s="37"/>
      <c r="AC252" s="37"/>
      <c r="AD252" s="37"/>
    </row>
    <row r="253" spans="1:30" x14ac:dyDescent="0.15">
      <c r="A253" s="19"/>
      <c r="B253" s="19"/>
      <c r="C253" s="19"/>
      <c r="D253" s="19"/>
      <c r="E253" s="19"/>
      <c r="F253" s="19"/>
      <c r="G253" s="19"/>
      <c r="H253" s="22"/>
      <c r="I253" s="22"/>
      <c r="J253" s="22"/>
      <c r="K253" s="22"/>
      <c r="L253" s="22"/>
      <c r="M253" s="33"/>
      <c r="N253" s="27"/>
      <c r="O253" s="40"/>
      <c r="P253" s="40"/>
      <c r="Q253" s="40"/>
      <c r="R253" s="19"/>
      <c r="S253" s="19"/>
      <c r="T253" s="19"/>
      <c r="U253" s="19"/>
      <c r="V253" s="19"/>
      <c r="W253" s="65"/>
      <c r="X253" s="65"/>
      <c r="Y253" s="37"/>
      <c r="Z253" s="96"/>
      <c r="AA253" s="37"/>
      <c r="AB253" s="37"/>
      <c r="AC253" s="37"/>
      <c r="AD253" s="37"/>
    </row>
    <row r="254" spans="1:30" ht="26" x14ac:dyDescent="0.15">
      <c r="A254" s="19" t="s">
        <v>268</v>
      </c>
      <c r="B254" s="19"/>
      <c r="C254" s="19"/>
      <c r="D254" s="19"/>
      <c r="E254" s="19"/>
      <c r="F254" s="19"/>
      <c r="G254" s="19"/>
      <c r="H254" s="22"/>
      <c r="I254" s="22"/>
      <c r="J254" s="22"/>
      <c r="K254" s="22"/>
      <c r="L254" s="22"/>
      <c r="M254" s="33"/>
      <c r="N254" s="27"/>
      <c r="O254" s="40"/>
      <c r="P254" s="40"/>
      <c r="Q254" s="19"/>
      <c r="R254" s="19"/>
      <c r="S254" s="19"/>
      <c r="T254" s="19"/>
      <c r="U254" s="19"/>
      <c r="V254" s="19"/>
      <c r="W254" s="65"/>
      <c r="X254" s="65"/>
      <c r="Y254" s="37"/>
      <c r="Z254" s="96"/>
      <c r="AA254" s="37"/>
      <c r="AB254" s="37"/>
      <c r="AC254" s="37"/>
      <c r="AD254" s="37"/>
    </row>
    <row r="255" spans="1:30" ht="52" x14ac:dyDescent="0.15">
      <c r="A255" s="19" t="s">
        <v>269</v>
      </c>
      <c r="B255" s="19"/>
      <c r="C255" s="19"/>
      <c r="D255" s="19"/>
      <c r="E255" s="19"/>
      <c r="F255" s="19"/>
      <c r="G255" s="19"/>
      <c r="H255" s="22"/>
      <c r="I255" s="22"/>
      <c r="J255" s="22"/>
      <c r="K255" s="22"/>
      <c r="L255" s="22"/>
      <c r="M255" s="19"/>
      <c r="N255" s="75"/>
      <c r="O255" s="40"/>
      <c r="P255" s="40"/>
      <c r="Q255" s="19"/>
      <c r="R255" s="19"/>
      <c r="S255" s="19"/>
      <c r="T255" s="19"/>
      <c r="U255" s="19"/>
      <c r="V255" s="19"/>
      <c r="W255" s="65"/>
      <c r="X255" s="65"/>
      <c r="Y255" s="37"/>
      <c r="Z255" s="96"/>
      <c r="AA255" s="37"/>
      <c r="AB255" s="37"/>
      <c r="AC255" s="37"/>
      <c r="AD255" s="37"/>
    </row>
    <row r="256" spans="1:30" ht="13" x14ac:dyDescent="0.15">
      <c r="A256" s="19" t="s">
        <v>270</v>
      </c>
      <c r="B256" s="19"/>
      <c r="C256" s="19"/>
      <c r="D256" s="19"/>
      <c r="E256" s="19"/>
      <c r="F256" s="19"/>
      <c r="G256" s="19"/>
      <c r="H256" s="22"/>
      <c r="I256" s="22"/>
      <c r="J256" s="22"/>
      <c r="K256" s="22"/>
      <c r="L256" s="22"/>
      <c r="M256" s="27"/>
      <c r="N256" s="19"/>
      <c r="O256" s="40"/>
      <c r="P256" s="40"/>
      <c r="Q256" s="19"/>
      <c r="R256" s="19"/>
      <c r="S256" s="19"/>
      <c r="T256" s="19"/>
      <c r="U256" s="19"/>
      <c r="V256" s="19"/>
      <c r="W256" s="65"/>
      <c r="X256" s="65"/>
      <c r="Y256" s="37"/>
      <c r="Z256" s="96"/>
      <c r="AA256" s="37"/>
      <c r="AB256" s="37"/>
      <c r="AC256" s="37"/>
      <c r="AD256" s="37"/>
    </row>
    <row r="257" spans="1:30" x14ac:dyDescent="0.15">
      <c r="A257" s="19"/>
      <c r="B257" s="19"/>
      <c r="C257" s="19"/>
      <c r="D257" s="19"/>
      <c r="E257" s="19"/>
      <c r="F257" s="19"/>
      <c r="G257" s="19"/>
      <c r="H257" s="22"/>
      <c r="I257" s="22"/>
      <c r="J257" s="22"/>
      <c r="K257" s="22"/>
      <c r="L257" s="22"/>
      <c r="M257" s="27"/>
      <c r="N257" s="19"/>
      <c r="O257" s="40"/>
      <c r="P257" s="40"/>
      <c r="Q257" s="19"/>
      <c r="R257" s="19"/>
      <c r="S257" s="19"/>
      <c r="T257" s="19"/>
      <c r="U257" s="19"/>
      <c r="V257" s="19"/>
      <c r="W257" s="65"/>
      <c r="X257" s="65"/>
      <c r="Y257" s="37"/>
      <c r="Z257" s="96"/>
      <c r="AA257" s="37"/>
      <c r="AB257" s="37"/>
      <c r="AC257" s="37"/>
      <c r="AD257" s="37"/>
    </row>
  </sheetData>
  <phoneticPr fontId="2" type="noConversion"/>
  <pageMargins left="1" right="1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2713-BA09-4BFC-83B5-5117CD652DE2}">
  <dimension ref="A1:K225"/>
  <sheetViews>
    <sheetView topLeftCell="A72" workbookViewId="0">
      <selection activeCell="K217" sqref="K217"/>
    </sheetView>
  </sheetViews>
  <sheetFormatPr baseColWidth="10" defaultColWidth="8.83203125" defaultRowHeight="13" x14ac:dyDescent="0.15"/>
  <cols>
    <col min="2" max="7" width="4.5" bestFit="1" customWidth="1"/>
    <col min="8" max="8" width="11.33203125" customWidth="1"/>
    <col min="9" max="10" width="5.5" bestFit="1" customWidth="1"/>
    <col min="11" max="11" width="44" customWidth="1"/>
  </cols>
  <sheetData>
    <row r="1" spans="1:11" ht="27" x14ac:dyDescent="0.15">
      <c r="A1" s="18" t="s">
        <v>114</v>
      </c>
      <c r="B1" s="47">
        <v>2018</v>
      </c>
      <c r="C1" s="47">
        <v>2019</v>
      </c>
      <c r="D1" s="90">
        <v>2020</v>
      </c>
      <c r="E1" s="90">
        <v>2021</v>
      </c>
      <c r="F1" s="90">
        <v>2022</v>
      </c>
      <c r="G1" s="102">
        <v>2023</v>
      </c>
      <c r="H1" s="102">
        <v>2024</v>
      </c>
      <c r="I1" s="93" t="s">
        <v>251</v>
      </c>
      <c r="J1" s="111" t="s">
        <v>252</v>
      </c>
      <c r="K1" s="98"/>
    </row>
    <row r="2" spans="1:11" x14ac:dyDescent="0.15">
      <c r="A2" s="19" t="s">
        <v>0</v>
      </c>
      <c r="B2" s="19">
        <v>39</v>
      </c>
      <c r="C2" s="19">
        <v>18</v>
      </c>
      <c r="D2" s="40">
        <v>2</v>
      </c>
      <c r="E2" s="40">
        <v>11</v>
      </c>
      <c r="F2" s="40">
        <v>18</v>
      </c>
      <c r="G2" s="65">
        <v>20</v>
      </c>
      <c r="H2" s="65"/>
      <c r="I2" s="106"/>
      <c r="J2" s="112"/>
      <c r="K2" s="98"/>
    </row>
    <row r="3" spans="1:11" x14ac:dyDescent="0.15">
      <c r="A3" s="79" t="s">
        <v>187</v>
      </c>
      <c r="B3" s="79"/>
      <c r="C3" s="79"/>
      <c r="D3" s="80"/>
      <c r="E3" s="80"/>
      <c r="F3" s="80"/>
      <c r="G3" s="80"/>
      <c r="H3" s="80"/>
      <c r="I3" s="37"/>
      <c r="J3" s="112"/>
      <c r="K3" s="98"/>
    </row>
    <row r="4" spans="1:11" x14ac:dyDescent="0.15">
      <c r="A4" s="79" t="s">
        <v>1</v>
      </c>
      <c r="B4" s="79"/>
      <c r="C4" s="79"/>
      <c r="D4" s="80"/>
      <c r="E4" s="80"/>
      <c r="F4" s="80"/>
      <c r="G4" s="80"/>
      <c r="H4" s="80"/>
      <c r="I4" s="37"/>
      <c r="J4" s="113"/>
      <c r="K4" s="98"/>
    </row>
    <row r="5" spans="1:11" x14ac:dyDescent="0.15">
      <c r="A5" s="19" t="s">
        <v>2</v>
      </c>
      <c r="B5" s="19">
        <v>26</v>
      </c>
      <c r="C5" s="19">
        <v>27</v>
      </c>
      <c r="D5" s="40">
        <v>5</v>
      </c>
      <c r="E5" s="40">
        <v>3</v>
      </c>
      <c r="F5" s="40">
        <v>7</v>
      </c>
      <c r="G5" s="65">
        <v>11</v>
      </c>
      <c r="H5" s="65"/>
      <c r="I5" s="106"/>
      <c r="J5" s="113"/>
      <c r="K5" s="98"/>
    </row>
    <row r="6" spans="1:11" x14ac:dyDescent="0.15">
      <c r="A6" s="79" t="s">
        <v>3</v>
      </c>
      <c r="B6" s="79"/>
      <c r="C6" s="79"/>
      <c r="D6" s="80"/>
      <c r="E6" s="80"/>
      <c r="F6" s="80"/>
      <c r="G6" s="80"/>
      <c r="H6" s="80"/>
      <c r="I6" s="37"/>
      <c r="J6" s="112"/>
      <c r="K6" s="98"/>
    </row>
    <row r="7" spans="1:11" x14ac:dyDescent="0.15">
      <c r="A7" s="19" t="s">
        <v>4</v>
      </c>
      <c r="B7" s="19">
        <v>5</v>
      </c>
      <c r="C7" s="19">
        <v>2</v>
      </c>
      <c r="D7" s="40">
        <v>0</v>
      </c>
      <c r="E7" s="40">
        <v>2</v>
      </c>
      <c r="F7" s="40">
        <v>0</v>
      </c>
      <c r="G7" s="65">
        <v>0</v>
      </c>
      <c r="H7" s="65"/>
      <c r="I7" s="106"/>
      <c r="J7" s="112"/>
      <c r="K7" s="98"/>
    </row>
    <row r="8" spans="1:11" x14ac:dyDescent="0.15">
      <c r="A8" s="19" t="s">
        <v>5</v>
      </c>
      <c r="B8" s="19">
        <v>3</v>
      </c>
      <c r="C8" s="19">
        <v>1</v>
      </c>
      <c r="D8" s="40">
        <v>0</v>
      </c>
      <c r="E8" s="40">
        <v>0</v>
      </c>
      <c r="F8" s="40">
        <v>0</v>
      </c>
      <c r="G8" s="65">
        <v>0</v>
      </c>
      <c r="H8" s="65"/>
      <c r="I8" s="106"/>
      <c r="J8" s="112"/>
      <c r="K8" s="98"/>
    </row>
    <row r="9" spans="1:11" x14ac:dyDescent="0.15">
      <c r="A9" s="19" t="s">
        <v>6</v>
      </c>
      <c r="B9" s="19">
        <v>1</v>
      </c>
      <c r="C9" s="19">
        <v>4</v>
      </c>
      <c r="D9" s="40">
        <v>1</v>
      </c>
      <c r="E9" s="40">
        <v>0</v>
      </c>
      <c r="F9" s="40">
        <v>0</v>
      </c>
      <c r="G9" s="65">
        <v>4</v>
      </c>
      <c r="H9" s="65"/>
      <c r="I9" s="106"/>
      <c r="J9" s="112"/>
      <c r="K9" s="98"/>
    </row>
    <row r="10" spans="1:11" x14ac:dyDescent="0.15">
      <c r="A10" s="19" t="s">
        <v>115</v>
      </c>
      <c r="B10" s="33">
        <v>2</v>
      </c>
      <c r="C10" s="33">
        <v>0</v>
      </c>
      <c r="D10" s="40">
        <v>0</v>
      </c>
      <c r="E10" s="40">
        <v>0</v>
      </c>
      <c r="F10" s="40">
        <v>0</v>
      </c>
      <c r="G10" s="65">
        <v>0</v>
      </c>
      <c r="H10" s="65"/>
      <c r="I10" s="106"/>
      <c r="J10" s="112"/>
      <c r="K10" s="98"/>
    </row>
    <row r="11" spans="1:11" x14ac:dyDescent="0.15">
      <c r="A11" s="19" t="s">
        <v>118</v>
      </c>
      <c r="B11" s="19">
        <v>20</v>
      </c>
      <c r="C11" s="19">
        <v>12</v>
      </c>
      <c r="D11" s="40">
        <v>1</v>
      </c>
      <c r="E11" s="40">
        <v>0</v>
      </c>
      <c r="F11" s="40">
        <v>2</v>
      </c>
      <c r="G11" s="65">
        <v>8</v>
      </c>
      <c r="H11" s="65"/>
      <c r="I11" s="106"/>
      <c r="J11" s="113"/>
      <c r="K11" s="98"/>
    </row>
    <row r="12" spans="1:11" x14ac:dyDescent="0.15">
      <c r="A12" s="79" t="s">
        <v>194</v>
      </c>
      <c r="B12" s="79"/>
      <c r="C12" s="79"/>
      <c r="D12" s="80"/>
      <c r="E12" s="80"/>
      <c r="F12" s="80"/>
      <c r="G12" s="80"/>
      <c r="H12" s="80"/>
      <c r="I12" s="37"/>
      <c r="J12" s="112"/>
      <c r="K12" s="98"/>
    </row>
    <row r="13" spans="1:11" x14ac:dyDescent="0.15">
      <c r="A13" s="19" t="s">
        <v>164</v>
      </c>
      <c r="B13" s="19">
        <v>0</v>
      </c>
      <c r="C13" s="19">
        <v>0</v>
      </c>
      <c r="D13" s="40">
        <v>0</v>
      </c>
      <c r="E13" s="40">
        <v>0</v>
      </c>
      <c r="F13" s="40"/>
      <c r="G13" s="65">
        <v>0</v>
      </c>
      <c r="H13" s="65"/>
      <c r="I13" s="106"/>
      <c r="J13" s="113"/>
      <c r="K13" s="98"/>
    </row>
    <row r="14" spans="1:11" x14ac:dyDescent="0.15">
      <c r="A14" s="24" t="s">
        <v>147</v>
      </c>
      <c r="B14" s="24"/>
      <c r="C14" s="24"/>
      <c r="D14" s="61"/>
      <c r="E14" s="61"/>
      <c r="F14" s="61"/>
      <c r="G14" s="110"/>
      <c r="H14" s="110"/>
      <c r="I14" s="106"/>
      <c r="J14" s="112"/>
      <c r="K14" s="98"/>
    </row>
    <row r="15" spans="1:11" x14ac:dyDescent="0.15">
      <c r="A15" s="19" t="s">
        <v>162</v>
      </c>
      <c r="B15" s="19">
        <v>4</v>
      </c>
      <c r="C15" s="19">
        <v>4</v>
      </c>
      <c r="D15" s="40">
        <v>6</v>
      </c>
      <c r="E15" s="40">
        <v>1</v>
      </c>
      <c r="F15" s="40">
        <v>0</v>
      </c>
      <c r="G15" s="65">
        <v>5</v>
      </c>
      <c r="H15" s="65"/>
      <c r="I15" s="106"/>
      <c r="J15" s="113"/>
      <c r="K15" s="98"/>
    </row>
    <row r="16" spans="1:11" x14ac:dyDescent="0.15">
      <c r="A16" s="19" t="s">
        <v>171</v>
      </c>
      <c r="B16" s="19">
        <v>0</v>
      </c>
      <c r="C16" s="19">
        <v>0</v>
      </c>
      <c r="D16" s="40">
        <v>0</v>
      </c>
      <c r="E16" s="40">
        <v>0</v>
      </c>
      <c r="F16" s="40">
        <v>0</v>
      </c>
      <c r="G16" s="65">
        <v>2</v>
      </c>
      <c r="H16" s="65"/>
      <c r="I16" s="106"/>
      <c r="J16" s="113"/>
      <c r="K16" s="98"/>
    </row>
    <row r="17" spans="1:11" x14ac:dyDescent="0.15">
      <c r="A17" s="19" t="s">
        <v>172</v>
      </c>
      <c r="B17" s="19">
        <v>0</v>
      </c>
      <c r="C17" s="19">
        <v>0</v>
      </c>
      <c r="D17" s="40">
        <v>0</v>
      </c>
      <c r="E17" s="40">
        <v>0</v>
      </c>
      <c r="F17" s="40">
        <v>0</v>
      </c>
      <c r="G17" s="65">
        <v>0</v>
      </c>
      <c r="H17" s="65"/>
      <c r="I17" s="106"/>
      <c r="J17" s="113"/>
      <c r="K17" s="98"/>
    </row>
    <row r="18" spans="1:11" x14ac:dyDescent="0.15">
      <c r="A18" s="37" t="s">
        <v>173</v>
      </c>
      <c r="B18" s="37"/>
      <c r="C18" s="37"/>
      <c r="D18" s="65"/>
      <c r="E18" s="65"/>
      <c r="F18" s="40">
        <v>0</v>
      </c>
      <c r="G18" s="65">
        <v>0</v>
      </c>
      <c r="H18" s="65"/>
      <c r="I18" s="106"/>
      <c r="J18" s="113"/>
      <c r="K18" s="98"/>
    </row>
    <row r="19" spans="1:11" x14ac:dyDescent="0.15">
      <c r="A19" s="19" t="s">
        <v>195</v>
      </c>
      <c r="B19" s="19">
        <v>2</v>
      </c>
      <c r="C19" s="19">
        <v>0</v>
      </c>
      <c r="D19" s="40">
        <v>0</v>
      </c>
      <c r="E19" s="40">
        <v>0</v>
      </c>
      <c r="F19" s="40">
        <v>0</v>
      </c>
      <c r="G19" s="65">
        <v>0</v>
      </c>
      <c r="H19" s="65"/>
      <c r="I19" s="106"/>
      <c r="J19" s="113"/>
      <c r="K19" s="98"/>
    </row>
    <row r="20" spans="1:11" x14ac:dyDescent="0.15">
      <c r="A20" s="19" t="s">
        <v>196</v>
      </c>
      <c r="B20" s="19">
        <v>0</v>
      </c>
      <c r="C20" s="19">
        <v>0</v>
      </c>
      <c r="D20" s="40">
        <v>0</v>
      </c>
      <c r="E20" s="40">
        <v>0</v>
      </c>
      <c r="F20" s="40">
        <v>0</v>
      </c>
      <c r="G20" s="65">
        <v>0</v>
      </c>
      <c r="H20" s="65"/>
      <c r="I20" s="106"/>
      <c r="J20" s="113"/>
      <c r="K20" s="98"/>
    </row>
    <row r="21" spans="1:11" x14ac:dyDescent="0.15">
      <c r="A21" s="19" t="s">
        <v>197</v>
      </c>
      <c r="B21" s="19">
        <v>0</v>
      </c>
      <c r="C21" s="19">
        <v>0</v>
      </c>
      <c r="D21" s="40">
        <v>0</v>
      </c>
      <c r="E21" s="40">
        <v>0</v>
      </c>
      <c r="F21" s="40">
        <v>0</v>
      </c>
      <c r="G21" s="65">
        <v>0</v>
      </c>
      <c r="H21" s="65"/>
      <c r="I21" s="106"/>
      <c r="J21" s="113"/>
      <c r="K21" s="98"/>
    </row>
    <row r="22" spans="1:11" x14ac:dyDescent="0.15">
      <c r="A22" s="19" t="s">
        <v>212</v>
      </c>
      <c r="B22" s="19">
        <v>11</v>
      </c>
      <c r="C22" s="19">
        <v>2</v>
      </c>
      <c r="D22" s="40">
        <v>7</v>
      </c>
      <c r="E22" s="40">
        <v>0</v>
      </c>
      <c r="F22" s="40">
        <v>0</v>
      </c>
      <c r="G22" s="65">
        <v>2</v>
      </c>
      <c r="H22" s="65"/>
      <c r="I22" s="106"/>
      <c r="J22" s="113"/>
      <c r="K22" s="98"/>
    </row>
    <row r="23" spans="1:11" x14ac:dyDescent="0.15">
      <c r="A23" s="19" t="s">
        <v>222</v>
      </c>
      <c r="B23" s="19">
        <v>0</v>
      </c>
      <c r="C23" s="19">
        <v>0</v>
      </c>
      <c r="D23" s="40">
        <v>0</v>
      </c>
      <c r="E23" s="40">
        <v>0</v>
      </c>
      <c r="F23" s="40">
        <v>0</v>
      </c>
      <c r="G23" s="65">
        <v>0</v>
      </c>
      <c r="H23" s="65"/>
      <c r="I23" s="106"/>
      <c r="J23" s="112"/>
      <c r="K23" s="98"/>
    </row>
    <row r="24" spans="1:11" x14ac:dyDescent="0.15">
      <c r="A24" s="19" t="s">
        <v>225</v>
      </c>
      <c r="B24" s="19">
        <v>0</v>
      </c>
      <c r="C24" s="19">
        <v>2</v>
      </c>
      <c r="D24" s="40">
        <v>1</v>
      </c>
      <c r="E24" s="40">
        <v>0</v>
      </c>
      <c r="F24" s="40">
        <v>0</v>
      </c>
      <c r="G24" s="65">
        <v>0</v>
      </c>
      <c r="H24" s="65"/>
      <c r="I24" s="106"/>
      <c r="J24" s="112"/>
      <c r="K24" s="98"/>
    </row>
    <row r="25" spans="1:11" x14ac:dyDescent="0.15">
      <c r="A25" s="19" t="s">
        <v>226</v>
      </c>
      <c r="B25" s="19">
        <v>5</v>
      </c>
      <c r="C25" s="19">
        <v>0</v>
      </c>
      <c r="D25" s="40">
        <v>0</v>
      </c>
      <c r="E25" s="40">
        <v>0</v>
      </c>
      <c r="F25" s="40">
        <v>0</v>
      </c>
      <c r="G25" s="65">
        <v>0</v>
      </c>
      <c r="H25" s="65"/>
      <c r="I25" s="106"/>
      <c r="J25" s="112"/>
      <c r="K25" s="98"/>
    </row>
    <row r="26" spans="1:11" x14ac:dyDescent="0.15">
      <c r="A26" s="30"/>
      <c r="B26" s="30">
        <f t="shared" ref="B26:G26" si="0">SUM(B2:B25)</f>
        <v>118</v>
      </c>
      <c r="C26" s="30">
        <f t="shared" si="0"/>
        <v>72</v>
      </c>
      <c r="D26" s="63">
        <f t="shared" si="0"/>
        <v>23</v>
      </c>
      <c r="E26" s="63">
        <f t="shared" si="0"/>
        <v>17</v>
      </c>
      <c r="F26" s="63">
        <f t="shared" si="0"/>
        <v>27</v>
      </c>
      <c r="G26" s="108">
        <f t="shared" si="0"/>
        <v>52</v>
      </c>
      <c r="H26" s="108"/>
      <c r="I26" s="37"/>
      <c r="J26" s="112"/>
      <c r="K26" s="98"/>
    </row>
    <row r="27" spans="1:11" x14ac:dyDescent="0.15">
      <c r="A27" s="24" t="s">
        <v>116</v>
      </c>
      <c r="B27" s="24"/>
      <c r="C27" s="24"/>
      <c r="D27" s="61"/>
      <c r="E27" s="61"/>
      <c r="F27" s="61"/>
      <c r="G27" s="80">
        <v>0</v>
      </c>
      <c r="H27" s="80"/>
      <c r="I27" s="106"/>
      <c r="J27" s="112"/>
      <c r="K27" s="98"/>
    </row>
    <row r="28" spans="1:11" x14ac:dyDescent="0.15">
      <c r="A28" s="79" t="s">
        <v>7</v>
      </c>
      <c r="B28" s="79"/>
      <c r="C28" s="79"/>
      <c r="D28" s="80"/>
      <c r="E28" s="80"/>
      <c r="F28" s="80"/>
      <c r="G28" s="80">
        <v>0</v>
      </c>
      <c r="H28" s="80"/>
      <c r="I28" s="106"/>
      <c r="J28" s="113"/>
      <c r="K28" s="98"/>
    </row>
    <row r="29" spans="1:11" x14ac:dyDescent="0.15">
      <c r="A29" s="19" t="s">
        <v>8</v>
      </c>
      <c r="B29" s="19">
        <v>0</v>
      </c>
      <c r="C29" s="19">
        <v>0</v>
      </c>
      <c r="D29" s="40">
        <v>2</v>
      </c>
      <c r="E29" s="40">
        <v>0</v>
      </c>
      <c r="F29" s="40">
        <v>24</v>
      </c>
      <c r="G29" s="65">
        <v>42</v>
      </c>
      <c r="H29" s="65"/>
      <c r="I29" s="106"/>
      <c r="J29" s="113"/>
      <c r="K29" s="98"/>
    </row>
    <row r="30" spans="1:11" x14ac:dyDescent="0.15">
      <c r="A30" s="19" t="s">
        <v>198</v>
      </c>
      <c r="B30" s="33">
        <v>0</v>
      </c>
      <c r="C30" s="33">
        <v>0</v>
      </c>
      <c r="D30" s="40">
        <v>0</v>
      </c>
      <c r="E30" s="40">
        <v>0</v>
      </c>
      <c r="F30" s="40">
        <v>0</v>
      </c>
      <c r="G30" s="65">
        <v>0</v>
      </c>
      <c r="H30" s="65"/>
      <c r="I30" s="106"/>
      <c r="J30" s="113"/>
      <c r="K30" s="98"/>
    </row>
    <row r="31" spans="1:11" x14ac:dyDescent="0.15">
      <c r="A31" s="19" t="s">
        <v>9</v>
      </c>
      <c r="B31" s="19">
        <v>4</v>
      </c>
      <c r="C31" s="19">
        <v>5</v>
      </c>
      <c r="D31" s="40">
        <v>0</v>
      </c>
      <c r="E31" s="40">
        <v>0</v>
      </c>
      <c r="F31" s="40">
        <v>0</v>
      </c>
      <c r="G31" s="65">
        <v>0</v>
      </c>
      <c r="H31" s="65"/>
      <c r="I31" s="106"/>
      <c r="J31" s="113"/>
      <c r="K31" s="98"/>
    </row>
    <row r="32" spans="1:11" x14ac:dyDescent="0.15">
      <c r="A32" s="19" t="s">
        <v>10</v>
      </c>
      <c r="B32" s="19">
        <v>0</v>
      </c>
      <c r="C32" s="19">
        <v>0</v>
      </c>
      <c r="D32" s="40">
        <v>0</v>
      </c>
      <c r="E32" s="40">
        <v>0</v>
      </c>
      <c r="F32" s="40">
        <v>0</v>
      </c>
      <c r="G32" s="65">
        <v>0</v>
      </c>
      <c r="H32" s="65"/>
      <c r="I32" s="106"/>
      <c r="J32" s="113"/>
      <c r="K32" s="98"/>
    </row>
    <row r="33" spans="1:11" x14ac:dyDescent="0.15">
      <c r="A33" s="19" t="s">
        <v>11</v>
      </c>
      <c r="B33" s="33">
        <v>5</v>
      </c>
      <c r="C33" s="33">
        <v>0</v>
      </c>
      <c r="D33" s="40">
        <v>0</v>
      </c>
      <c r="E33" s="40">
        <v>0</v>
      </c>
      <c r="F33" s="40">
        <v>0</v>
      </c>
      <c r="G33" s="65">
        <v>0</v>
      </c>
      <c r="H33" s="65"/>
      <c r="I33" s="106"/>
      <c r="J33" s="113"/>
      <c r="K33" s="98"/>
    </row>
    <row r="34" spans="1:11" x14ac:dyDescent="0.15">
      <c r="A34" s="79" t="s">
        <v>12</v>
      </c>
      <c r="B34" s="79"/>
      <c r="C34" s="79"/>
      <c r="D34" s="80"/>
      <c r="E34" s="80"/>
      <c r="F34" s="80"/>
      <c r="G34" s="80"/>
      <c r="H34" s="80"/>
      <c r="I34" s="37"/>
      <c r="J34" s="113"/>
      <c r="K34" s="98"/>
    </row>
    <row r="35" spans="1:11" x14ac:dyDescent="0.15">
      <c r="A35" s="19" t="s">
        <v>117</v>
      </c>
      <c r="B35" s="19">
        <v>6</v>
      </c>
      <c r="C35" s="19">
        <v>0</v>
      </c>
      <c r="D35" s="40">
        <v>0</v>
      </c>
      <c r="E35" s="40">
        <v>0</v>
      </c>
      <c r="F35" s="40">
        <v>0</v>
      </c>
      <c r="G35" s="65">
        <v>0</v>
      </c>
      <c r="H35" s="65"/>
      <c r="I35" s="106"/>
      <c r="J35" s="113"/>
      <c r="K35" s="98"/>
    </row>
    <row r="36" spans="1:11" x14ac:dyDescent="0.15">
      <c r="A36" s="19" t="s">
        <v>199</v>
      </c>
      <c r="B36" s="19">
        <v>0</v>
      </c>
      <c r="C36" s="19">
        <v>0</v>
      </c>
      <c r="D36" s="40">
        <v>0</v>
      </c>
      <c r="E36" s="40">
        <v>0</v>
      </c>
      <c r="F36" s="40">
        <v>0</v>
      </c>
      <c r="G36" s="103">
        <v>0</v>
      </c>
      <c r="H36" s="103"/>
      <c r="I36" s="106"/>
      <c r="J36" s="113"/>
      <c r="K36" s="98"/>
    </row>
    <row r="37" spans="1:11" x14ac:dyDescent="0.15">
      <c r="A37" s="19" t="s">
        <v>213</v>
      </c>
      <c r="B37" s="33">
        <v>0</v>
      </c>
      <c r="C37" s="33">
        <v>0</v>
      </c>
      <c r="D37" s="40">
        <v>0</v>
      </c>
      <c r="E37" s="40">
        <v>0</v>
      </c>
      <c r="F37" s="40">
        <v>0</v>
      </c>
      <c r="G37" s="103">
        <v>0</v>
      </c>
      <c r="H37" s="103"/>
      <c r="I37" s="106"/>
      <c r="J37" s="112"/>
      <c r="K37" s="98"/>
    </row>
    <row r="38" spans="1:11" x14ac:dyDescent="0.15">
      <c r="A38" s="30"/>
      <c r="B38" s="30">
        <f>SUM(B27:B37)</f>
        <v>15</v>
      </c>
      <c r="C38" s="30">
        <f>SUM(C28:C37)</f>
        <v>5</v>
      </c>
      <c r="D38" s="63">
        <f>SUM(D28:D37)</f>
        <v>2</v>
      </c>
      <c r="E38" s="63">
        <v>0</v>
      </c>
      <c r="F38" s="63">
        <f>SUM(F29:F37)</f>
        <v>24</v>
      </c>
      <c r="G38" s="108">
        <v>42</v>
      </c>
      <c r="H38" s="108"/>
      <c r="I38" s="37"/>
      <c r="J38" s="112"/>
      <c r="K38" s="98"/>
    </row>
    <row r="39" spans="1:11" x14ac:dyDescent="0.15">
      <c r="A39" s="19" t="s">
        <v>174</v>
      </c>
      <c r="B39" s="33">
        <v>59</v>
      </c>
      <c r="C39" s="33">
        <v>32</v>
      </c>
      <c r="D39" s="40">
        <v>2</v>
      </c>
      <c r="E39" s="40">
        <v>15</v>
      </c>
      <c r="F39" s="40">
        <v>12</v>
      </c>
      <c r="G39" s="65">
        <v>47</v>
      </c>
      <c r="H39" s="65"/>
      <c r="I39" s="106"/>
      <c r="J39" s="113"/>
      <c r="K39" s="98"/>
    </row>
    <row r="40" spans="1:11" x14ac:dyDescent="0.15">
      <c r="A40" s="24" t="s">
        <v>188</v>
      </c>
      <c r="B40" s="24"/>
      <c r="C40" s="24"/>
      <c r="D40" s="61"/>
      <c r="E40" s="61"/>
      <c r="F40" s="61"/>
      <c r="G40" s="109"/>
      <c r="H40" s="109"/>
      <c r="I40" s="106"/>
      <c r="J40" s="112"/>
      <c r="K40" s="98"/>
    </row>
    <row r="41" spans="1:11" x14ac:dyDescent="0.15">
      <c r="A41" s="19" t="s">
        <v>175</v>
      </c>
      <c r="B41" s="33">
        <v>0</v>
      </c>
      <c r="C41" s="33">
        <v>1</v>
      </c>
      <c r="D41" s="40">
        <v>0</v>
      </c>
      <c r="E41" s="40">
        <v>0</v>
      </c>
      <c r="F41" s="40">
        <v>2</v>
      </c>
      <c r="G41" s="65">
        <v>10</v>
      </c>
      <c r="H41" s="65"/>
      <c r="I41" s="106"/>
      <c r="J41" s="112"/>
      <c r="K41" s="98"/>
    </row>
    <row r="42" spans="1:11" x14ac:dyDescent="0.15">
      <c r="A42" s="19" t="s">
        <v>176</v>
      </c>
      <c r="B42" s="33">
        <v>0</v>
      </c>
      <c r="C42" s="33">
        <v>0</v>
      </c>
      <c r="D42" s="40">
        <v>0</v>
      </c>
      <c r="E42" s="40">
        <v>0</v>
      </c>
      <c r="F42" s="40">
        <v>0</v>
      </c>
      <c r="G42" s="65">
        <v>0</v>
      </c>
      <c r="H42" s="65"/>
      <c r="I42" s="106"/>
      <c r="J42" s="112"/>
      <c r="K42" s="98"/>
    </row>
    <row r="43" spans="1:11" x14ac:dyDescent="0.15">
      <c r="A43" s="32" t="s">
        <v>189</v>
      </c>
      <c r="B43" s="33">
        <v>1</v>
      </c>
      <c r="C43" s="33">
        <v>3</v>
      </c>
      <c r="D43" s="40">
        <v>0</v>
      </c>
      <c r="E43" s="40">
        <v>0</v>
      </c>
      <c r="F43" s="40">
        <v>3</v>
      </c>
      <c r="G43" s="65">
        <v>4</v>
      </c>
      <c r="H43" s="65"/>
      <c r="I43" s="106"/>
      <c r="J43" s="112"/>
      <c r="K43" s="98"/>
    </row>
    <row r="44" spans="1:11" x14ac:dyDescent="0.15">
      <c r="A44" s="19" t="s">
        <v>178</v>
      </c>
      <c r="B44" s="33">
        <v>0</v>
      </c>
      <c r="C44" s="33">
        <v>0</v>
      </c>
      <c r="D44" s="40">
        <v>0</v>
      </c>
      <c r="E44" s="40">
        <v>0</v>
      </c>
      <c r="F44" s="40">
        <v>0</v>
      </c>
      <c r="G44" s="65">
        <v>0</v>
      </c>
      <c r="H44" s="65"/>
      <c r="I44" s="106"/>
      <c r="J44" s="112"/>
      <c r="K44" s="98"/>
    </row>
    <row r="45" spans="1:11" x14ac:dyDescent="0.15">
      <c r="A45" s="19" t="s">
        <v>179</v>
      </c>
      <c r="B45" s="33">
        <v>0</v>
      </c>
      <c r="C45" s="33">
        <v>0</v>
      </c>
      <c r="D45" s="40">
        <v>0</v>
      </c>
      <c r="E45" s="40">
        <v>0</v>
      </c>
      <c r="F45" s="40">
        <v>0</v>
      </c>
      <c r="G45" s="65">
        <v>0</v>
      </c>
      <c r="H45" s="65"/>
      <c r="I45" s="106"/>
      <c r="J45" s="112"/>
      <c r="K45" s="98"/>
    </row>
    <row r="46" spans="1:11" x14ac:dyDescent="0.15">
      <c r="A46" s="24" t="s">
        <v>177</v>
      </c>
      <c r="B46" s="24"/>
      <c r="C46" s="24"/>
      <c r="D46" s="61"/>
      <c r="E46" s="61"/>
      <c r="F46" s="61"/>
      <c r="G46" s="80"/>
      <c r="H46" s="80"/>
      <c r="I46" s="37"/>
      <c r="J46" s="112"/>
      <c r="K46" s="98"/>
    </row>
    <row r="47" spans="1:11" x14ac:dyDescent="0.15">
      <c r="A47" s="24" t="s">
        <v>180</v>
      </c>
      <c r="B47" s="24"/>
      <c r="C47" s="24"/>
      <c r="D47" s="61"/>
      <c r="E47" s="61"/>
      <c r="F47" s="61"/>
      <c r="G47" s="80"/>
      <c r="H47" s="80"/>
      <c r="I47" s="37"/>
      <c r="J47" s="112"/>
      <c r="K47" s="98"/>
    </row>
    <row r="48" spans="1:11" x14ac:dyDescent="0.15">
      <c r="A48" s="19" t="s">
        <v>217</v>
      </c>
      <c r="B48" s="33">
        <v>0</v>
      </c>
      <c r="C48" s="33">
        <v>0</v>
      </c>
      <c r="D48" s="40">
        <v>0</v>
      </c>
      <c r="E48" s="40">
        <v>0</v>
      </c>
      <c r="F48" s="40">
        <v>0</v>
      </c>
      <c r="G48" s="65">
        <v>0</v>
      </c>
      <c r="H48" s="65"/>
      <c r="I48" s="106"/>
      <c r="J48" s="112"/>
      <c r="K48" s="98"/>
    </row>
    <row r="49" spans="1:11" x14ac:dyDescent="0.15">
      <c r="A49" s="19" t="s">
        <v>245</v>
      </c>
      <c r="B49" s="33"/>
      <c r="C49" s="33"/>
      <c r="D49" s="40"/>
      <c r="E49" s="40">
        <v>1</v>
      </c>
      <c r="F49" s="40">
        <v>0</v>
      </c>
      <c r="G49" s="65">
        <v>0</v>
      </c>
      <c r="H49" s="65"/>
      <c r="I49" s="106"/>
      <c r="J49" s="112"/>
      <c r="K49" s="98"/>
    </row>
    <row r="50" spans="1:11" x14ac:dyDescent="0.15">
      <c r="A50" s="30"/>
      <c r="B50" s="30">
        <f>SUM(B39:B48)</f>
        <v>60</v>
      </c>
      <c r="C50" s="30">
        <f>SUM(C39:C48)</f>
        <v>36</v>
      </c>
      <c r="D50" s="63">
        <f>SUM(D39:D48)</f>
        <v>2</v>
      </c>
      <c r="E50" s="63">
        <v>16</v>
      </c>
      <c r="F50" s="63">
        <f>SUM(F39:F49)</f>
        <v>17</v>
      </c>
      <c r="G50" s="108">
        <f>SUM(G39:G49)</f>
        <v>61</v>
      </c>
      <c r="H50" s="108"/>
      <c r="I50" s="106"/>
      <c r="J50" s="112"/>
      <c r="K50" s="98"/>
    </row>
    <row r="51" spans="1:11" x14ac:dyDescent="0.15">
      <c r="A51" s="19" t="s">
        <v>13</v>
      </c>
      <c r="B51" s="33">
        <v>0</v>
      </c>
      <c r="C51" s="33">
        <v>0</v>
      </c>
      <c r="D51" s="40">
        <v>0</v>
      </c>
      <c r="E51" s="40">
        <v>0</v>
      </c>
      <c r="F51" s="40">
        <v>0</v>
      </c>
      <c r="G51" s="65">
        <v>0</v>
      </c>
      <c r="H51" s="65"/>
      <c r="I51" s="106"/>
      <c r="J51" s="112"/>
      <c r="K51" s="98"/>
    </row>
    <row r="52" spans="1:11" x14ac:dyDescent="0.15">
      <c r="A52" s="19" t="s">
        <v>14</v>
      </c>
      <c r="B52" s="33">
        <v>2</v>
      </c>
      <c r="C52" s="33">
        <v>4</v>
      </c>
      <c r="D52" s="40">
        <v>0</v>
      </c>
      <c r="E52" s="40">
        <v>0</v>
      </c>
      <c r="F52" s="40">
        <v>0</v>
      </c>
      <c r="G52" s="65">
        <v>0</v>
      </c>
      <c r="H52" s="65"/>
      <c r="I52" s="106"/>
      <c r="J52" s="112"/>
      <c r="K52" s="98"/>
    </row>
    <row r="53" spans="1:11" x14ac:dyDescent="0.15">
      <c r="A53" s="19" t="s">
        <v>15</v>
      </c>
      <c r="B53" s="33">
        <v>0</v>
      </c>
      <c r="C53" s="33">
        <v>0</v>
      </c>
      <c r="D53" s="40">
        <v>0</v>
      </c>
      <c r="E53" s="40">
        <v>0</v>
      </c>
      <c r="F53" s="40">
        <v>0</v>
      </c>
      <c r="G53" s="65">
        <v>0</v>
      </c>
      <c r="H53" s="65"/>
      <c r="I53" s="106"/>
      <c r="J53" s="112"/>
      <c r="K53" s="98"/>
    </row>
    <row r="54" spans="1:11" x14ac:dyDescent="0.15">
      <c r="A54" s="19" t="s">
        <v>16</v>
      </c>
      <c r="B54" s="19">
        <v>11</v>
      </c>
      <c r="C54" s="19">
        <v>23</v>
      </c>
      <c r="D54" s="40">
        <v>0</v>
      </c>
      <c r="E54" s="40">
        <v>1</v>
      </c>
      <c r="F54" s="40">
        <v>0</v>
      </c>
      <c r="G54" s="65">
        <v>5</v>
      </c>
      <c r="H54" s="65"/>
      <c r="I54" s="106"/>
      <c r="J54" s="112"/>
      <c r="K54" s="98"/>
    </row>
    <row r="55" spans="1:11" x14ac:dyDescent="0.15">
      <c r="A55" s="19" t="s">
        <v>17</v>
      </c>
      <c r="B55" s="19">
        <v>0</v>
      </c>
      <c r="C55" s="19">
        <v>0</v>
      </c>
      <c r="D55" s="40">
        <v>0</v>
      </c>
      <c r="E55" s="40">
        <v>3</v>
      </c>
      <c r="F55" s="40">
        <v>0</v>
      </c>
      <c r="G55" s="65">
        <v>1</v>
      </c>
      <c r="H55" s="65"/>
      <c r="I55" s="106"/>
      <c r="J55" s="112"/>
      <c r="K55" s="98"/>
    </row>
    <row r="56" spans="1:11" x14ac:dyDescent="0.15">
      <c r="A56" s="19" t="s">
        <v>18</v>
      </c>
      <c r="B56" s="19">
        <v>7</v>
      </c>
      <c r="C56" s="19">
        <v>4</v>
      </c>
      <c r="D56" s="40">
        <v>0</v>
      </c>
      <c r="E56" s="40">
        <v>0</v>
      </c>
      <c r="F56" s="40">
        <v>4</v>
      </c>
      <c r="G56" s="65">
        <v>2</v>
      </c>
      <c r="H56" s="65"/>
      <c r="I56" s="106"/>
      <c r="J56" s="112"/>
      <c r="K56" s="98"/>
    </row>
    <row r="57" spans="1:11" x14ac:dyDescent="0.15">
      <c r="A57" s="19" t="s">
        <v>19</v>
      </c>
      <c r="B57" s="19">
        <v>0</v>
      </c>
      <c r="C57" s="19">
        <v>2</v>
      </c>
      <c r="D57" s="40">
        <v>0</v>
      </c>
      <c r="E57" s="40">
        <v>0</v>
      </c>
      <c r="F57" s="40">
        <v>1</v>
      </c>
      <c r="G57" s="65">
        <v>0</v>
      </c>
      <c r="H57" s="65"/>
      <c r="I57" s="106"/>
      <c r="J57" s="112"/>
      <c r="K57" s="98"/>
    </row>
    <row r="58" spans="1:11" x14ac:dyDescent="0.15">
      <c r="A58" s="19" t="s">
        <v>20</v>
      </c>
      <c r="B58" s="33">
        <v>0</v>
      </c>
      <c r="C58" s="33">
        <v>0</v>
      </c>
      <c r="D58" s="40">
        <v>0</v>
      </c>
      <c r="E58" s="40">
        <v>0</v>
      </c>
      <c r="F58" s="40">
        <v>0</v>
      </c>
      <c r="G58" s="65">
        <v>0</v>
      </c>
      <c r="H58" s="65"/>
      <c r="I58" s="106"/>
      <c r="J58" s="112"/>
      <c r="K58" s="98"/>
    </row>
    <row r="59" spans="1:11" x14ac:dyDescent="0.15">
      <c r="A59" s="19" t="s">
        <v>119</v>
      </c>
      <c r="B59" s="33">
        <v>2</v>
      </c>
      <c r="C59" s="33">
        <v>0</v>
      </c>
      <c r="D59" s="40">
        <v>0</v>
      </c>
      <c r="E59" s="40">
        <v>0</v>
      </c>
      <c r="F59" s="40">
        <v>0</v>
      </c>
      <c r="G59" s="65">
        <v>0</v>
      </c>
      <c r="H59" s="65"/>
      <c r="I59" s="106"/>
      <c r="J59" s="112"/>
      <c r="K59" s="98"/>
    </row>
    <row r="60" spans="1:11" x14ac:dyDescent="0.15">
      <c r="A60" s="19" t="s">
        <v>120</v>
      </c>
      <c r="B60" s="33">
        <v>1</v>
      </c>
      <c r="C60" s="33">
        <v>0</v>
      </c>
      <c r="D60" s="40">
        <v>0</v>
      </c>
      <c r="E60" s="40">
        <v>0</v>
      </c>
      <c r="F60" s="40">
        <v>0</v>
      </c>
      <c r="G60" s="65">
        <v>0</v>
      </c>
      <c r="H60" s="65"/>
      <c r="I60" s="106"/>
      <c r="J60" s="112"/>
      <c r="K60" s="98"/>
    </row>
    <row r="61" spans="1:11" x14ac:dyDescent="0.15">
      <c r="A61" s="32" t="s">
        <v>121</v>
      </c>
      <c r="B61" s="33">
        <v>0</v>
      </c>
      <c r="C61" s="33">
        <v>0</v>
      </c>
      <c r="D61" s="40">
        <v>0</v>
      </c>
      <c r="E61" s="40">
        <v>0</v>
      </c>
      <c r="F61" s="40">
        <v>0</v>
      </c>
      <c r="G61" s="65">
        <v>0</v>
      </c>
      <c r="H61" s="65"/>
      <c r="I61" s="106"/>
      <c r="J61" s="112"/>
      <c r="K61" s="98"/>
    </row>
    <row r="62" spans="1:11" x14ac:dyDescent="0.15">
      <c r="A62" s="37" t="s">
        <v>21</v>
      </c>
      <c r="B62" s="53">
        <v>7</v>
      </c>
      <c r="C62" s="53">
        <v>12</v>
      </c>
      <c r="D62" s="40">
        <v>0</v>
      </c>
      <c r="E62" s="40">
        <v>0</v>
      </c>
      <c r="F62" s="40">
        <v>2</v>
      </c>
      <c r="G62" s="65">
        <v>16</v>
      </c>
      <c r="H62" s="65"/>
      <c r="I62" s="106"/>
      <c r="J62" s="112"/>
      <c r="K62" s="98"/>
    </row>
    <row r="63" spans="1:11" x14ac:dyDescent="0.15">
      <c r="A63" s="37" t="s">
        <v>22</v>
      </c>
      <c r="B63" s="53">
        <v>2</v>
      </c>
      <c r="C63" s="53">
        <v>0</v>
      </c>
      <c r="D63" s="40">
        <v>1</v>
      </c>
      <c r="E63" s="40">
        <v>0</v>
      </c>
      <c r="F63" s="40">
        <v>0</v>
      </c>
      <c r="G63" s="65">
        <v>0</v>
      </c>
      <c r="H63" s="65"/>
      <c r="I63" s="106"/>
      <c r="J63" s="112"/>
      <c r="K63" s="98"/>
    </row>
    <row r="64" spans="1:11" x14ac:dyDescent="0.15">
      <c r="A64" s="37" t="s">
        <v>23</v>
      </c>
      <c r="B64" s="33">
        <v>0</v>
      </c>
      <c r="C64" s="33">
        <v>0</v>
      </c>
      <c r="D64" s="40">
        <v>0</v>
      </c>
      <c r="E64" s="40">
        <v>0</v>
      </c>
      <c r="F64" s="40">
        <v>0</v>
      </c>
      <c r="G64" s="65">
        <v>0</v>
      </c>
      <c r="H64" s="65"/>
      <c r="I64" s="106"/>
      <c r="J64" s="112"/>
      <c r="K64" s="98"/>
    </row>
    <row r="65" spans="1:11" x14ac:dyDescent="0.15">
      <c r="A65" s="37" t="s">
        <v>24</v>
      </c>
      <c r="B65" s="33">
        <v>1</v>
      </c>
      <c r="C65" s="33">
        <v>0</v>
      </c>
      <c r="D65" s="40">
        <v>0</v>
      </c>
      <c r="E65" s="40">
        <v>0</v>
      </c>
      <c r="F65" s="40">
        <v>0</v>
      </c>
      <c r="G65" s="65">
        <v>0</v>
      </c>
      <c r="H65" s="65"/>
      <c r="I65" s="106"/>
      <c r="J65" s="112"/>
      <c r="K65" s="98"/>
    </row>
    <row r="66" spans="1:11" x14ac:dyDescent="0.15">
      <c r="A66" s="19" t="s">
        <v>152</v>
      </c>
      <c r="B66" s="33">
        <v>0</v>
      </c>
      <c r="C66" s="33">
        <v>0</v>
      </c>
      <c r="D66" s="40">
        <v>0</v>
      </c>
      <c r="E66" s="40">
        <v>0</v>
      </c>
      <c r="F66" s="40">
        <v>0</v>
      </c>
      <c r="G66" s="65">
        <v>0</v>
      </c>
      <c r="H66" s="65"/>
      <c r="I66" s="106"/>
      <c r="J66" s="112"/>
      <c r="K66" s="98"/>
    </row>
    <row r="67" spans="1:11" x14ac:dyDescent="0.15">
      <c r="A67" s="79" t="s">
        <v>153</v>
      </c>
      <c r="B67" s="83">
        <v>0</v>
      </c>
      <c r="C67" s="83">
        <v>0</v>
      </c>
      <c r="D67" s="80">
        <v>0</v>
      </c>
      <c r="E67" s="80">
        <v>0</v>
      </c>
      <c r="F67" s="80"/>
      <c r="G67" s="80"/>
      <c r="H67" s="80"/>
      <c r="I67" s="37"/>
      <c r="J67" s="112"/>
      <c r="K67" s="98"/>
    </row>
    <row r="68" spans="1:11" x14ac:dyDescent="0.15">
      <c r="A68" s="19" t="s">
        <v>154</v>
      </c>
      <c r="B68" s="19">
        <v>0</v>
      </c>
      <c r="C68" s="19">
        <v>0</v>
      </c>
      <c r="D68" s="40">
        <v>1</v>
      </c>
      <c r="E68" s="40">
        <v>0</v>
      </c>
      <c r="F68" s="40">
        <v>1</v>
      </c>
      <c r="G68" s="65">
        <v>0</v>
      </c>
      <c r="H68" s="65"/>
      <c r="I68" s="106"/>
      <c r="J68" s="112"/>
      <c r="K68" s="98"/>
    </row>
    <row r="69" spans="1:11" x14ac:dyDescent="0.15">
      <c r="A69" s="19" t="s">
        <v>155</v>
      </c>
      <c r="B69" s="33">
        <v>0</v>
      </c>
      <c r="C69" s="33">
        <v>0</v>
      </c>
      <c r="D69" s="40">
        <v>0</v>
      </c>
      <c r="E69" s="40">
        <v>0</v>
      </c>
      <c r="F69" s="40">
        <v>1</v>
      </c>
      <c r="G69" s="65">
        <v>0</v>
      </c>
      <c r="H69" s="65"/>
      <c r="I69" s="106"/>
      <c r="J69" s="112"/>
      <c r="K69" s="98"/>
    </row>
    <row r="70" spans="1:11" x14ac:dyDescent="0.15">
      <c r="A70" s="19" t="s">
        <v>151</v>
      </c>
      <c r="B70" s="53">
        <v>0</v>
      </c>
      <c r="C70" s="53">
        <v>0</v>
      </c>
      <c r="D70" s="40">
        <v>0</v>
      </c>
      <c r="E70" s="40">
        <v>0</v>
      </c>
      <c r="F70" s="40">
        <v>0</v>
      </c>
      <c r="G70" s="65">
        <v>0</v>
      </c>
      <c r="H70" s="65"/>
      <c r="I70" s="106"/>
      <c r="J70" s="112"/>
      <c r="K70" s="98"/>
    </row>
    <row r="71" spans="1:11" x14ac:dyDescent="0.15">
      <c r="A71" s="30"/>
      <c r="B71" s="30">
        <f>SUM(B51:B70)</f>
        <v>33</v>
      </c>
      <c r="C71" s="30">
        <f>SUM(C51:C70)</f>
        <v>45</v>
      </c>
      <c r="D71" s="63">
        <f>SUM(D51:D70)</f>
        <v>2</v>
      </c>
      <c r="E71" s="63">
        <f>SUM(E51:E70)</f>
        <v>4</v>
      </c>
      <c r="F71" s="63">
        <f>SUM(F51:F70)</f>
        <v>9</v>
      </c>
      <c r="G71" s="108">
        <v>24</v>
      </c>
      <c r="H71" s="108"/>
      <c r="I71" s="37"/>
      <c r="J71" s="112"/>
      <c r="K71" s="98"/>
    </row>
    <row r="72" spans="1:11" x14ac:dyDescent="0.15">
      <c r="A72" s="19" t="s">
        <v>25</v>
      </c>
      <c r="B72" s="33">
        <v>0</v>
      </c>
      <c r="C72" s="33">
        <v>0</v>
      </c>
      <c r="D72" s="40">
        <v>0</v>
      </c>
      <c r="E72" s="40">
        <v>0</v>
      </c>
      <c r="F72" s="40">
        <v>0</v>
      </c>
      <c r="G72" s="65">
        <v>0</v>
      </c>
      <c r="H72" s="65"/>
      <c r="I72" s="106"/>
      <c r="J72" s="112"/>
      <c r="K72" s="98"/>
    </row>
    <row r="73" spans="1:11" x14ac:dyDescent="0.15">
      <c r="A73" s="19" t="s">
        <v>26</v>
      </c>
      <c r="B73" s="33">
        <v>0</v>
      </c>
      <c r="C73" s="33">
        <v>0</v>
      </c>
      <c r="D73" s="40">
        <v>1</v>
      </c>
      <c r="E73" s="40">
        <v>1</v>
      </c>
      <c r="F73" s="40">
        <v>0</v>
      </c>
      <c r="G73" s="65">
        <v>0</v>
      </c>
      <c r="H73" s="65"/>
      <c r="I73" s="106"/>
      <c r="J73" s="112"/>
      <c r="K73" s="98"/>
    </row>
    <row r="74" spans="1:11" x14ac:dyDescent="0.15">
      <c r="A74" s="19" t="s">
        <v>27</v>
      </c>
      <c r="B74" s="33">
        <v>0</v>
      </c>
      <c r="C74" s="33">
        <v>0</v>
      </c>
      <c r="D74" s="40">
        <v>0</v>
      </c>
      <c r="E74" s="40">
        <v>0</v>
      </c>
      <c r="F74" s="40">
        <v>0</v>
      </c>
      <c r="G74" s="65">
        <v>0</v>
      </c>
      <c r="H74" s="65"/>
      <c r="I74" s="106"/>
      <c r="J74" s="112"/>
      <c r="K74" s="98"/>
    </row>
    <row r="75" spans="1:11" x14ac:dyDescent="0.15">
      <c r="A75" s="19" t="s">
        <v>125</v>
      </c>
      <c r="B75" s="33">
        <v>0</v>
      </c>
      <c r="C75" s="33">
        <v>0</v>
      </c>
      <c r="D75" s="40">
        <v>0</v>
      </c>
      <c r="E75" s="40">
        <v>0</v>
      </c>
      <c r="F75" s="40">
        <v>0</v>
      </c>
      <c r="G75" s="65">
        <v>0</v>
      </c>
      <c r="H75" s="65"/>
      <c r="I75" s="106"/>
      <c r="J75" s="112"/>
      <c r="K75" s="98"/>
    </row>
    <row r="76" spans="1:11" x14ac:dyDescent="0.15">
      <c r="A76" s="19" t="s">
        <v>126</v>
      </c>
      <c r="B76" s="19">
        <v>0</v>
      </c>
      <c r="C76" s="19">
        <v>0</v>
      </c>
      <c r="D76" s="40">
        <v>0</v>
      </c>
      <c r="E76" s="40">
        <v>0</v>
      </c>
      <c r="F76" s="40">
        <v>0</v>
      </c>
      <c r="G76" s="65">
        <v>0</v>
      </c>
      <c r="H76" s="65"/>
      <c r="I76" s="106"/>
      <c r="J76" s="112"/>
      <c r="K76" s="98"/>
    </row>
    <row r="77" spans="1:11" x14ac:dyDescent="0.15">
      <c r="A77" s="19" t="s">
        <v>127</v>
      </c>
      <c r="B77" s="33">
        <v>0</v>
      </c>
      <c r="C77" s="33">
        <v>0</v>
      </c>
      <c r="D77" s="40">
        <v>0</v>
      </c>
      <c r="E77" s="40">
        <v>0</v>
      </c>
      <c r="F77" s="40">
        <v>0</v>
      </c>
      <c r="G77" s="65">
        <v>0</v>
      </c>
      <c r="H77" s="65"/>
      <c r="I77" s="106"/>
      <c r="J77" s="112"/>
      <c r="K77" s="98"/>
    </row>
    <row r="78" spans="1:11" x14ac:dyDescent="0.15">
      <c r="A78" s="19" t="s">
        <v>128</v>
      </c>
      <c r="B78" s="33">
        <v>0</v>
      </c>
      <c r="C78" s="33">
        <v>0</v>
      </c>
      <c r="D78" s="40">
        <v>0</v>
      </c>
      <c r="E78" s="40">
        <v>0</v>
      </c>
      <c r="F78" s="40">
        <v>0</v>
      </c>
      <c r="G78" s="65">
        <v>0</v>
      </c>
      <c r="H78" s="65"/>
      <c r="I78" s="106"/>
      <c r="J78" s="112"/>
      <c r="K78" s="98"/>
    </row>
    <row r="79" spans="1:11" x14ac:dyDescent="0.15">
      <c r="A79" s="30"/>
      <c r="B79" s="31">
        <f>SUM(B72:B78)</f>
        <v>0</v>
      </c>
      <c r="C79" s="31">
        <v>0</v>
      </c>
      <c r="D79" s="68">
        <f>SUM(D72:D78)</f>
        <v>1</v>
      </c>
      <c r="E79" s="68">
        <v>1</v>
      </c>
      <c r="F79" s="68">
        <v>0</v>
      </c>
      <c r="G79" s="108">
        <v>0</v>
      </c>
      <c r="H79" s="108"/>
      <c r="I79" s="37"/>
      <c r="J79" s="112"/>
      <c r="K79" s="98"/>
    </row>
    <row r="80" spans="1:11" x14ac:dyDescent="0.15">
      <c r="A80" s="19" t="s">
        <v>28</v>
      </c>
      <c r="B80" s="19">
        <v>119</v>
      </c>
      <c r="C80" s="19">
        <v>153</v>
      </c>
      <c r="D80" s="40">
        <v>46</v>
      </c>
      <c r="E80" s="40">
        <v>50</v>
      </c>
      <c r="F80" s="40">
        <v>96</v>
      </c>
      <c r="G80" s="65">
        <v>124</v>
      </c>
      <c r="H80" s="65"/>
      <c r="I80" s="106"/>
      <c r="J80" s="112"/>
      <c r="K80" s="98"/>
    </row>
    <row r="81" spans="1:11" x14ac:dyDescent="0.15">
      <c r="A81" s="19" t="s">
        <v>29</v>
      </c>
      <c r="B81" s="19">
        <v>61</v>
      </c>
      <c r="C81" s="19">
        <v>104</v>
      </c>
      <c r="D81" s="40">
        <v>8</v>
      </c>
      <c r="E81" s="40">
        <v>17</v>
      </c>
      <c r="F81" s="40">
        <v>5</v>
      </c>
      <c r="G81" s="65">
        <v>29</v>
      </c>
      <c r="H81" s="65"/>
      <c r="I81" s="106"/>
      <c r="J81" s="112"/>
      <c r="K81" s="98"/>
    </row>
    <row r="82" spans="1:11" x14ac:dyDescent="0.15">
      <c r="A82" s="19" t="s">
        <v>30</v>
      </c>
      <c r="B82" s="19">
        <v>1</v>
      </c>
      <c r="C82" s="19">
        <v>0</v>
      </c>
      <c r="D82" s="40">
        <v>0</v>
      </c>
      <c r="E82" s="40">
        <v>0</v>
      </c>
      <c r="F82" s="40">
        <v>0</v>
      </c>
      <c r="G82" s="65">
        <v>2</v>
      </c>
      <c r="H82" s="65"/>
      <c r="I82" s="106"/>
      <c r="J82" s="112"/>
      <c r="K82" s="98"/>
    </row>
    <row r="83" spans="1:11" x14ac:dyDescent="0.15">
      <c r="A83" s="19" t="s">
        <v>31</v>
      </c>
      <c r="B83" s="19">
        <v>6</v>
      </c>
      <c r="C83" s="19">
        <v>22</v>
      </c>
      <c r="D83" s="40">
        <v>0</v>
      </c>
      <c r="E83" s="40">
        <v>4</v>
      </c>
      <c r="F83" s="40">
        <v>0</v>
      </c>
      <c r="G83" s="65">
        <v>4</v>
      </c>
      <c r="H83" s="65"/>
      <c r="I83" s="106"/>
      <c r="J83" s="112"/>
      <c r="K83" s="98"/>
    </row>
    <row r="84" spans="1:11" x14ac:dyDescent="0.15">
      <c r="A84" s="19" t="s">
        <v>122</v>
      </c>
      <c r="B84" s="19">
        <v>0</v>
      </c>
      <c r="C84" s="19">
        <v>4</v>
      </c>
      <c r="D84" s="40">
        <v>4</v>
      </c>
      <c r="E84" s="40">
        <v>6</v>
      </c>
      <c r="F84" s="40">
        <v>0</v>
      </c>
      <c r="G84" s="65">
        <v>5</v>
      </c>
      <c r="H84" s="65"/>
      <c r="I84" s="106"/>
      <c r="J84" s="112"/>
      <c r="K84" s="98"/>
    </row>
    <row r="85" spans="1:11" x14ac:dyDescent="0.15">
      <c r="A85" s="19" t="s">
        <v>123</v>
      </c>
      <c r="B85" s="19">
        <v>3</v>
      </c>
      <c r="C85" s="19">
        <v>4</v>
      </c>
      <c r="D85" s="40">
        <v>1</v>
      </c>
      <c r="E85" s="40">
        <v>0</v>
      </c>
      <c r="F85" s="40">
        <v>4</v>
      </c>
      <c r="G85" s="103">
        <v>2</v>
      </c>
      <c r="H85" s="103"/>
      <c r="I85" s="106"/>
      <c r="J85" s="112"/>
      <c r="K85" s="98"/>
    </row>
    <row r="86" spans="1:11" x14ac:dyDescent="0.15">
      <c r="A86" s="19" t="s">
        <v>200</v>
      </c>
      <c r="B86" s="19">
        <v>1</v>
      </c>
      <c r="C86" s="19">
        <v>1</v>
      </c>
      <c r="D86" s="40">
        <v>0</v>
      </c>
      <c r="E86" s="40">
        <v>2</v>
      </c>
      <c r="F86" s="40">
        <v>2</v>
      </c>
      <c r="G86" s="65">
        <v>0</v>
      </c>
      <c r="H86" s="65"/>
      <c r="I86" s="106"/>
      <c r="J86" s="112"/>
      <c r="K86" s="98"/>
    </row>
    <row r="87" spans="1:11" x14ac:dyDescent="0.15">
      <c r="A87" s="24" t="s">
        <v>32</v>
      </c>
      <c r="B87" s="24"/>
      <c r="C87" s="24"/>
      <c r="D87" s="61"/>
      <c r="E87" s="61"/>
      <c r="F87" s="61"/>
      <c r="G87" s="80"/>
      <c r="H87" s="80"/>
      <c r="I87" s="37"/>
      <c r="J87" s="112"/>
      <c r="K87" s="98"/>
    </row>
    <row r="88" spans="1:11" x14ac:dyDescent="0.15">
      <c r="A88" s="19" t="s">
        <v>33</v>
      </c>
      <c r="B88" s="19">
        <v>0</v>
      </c>
      <c r="C88" s="19">
        <v>0</v>
      </c>
      <c r="D88" s="40">
        <v>0</v>
      </c>
      <c r="E88" s="40">
        <v>0</v>
      </c>
      <c r="F88" s="40">
        <v>0</v>
      </c>
      <c r="G88" s="65">
        <v>0</v>
      </c>
      <c r="H88" s="65"/>
      <c r="I88" s="106"/>
      <c r="J88" s="112"/>
      <c r="K88" s="98"/>
    </row>
    <row r="89" spans="1:11" x14ac:dyDescent="0.15">
      <c r="A89" s="19" t="s">
        <v>145</v>
      </c>
      <c r="B89" s="19">
        <v>0</v>
      </c>
      <c r="C89" s="19">
        <v>0</v>
      </c>
      <c r="D89" s="40">
        <v>0</v>
      </c>
      <c r="E89" s="40">
        <v>0</v>
      </c>
      <c r="F89" s="40">
        <v>0</v>
      </c>
      <c r="G89" s="65">
        <v>0</v>
      </c>
      <c r="H89" s="65"/>
      <c r="I89" s="106"/>
      <c r="J89" s="112"/>
      <c r="K89" s="98"/>
    </row>
    <row r="90" spans="1:11" x14ac:dyDescent="0.15">
      <c r="A90" s="79" t="s">
        <v>146</v>
      </c>
      <c r="B90" s="79"/>
      <c r="C90" s="79"/>
      <c r="D90" s="80"/>
      <c r="E90" s="80"/>
      <c r="F90" s="80"/>
      <c r="G90" s="91"/>
      <c r="H90" s="91"/>
      <c r="I90" s="53"/>
      <c r="J90" s="112"/>
      <c r="K90" s="98"/>
    </row>
    <row r="91" spans="1:11" x14ac:dyDescent="0.15">
      <c r="A91" s="19" t="s">
        <v>124</v>
      </c>
      <c r="B91" s="19">
        <v>5</v>
      </c>
      <c r="C91" s="19">
        <v>9</v>
      </c>
      <c r="D91" s="40">
        <v>5</v>
      </c>
      <c r="E91" s="40">
        <v>2</v>
      </c>
      <c r="F91" s="40">
        <v>6</v>
      </c>
      <c r="G91" s="67">
        <v>8</v>
      </c>
      <c r="H91" s="67"/>
      <c r="I91" s="106"/>
      <c r="J91" s="112"/>
      <c r="K91" s="98"/>
    </row>
    <row r="92" spans="1:11" x14ac:dyDescent="0.15">
      <c r="A92" s="24" t="s">
        <v>201</v>
      </c>
      <c r="B92" s="24"/>
      <c r="C92" s="24"/>
      <c r="D92" s="61"/>
      <c r="E92" s="61"/>
      <c r="F92" s="61"/>
      <c r="G92" s="80"/>
      <c r="H92" s="80"/>
      <c r="I92" s="37"/>
      <c r="J92" s="112"/>
      <c r="K92" s="98"/>
    </row>
    <row r="93" spans="1:11" x14ac:dyDescent="0.15">
      <c r="A93" s="19" t="s">
        <v>202</v>
      </c>
      <c r="B93" s="33">
        <v>0</v>
      </c>
      <c r="C93" s="33">
        <v>0</v>
      </c>
      <c r="D93" s="40">
        <v>1</v>
      </c>
      <c r="E93" s="40">
        <v>0</v>
      </c>
      <c r="F93" s="40">
        <v>0</v>
      </c>
      <c r="G93" s="65">
        <v>0</v>
      </c>
      <c r="H93" s="65"/>
      <c r="I93" s="106"/>
      <c r="J93" s="112"/>
      <c r="K93" s="98"/>
    </row>
    <row r="94" spans="1:11" x14ac:dyDescent="0.15">
      <c r="A94" s="19" t="s">
        <v>227</v>
      </c>
      <c r="B94" s="33">
        <v>1</v>
      </c>
      <c r="C94" s="33">
        <v>0</v>
      </c>
      <c r="D94" s="40">
        <v>0</v>
      </c>
      <c r="E94" s="40">
        <v>0</v>
      </c>
      <c r="F94" s="40">
        <v>0</v>
      </c>
      <c r="G94" s="65">
        <v>0</v>
      </c>
      <c r="H94" s="65"/>
      <c r="I94" s="106"/>
      <c r="J94" s="112"/>
      <c r="K94" s="98"/>
    </row>
    <row r="95" spans="1:11" x14ac:dyDescent="0.15">
      <c r="A95" s="24" t="s">
        <v>181</v>
      </c>
      <c r="B95" s="24"/>
      <c r="C95" s="24"/>
      <c r="D95" s="61"/>
      <c r="E95" s="61"/>
      <c r="F95" s="61"/>
      <c r="G95" s="80"/>
      <c r="H95" s="80"/>
      <c r="I95" s="37"/>
      <c r="J95" s="112"/>
      <c r="K95" s="98"/>
    </row>
    <row r="96" spans="1:11" x14ac:dyDescent="0.15">
      <c r="A96" s="19" t="s">
        <v>184</v>
      </c>
      <c r="B96" s="33">
        <v>0</v>
      </c>
      <c r="C96" s="33">
        <v>0</v>
      </c>
      <c r="D96" s="40">
        <v>0</v>
      </c>
      <c r="E96" s="40">
        <v>0</v>
      </c>
      <c r="F96" s="40">
        <v>0</v>
      </c>
      <c r="G96" s="65">
        <v>0</v>
      </c>
      <c r="H96" s="65"/>
      <c r="I96" s="106"/>
      <c r="J96" s="112"/>
      <c r="K96" s="98"/>
    </row>
    <row r="97" spans="1:11" x14ac:dyDescent="0.15">
      <c r="A97" s="19" t="s">
        <v>203</v>
      </c>
      <c r="B97" s="19">
        <v>0</v>
      </c>
      <c r="C97" s="19">
        <v>0</v>
      </c>
      <c r="D97" s="40">
        <v>0</v>
      </c>
      <c r="E97" s="40">
        <v>0</v>
      </c>
      <c r="F97" s="40">
        <v>0</v>
      </c>
      <c r="G97" s="65">
        <v>0</v>
      </c>
      <c r="H97" s="65"/>
      <c r="I97" s="106"/>
      <c r="J97" s="112"/>
      <c r="K97" s="98"/>
    </row>
    <row r="98" spans="1:11" x14ac:dyDescent="0.15">
      <c r="A98" s="19" t="s">
        <v>204</v>
      </c>
      <c r="B98" s="19">
        <v>0</v>
      </c>
      <c r="C98" s="19">
        <v>0</v>
      </c>
      <c r="D98" s="40">
        <v>0</v>
      </c>
      <c r="E98" s="40">
        <v>0</v>
      </c>
      <c r="F98" s="40">
        <v>0</v>
      </c>
      <c r="G98" s="65">
        <v>0</v>
      </c>
      <c r="H98" s="65"/>
      <c r="I98" s="106"/>
      <c r="J98" s="112"/>
      <c r="K98" s="98"/>
    </row>
    <row r="99" spans="1:11" x14ac:dyDescent="0.15">
      <c r="A99" s="19" t="s">
        <v>205</v>
      </c>
      <c r="B99" s="33">
        <v>0</v>
      </c>
      <c r="C99" s="33">
        <v>0</v>
      </c>
      <c r="D99" s="41">
        <v>3</v>
      </c>
      <c r="E99" s="41">
        <v>0</v>
      </c>
      <c r="F99" s="41">
        <v>0</v>
      </c>
      <c r="G99" s="65">
        <v>0</v>
      </c>
      <c r="H99" s="65"/>
      <c r="I99" s="106"/>
      <c r="J99" s="112"/>
      <c r="K99" s="98"/>
    </row>
    <row r="100" spans="1:11" x14ac:dyDescent="0.15">
      <c r="A100" s="19" t="s">
        <v>246</v>
      </c>
      <c r="B100" s="19">
        <v>3</v>
      </c>
      <c r="C100" s="19">
        <v>0</v>
      </c>
      <c r="D100" s="40">
        <v>0</v>
      </c>
      <c r="E100" s="40">
        <v>0</v>
      </c>
      <c r="F100" s="40">
        <v>0</v>
      </c>
      <c r="G100" s="65">
        <v>3</v>
      </c>
      <c r="H100" s="65"/>
      <c r="I100" s="106"/>
      <c r="J100" s="112"/>
      <c r="K100" s="98"/>
    </row>
    <row r="101" spans="1:11" x14ac:dyDescent="0.15">
      <c r="A101" s="19" t="s">
        <v>224</v>
      </c>
      <c r="B101" s="19">
        <v>0</v>
      </c>
      <c r="C101" s="19">
        <v>0</v>
      </c>
      <c r="D101" s="40">
        <v>1</v>
      </c>
      <c r="E101" s="40">
        <v>0</v>
      </c>
      <c r="F101" s="40">
        <v>0</v>
      </c>
      <c r="G101" s="65">
        <v>0</v>
      </c>
      <c r="H101" s="65"/>
      <c r="I101" s="106"/>
      <c r="J101" s="112"/>
      <c r="K101" s="98"/>
    </row>
    <row r="102" spans="1:11" x14ac:dyDescent="0.15">
      <c r="A102" s="19" t="s">
        <v>223</v>
      </c>
      <c r="B102" s="33">
        <v>0</v>
      </c>
      <c r="C102" s="33">
        <v>0</v>
      </c>
      <c r="D102" s="40">
        <v>0</v>
      </c>
      <c r="E102" s="40">
        <v>0</v>
      </c>
      <c r="F102" s="40">
        <v>0</v>
      </c>
      <c r="G102" s="65">
        <v>0</v>
      </c>
      <c r="H102" s="65"/>
      <c r="I102" s="106"/>
      <c r="J102" s="112"/>
      <c r="K102" s="98"/>
    </row>
    <row r="103" spans="1:11" x14ac:dyDescent="0.15">
      <c r="A103" s="30">
        <v>69</v>
      </c>
      <c r="B103" s="30">
        <f t="shared" ref="B103:G103" si="1">SUM(B80:B102)</f>
        <v>200</v>
      </c>
      <c r="C103" s="30">
        <f t="shared" si="1"/>
        <v>297</v>
      </c>
      <c r="D103" s="63">
        <f t="shared" si="1"/>
        <v>69</v>
      </c>
      <c r="E103" s="63">
        <f t="shared" si="1"/>
        <v>81</v>
      </c>
      <c r="F103" s="63">
        <f t="shared" si="1"/>
        <v>113</v>
      </c>
      <c r="G103" s="108">
        <f t="shared" si="1"/>
        <v>177</v>
      </c>
      <c r="H103" s="108"/>
      <c r="I103" s="37"/>
      <c r="J103" s="112"/>
      <c r="K103" s="98"/>
    </row>
    <row r="104" spans="1:11" x14ac:dyDescent="0.15">
      <c r="A104" s="19" t="s">
        <v>206</v>
      </c>
      <c r="B104" s="19">
        <v>31</v>
      </c>
      <c r="C104" s="19">
        <v>10</v>
      </c>
      <c r="D104" s="40">
        <v>1</v>
      </c>
      <c r="E104" s="40">
        <v>15</v>
      </c>
      <c r="F104" s="40">
        <v>0</v>
      </c>
      <c r="G104" s="65">
        <v>6</v>
      </c>
      <c r="H104" s="65"/>
      <c r="I104" s="106"/>
      <c r="J104" s="112"/>
      <c r="K104" s="98"/>
    </row>
    <row r="105" spans="1:11" x14ac:dyDescent="0.15">
      <c r="A105" s="19" t="s">
        <v>207</v>
      </c>
      <c r="B105" s="19">
        <v>0</v>
      </c>
      <c r="C105" s="19">
        <v>9</v>
      </c>
      <c r="D105" s="40">
        <v>7</v>
      </c>
      <c r="E105" s="40">
        <v>0</v>
      </c>
      <c r="F105" s="40">
        <v>16</v>
      </c>
      <c r="G105" s="65">
        <v>28</v>
      </c>
      <c r="H105" s="65"/>
      <c r="I105" s="106"/>
      <c r="J105" s="112"/>
      <c r="K105" s="98"/>
    </row>
    <row r="106" spans="1:11" x14ac:dyDescent="0.15">
      <c r="A106" s="19" t="s">
        <v>208</v>
      </c>
      <c r="B106" s="19">
        <v>1</v>
      </c>
      <c r="C106" s="19">
        <v>0</v>
      </c>
      <c r="D106" s="40">
        <v>0</v>
      </c>
      <c r="E106" s="40">
        <v>0</v>
      </c>
      <c r="F106" s="40">
        <v>0</v>
      </c>
      <c r="G106" s="65">
        <v>0</v>
      </c>
      <c r="H106" s="65"/>
      <c r="I106" s="106"/>
      <c r="J106" s="112"/>
      <c r="K106" s="98"/>
    </row>
    <row r="107" spans="1:11" x14ac:dyDescent="0.15">
      <c r="A107" s="19" t="s">
        <v>219</v>
      </c>
      <c r="B107" s="19">
        <v>0</v>
      </c>
      <c r="C107" s="19">
        <v>2</v>
      </c>
      <c r="D107" s="40">
        <v>4</v>
      </c>
      <c r="E107" s="40">
        <v>0</v>
      </c>
      <c r="F107" s="40">
        <v>1</v>
      </c>
      <c r="G107" s="65">
        <v>0</v>
      </c>
      <c r="H107" s="65"/>
      <c r="I107" s="106"/>
      <c r="J107" s="112"/>
      <c r="K107" s="98"/>
    </row>
    <row r="108" spans="1:11" x14ac:dyDescent="0.15">
      <c r="A108" s="38"/>
      <c r="B108" s="38">
        <f>SUM(B104:B107)</f>
        <v>32</v>
      </c>
      <c r="C108" s="38">
        <f>SUM(C104:C107)</f>
        <v>21</v>
      </c>
      <c r="D108" s="88">
        <f>SUM(D104:D107)</f>
        <v>12</v>
      </c>
      <c r="E108" s="88">
        <v>15</v>
      </c>
      <c r="F108" s="88">
        <f>SUM(F104:F107)</f>
        <v>17</v>
      </c>
      <c r="G108" s="108">
        <f>SUM(G104:G107)</f>
        <v>34</v>
      </c>
      <c r="H108" s="108"/>
      <c r="I108" s="37"/>
      <c r="J108" s="112"/>
      <c r="K108" s="98"/>
    </row>
    <row r="109" spans="1:11" x14ac:dyDescent="0.15">
      <c r="A109" s="19" t="s">
        <v>247</v>
      </c>
      <c r="B109" s="19">
        <v>2</v>
      </c>
      <c r="C109" s="19">
        <v>1</v>
      </c>
      <c r="D109" s="41">
        <v>0</v>
      </c>
      <c r="E109" s="41">
        <v>0</v>
      </c>
      <c r="F109" s="40">
        <v>0</v>
      </c>
      <c r="G109" s="65">
        <v>0</v>
      </c>
      <c r="H109" s="65"/>
      <c r="I109" s="106"/>
      <c r="J109" s="112"/>
      <c r="K109" s="98"/>
    </row>
    <row r="110" spans="1:11" x14ac:dyDescent="0.15">
      <c r="A110" s="30"/>
      <c r="B110" s="30">
        <v>2</v>
      </c>
      <c r="C110" s="30">
        <v>1</v>
      </c>
      <c r="D110" s="63">
        <v>0</v>
      </c>
      <c r="E110" s="63">
        <v>0</v>
      </c>
      <c r="F110" s="63">
        <v>0</v>
      </c>
      <c r="G110" s="108">
        <v>0</v>
      </c>
      <c r="H110" s="108"/>
      <c r="I110" s="37"/>
      <c r="J110" s="112"/>
      <c r="K110" s="98"/>
    </row>
    <row r="111" spans="1:11" x14ac:dyDescent="0.15">
      <c r="A111" s="19" t="s">
        <v>220</v>
      </c>
      <c r="B111" s="19">
        <v>19</v>
      </c>
      <c r="C111" s="19">
        <v>28</v>
      </c>
      <c r="D111" s="40">
        <v>27</v>
      </c>
      <c r="E111" s="40">
        <v>8</v>
      </c>
      <c r="F111" s="40">
        <v>4</v>
      </c>
      <c r="G111" s="65">
        <v>8</v>
      </c>
      <c r="H111" s="65"/>
      <c r="I111" s="106"/>
      <c r="J111" s="112"/>
      <c r="K111" s="98"/>
    </row>
    <row r="112" spans="1:11" x14ac:dyDescent="0.15">
      <c r="A112" s="19" t="s">
        <v>34</v>
      </c>
      <c r="B112" s="19">
        <v>0</v>
      </c>
      <c r="C112" s="19">
        <v>5</v>
      </c>
      <c r="D112" s="40">
        <v>8</v>
      </c>
      <c r="E112" s="40">
        <v>2</v>
      </c>
      <c r="F112" s="40">
        <v>0</v>
      </c>
      <c r="G112" s="65">
        <v>0</v>
      </c>
      <c r="H112" s="65"/>
      <c r="I112" s="106"/>
      <c r="J112" s="112"/>
      <c r="K112" s="98"/>
    </row>
    <row r="113" spans="1:11" x14ac:dyDescent="0.15">
      <c r="A113" s="19" t="s">
        <v>35</v>
      </c>
      <c r="B113" s="19">
        <v>2601</v>
      </c>
      <c r="C113" s="19">
        <v>792</v>
      </c>
      <c r="D113" s="40">
        <v>936</v>
      </c>
      <c r="E113" s="40">
        <v>976</v>
      </c>
      <c r="F113" s="40">
        <v>161</v>
      </c>
      <c r="G113" s="65">
        <v>0</v>
      </c>
      <c r="H113" s="65"/>
      <c r="I113" s="106"/>
      <c r="J113" s="112"/>
      <c r="K113" s="98"/>
    </row>
    <row r="114" spans="1:11" x14ac:dyDescent="0.15">
      <c r="A114" s="19" t="s">
        <v>36</v>
      </c>
      <c r="B114" s="19">
        <v>195</v>
      </c>
      <c r="C114" s="19">
        <v>37</v>
      </c>
      <c r="D114" s="40">
        <v>80</v>
      </c>
      <c r="E114" s="40">
        <v>54</v>
      </c>
      <c r="F114" s="40">
        <v>10</v>
      </c>
      <c r="G114" s="65">
        <v>0</v>
      </c>
      <c r="H114" s="65"/>
      <c r="I114" s="106"/>
      <c r="J114" s="112"/>
      <c r="K114" s="98"/>
    </row>
    <row r="115" spans="1:11" x14ac:dyDescent="0.15">
      <c r="A115" s="24" t="s">
        <v>37</v>
      </c>
      <c r="B115" s="24"/>
      <c r="C115" s="24"/>
      <c r="D115" s="61"/>
      <c r="E115" s="61"/>
      <c r="F115" s="61"/>
      <c r="G115" s="80"/>
      <c r="H115" s="80"/>
      <c r="I115" s="106"/>
      <c r="J115" s="112"/>
      <c r="K115" s="98"/>
    </row>
    <row r="116" spans="1:11" x14ac:dyDescent="0.15">
      <c r="A116" s="19" t="s">
        <v>38</v>
      </c>
      <c r="B116" s="19">
        <v>13</v>
      </c>
      <c r="C116" s="19">
        <v>8</v>
      </c>
      <c r="D116" s="40">
        <v>1</v>
      </c>
      <c r="E116" s="40">
        <v>1</v>
      </c>
      <c r="F116" s="40">
        <v>15</v>
      </c>
      <c r="G116" s="65">
        <v>0</v>
      </c>
      <c r="H116" s="65"/>
      <c r="I116" s="106"/>
      <c r="J116" s="112"/>
      <c r="K116" s="98"/>
    </row>
    <row r="117" spans="1:11" x14ac:dyDescent="0.15">
      <c r="A117" s="19" t="s">
        <v>39</v>
      </c>
      <c r="B117" s="19">
        <v>2</v>
      </c>
      <c r="C117" s="19">
        <v>2</v>
      </c>
      <c r="D117" s="40">
        <v>0</v>
      </c>
      <c r="E117" s="40">
        <v>0</v>
      </c>
      <c r="F117" s="40">
        <v>3</v>
      </c>
      <c r="G117" s="65">
        <v>3</v>
      </c>
      <c r="H117" s="65"/>
      <c r="I117" s="106"/>
      <c r="J117" s="112"/>
      <c r="K117" s="98"/>
    </row>
    <row r="118" spans="1:11" x14ac:dyDescent="0.15">
      <c r="A118" s="19" t="s">
        <v>40</v>
      </c>
      <c r="B118" s="19">
        <v>1022</v>
      </c>
      <c r="C118" s="19">
        <v>508</v>
      </c>
      <c r="D118" s="40">
        <v>239</v>
      </c>
      <c r="E118" s="40">
        <v>262</v>
      </c>
      <c r="F118" s="40">
        <v>230</v>
      </c>
      <c r="G118" s="65">
        <v>108</v>
      </c>
      <c r="H118" s="65"/>
      <c r="I118" s="106"/>
      <c r="J118" s="112"/>
      <c r="K118" s="98"/>
    </row>
    <row r="119" spans="1:11" x14ac:dyDescent="0.15">
      <c r="A119" s="79" t="s">
        <v>41</v>
      </c>
      <c r="B119" s="79"/>
      <c r="C119" s="79"/>
      <c r="D119" s="80"/>
      <c r="E119" s="80"/>
      <c r="F119" s="80"/>
      <c r="G119" s="80"/>
      <c r="H119" s="80"/>
      <c r="I119" s="37"/>
      <c r="J119" s="112"/>
      <c r="K119" s="98"/>
    </row>
    <row r="120" spans="1:11" x14ac:dyDescent="0.15">
      <c r="A120" s="79" t="s">
        <v>42</v>
      </c>
      <c r="B120" s="79"/>
      <c r="C120" s="79"/>
      <c r="D120" s="80"/>
      <c r="E120" s="80"/>
      <c r="F120" s="80"/>
      <c r="G120" s="80"/>
      <c r="H120" s="80"/>
      <c r="I120" s="37"/>
      <c r="J120" s="112"/>
      <c r="K120" s="98"/>
    </row>
    <row r="121" spans="1:11" x14ac:dyDescent="0.15">
      <c r="A121" s="79" t="s">
        <v>137</v>
      </c>
      <c r="B121" s="79"/>
      <c r="C121" s="79"/>
      <c r="D121" s="80"/>
      <c r="E121" s="80"/>
      <c r="F121" s="80"/>
      <c r="G121" s="80"/>
      <c r="H121" s="80"/>
      <c r="I121" s="37"/>
      <c r="J121" s="112"/>
      <c r="K121" s="98"/>
    </row>
    <row r="122" spans="1:11" x14ac:dyDescent="0.15">
      <c r="A122" s="79" t="s">
        <v>138</v>
      </c>
      <c r="B122" s="79"/>
      <c r="C122" s="79"/>
      <c r="D122" s="80"/>
      <c r="E122" s="80"/>
      <c r="F122" s="80"/>
      <c r="G122" s="80"/>
      <c r="H122" s="80"/>
      <c r="I122" s="37"/>
      <c r="J122" s="112"/>
      <c r="K122" s="98"/>
    </row>
    <row r="123" spans="1:11" x14ac:dyDescent="0.15">
      <c r="A123" s="79" t="s">
        <v>139</v>
      </c>
      <c r="B123" s="79"/>
      <c r="C123" s="79"/>
      <c r="D123" s="80"/>
      <c r="E123" s="80"/>
      <c r="F123" s="80"/>
      <c r="G123" s="80"/>
      <c r="H123" s="80"/>
      <c r="I123" s="37"/>
      <c r="J123" s="112"/>
      <c r="K123" s="98"/>
    </row>
    <row r="124" spans="1:11" x14ac:dyDescent="0.15">
      <c r="A124" s="19" t="s">
        <v>43</v>
      </c>
      <c r="B124" s="19">
        <v>161</v>
      </c>
      <c r="C124" s="19">
        <v>64</v>
      </c>
      <c r="D124" s="40">
        <v>37</v>
      </c>
      <c r="E124" s="40">
        <v>33</v>
      </c>
      <c r="F124" s="40">
        <v>7</v>
      </c>
      <c r="G124" s="65">
        <v>10</v>
      </c>
      <c r="H124" s="65"/>
      <c r="I124" s="106"/>
      <c r="J124" s="112"/>
      <c r="K124" s="98"/>
    </row>
    <row r="125" spans="1:11" x14ac:dyDescent="0.15">
      <c r="A125" s="24" t="s">
        <v>130</v>
      </c>
      <c r="B125" s="24"/>
      <c r="C125" s="24"/>
      <c r="D125" s="61"/>
      <c r="E125" s="61"/>
      <c r="F125" s="61"/>
      <c r="G125" s="80"/>
      <c r="H125" s="80"/>
      <c r="I125" s="106"/>
      <c r="J125" s="112"/>
      <c r="K125" s="98"/>
    </row>
    <row r="126" spans="1:11" x14ac:dyDescent="0.15">
      <c r="A126" s="19" t="s">
        <v>44</v>
      </c>
      <c r="B126" s="19">
        <v>7</v>
      </c>
      <c r="C126" s="19">
        <v>29</v>
      </c>
      <c r="D126" s="40">
        <v>24</v>
      </c>
      <c r="E126" s="40">
        <v>11</v>
      </c>
      <c r="F126" s="40">
        <v>7</v>
      </c>
      <c r="G126" s="65">
        <v>18</v>
      </c>
      <c r="H126" s="65"/>
      <c r="I126" s="106"/>
      <c r="J126" s="112"/>
      <c r="K126" s="98"/>
    </row>
    <row r="127" spans="1:11" x14ac:dyDescent="0.15">
      <c r="A127" s="19" t="s">
        <v>45</v>
      </c>
      <c r="B127" s="19">
        <v>323</v>
      </c>
      <c r="C127" s="19">
        <v>304</v>
      </c>
      <c r="D127" s="40">
        <v>81</v>
      </c>
      <c r="E127" s="40">
        <v>113</v>
      </c>
      <c r="F127" s="40">
        <v>45</v>
      </c>
      <c r="G127" s="65">
        <v>53</v>
      </c>
      <c r="H127" s="65"/>
      <c r="I127" s="106"/>
      <c r="J127" s="112"/>
      <c r="K127" s="98"/>
    </row>
    <row r="128" spans="1:11" x14ac:dyDescent="0.15">
      <c r="A128" s="24" t="s">
        <v>46</v>
      </c>
      <c r="B128" s="24"/>
      <c r="C128" s="24"/>
      <c r="D128" s="61"/>
      <c r="E128" s="61"/>
      <c r="F128" s="61"/>
      <c r="G128" s="80"/>
      <c r="H128" s="80"/>
      <c r="I128" s="106"/>
      <c r="J128" s="112"/>
      <c r="K128" s="98"/>
    </row>
    <row r="129" spans="1:11" x14ac:dyDescent="0.15">
      <c r="A129" s="19" t="s">
        <v>47</v>
      </c>
      <c r="B129" s="19">
        <v>727</v>
      </c>
      <c r="C129" s="19">
        <v>20</v>
      </c>
      <c r="D129" s="40">
        <v>124</v>
      </c>
      <c r="E129" s="40">
        <v>152</v>
      </c>
      <c r="F129" s="40">
        <v>105</v>
      </c>
      <c r="G129" s="65">
        <v>7</v>
      </c>
      <c r="H129" s="65"/>
      <c r="I129" s="106"/>
      <c r="J129" s="112"/>
      <c r="K129" s="98"/>
    </row>
    <row r="130" spans="1:11" x14ac:dyDescent="0.15">
      <c r="A130" s="19" t="s">
        <v>48</v>
      </c>
      <c r="B130" s="19">
        <v>44</v>
      </c>
      <c r="C130" s="19">
        <v>16</v>
      </c>
      <c r="D130" s="40">
        <v>6</v>
      </c>
      <c r="E130" s="40">
        <v>25</v>
      </c>
      <c r="F130" s="40">
        <v>4</v>
      </c>
      <c r="G130" s="65">
        <v>2</v>
      </c>
      <c r="H130" s="65"/>
      <c r="I130" s="106"/>
      <c r="J130" s="112"/>
      <c r="K130" s="98"/>
    </row>
    <row r="131" spans="1:11" x14ac:dyDescent="0.15">
      <c r="A131" s="19" t="s">
        <v>49</v>
      </c>
      <c r="B131" s="19">
        <v>24</v>
      </c>
      <c r="C131" s="19">
        <v>5</v>
      </c>
      <c r="D131" s="40">
        <v>43</v>
      </c>
      <c r="E131" s="40">
        <v>21</v>
      </c>
      <c r="F131" s="40">
        <v>1</v>
      </c>
      <c r="G131" s="65">
        <v>1</v>
      </c>
      <c r="H131" s="65"/>
      <c r="I131" s="106"/>
      <c r="J131" s="112"/>
      <c r="K131" s="98"/>
    </row>
    <row r="132" spans="1:11" x14ac:dyDescent="0.15">
      <c r="A132" s="24" t="s">
        <v>50</v>
      </c>
      <c r="B132" s="24"/>
      <c r="C132" s="24"/>
      <c r="D132" s="61"/>
      <c r="E132" s="61"/>
      <c r="F132" s="61"/>
      <c r="G132" s="80"/>
      <c r="H132" s="80"/>
      <c r="I132" s="37"/>
      <c r="J132" s="112"/>
      <c r="K132" s="98"/>
    </row>
    <row r="133" spans="1:11" x14ac:dyDescent="0.15">
      <c r="A133" s="19" t="s">
        <v>51</v>
      </c>
      <c r="B133" s="19">
        <v>1062</v>
      </c>
      <c r="C133" s="19">
        <v>528</v>
      </c>
      <c r="D133" s="40">
        <v>80</v>
      </c>
      <c r="E133" s="40">
        <v>936</v>
      </c>
      <c r="F133" s="40">
        <v>1078</v>
      </c>
      <c r="G133" s="65">
        <v>441</v>
      </c>
      <c r="H133" s="65"/>
      <c r="I133" s="106"/>
      <c r="J133" s="112"/>
      <c r="K133" s="98"/>
    </row>
    <row r="134" spans="1:11" x14ac:dyDescent="0.15">
      <c r="A134" s="24" t="s">
        <v>165</v>
      </c>
      <c r="B134" s="24"/>
      <c r="C134" s="24"/>
      <c r="D134" s="61"/>
      <c r="E134" s="61"/>
      <c r="F134" s="61"/>
      <c r="G134" s="80"/>
      <c r="H134" s="80"/>
      <c r="I134" s="37"/>
      <c r="J134" s="112"/>
      <c r="K134" s="98"/>
    </row>
    <row r="135" spans="1:11" x14ac:dyDescent="0.15">
      <c r="A135" s="24" t="s">
        <v>141</v>
      </c>
      <c r="B135" s="24"/>
      <c r="C135" s="24"/>
      <c r="D135" s="61"/>
      <c r="E135" s="61"/>
      <c r="F135" s="61"/>
      <c r="G135" s="80"/>
      <c r="H135" s="80"/>
      <c r="I135" s="37"/>
      <c r="J135" s="112"/>
      <c r="K135" s="98"/>
    </row>
    <row r="136" spans="1:11" x14ac:dyDescent="0.15">
      <c r="A136" s="24" t="s">
        <v>140</v>
      </c>
      <c r="B136" s="24"/>
      <c r="C136" s="24"/>
      <c r="D136" s="61"/>
      <c r="E136" s="61"/>
      <c r="F136" s="61"/>
      <c r="G136" s="80"/>
      <c r="H136" s="80"/>
      <c r="I136" s="37"/>
      <c r="J136" s="112"/>
      <c r="K136" s="98"/>
    </row>
    <row r="137" spans="1:11" x14ac:dyDescent="0.15">
      <c r="A137" s="24" t="s">
        <v>149</v>
      </c>
      <c r="B137" s="24"/>
      <c r="C137" s="24"/>
      <c r="D137" s="61"/>
      <c r="E137" s="61"/>
      <c r="F137" s="61"/>
      <c r="G137" s="80"/>
      <c r="H137" s="80"/>
      <c r="I137" s="37"/>
      <c r="J137" s="112"/>
      <c r="K137" s="98"/>
    </row>
    <row r="138" spans="1:11" x14ac:dyDescent="0.15">
      <c r="A138" s="79" t="s">
        <v>163</v>
      </c>
      <c r="B138" s="79"/>
      <c r="C138" s="79"/>
      <c r="D138" s="80"/>
      <c r="E138" s="80"/>
      <c r="F138" s="80"/>
      <c r="G138" s="80"/>
      <c r="H138" s="80"/>
      <c r="I138" s="37"/>
      <c r="J138" s="112"/>
      <c r="K138" s="98"/>
    </row>
    <row r="139" spans="1:11" x14ac:dyDescent="0.15">
      <c r="A139" s="79" t="s">
        <v>156</v>
      </c>
      <c r="B139" s="79"/>
      <c r="C139" s="79"/>
      <c r="D139" s="80"/>
      <c r="E139" s="80"/>
      <c r="F139" s="80"/>
      <c r="G139" s="109"/>
      <c r="H139" s="109"/>
      <c r="I139" s="37"/>
      <c r="J139" s="112"/>
      <c r="K139" s="98"/>
    </row>
    <row r="140" spans="1:11" x14ac:dyDescent="0.15">
      <c r="A140" s="79" t="s">
        <v>157</v>
      </c>
      <c r="B140" s="79"/>
      <c r="C140" s="79"/>
      <c r="D140" s="80"/>
      <c r="E140" s="80"/>
      <c r="F140" s="80"/>
      <c r="G140" s="80"/>
      <c r="H140" s="80"/>
      <c r="I140" s="37"/>
      <c r="J140" s="112"/>
      <c r="K140" s="98"/>
    </row>
    <row r="141" spans="1:11" x14ac:dyDescent="0.15">
      <c r="A141" s="79" t="s">
        <v>158</v>
      </c>
      <c r="B141" s="79"/>
      <c r="C141" s="79"/>
      <c r="D141" s="80"/>
      <c r="E141" s="80"/>
      <c r="F141" s="80"/>
      <c r="G141" s="80"/>
      <c r="H141" s="80"/>
      <c r="I141" s="37"/>
      <c r="J141" s="112"/>
      <c r="K141" s="98"/>
    </row>
    <row r="142" spans="1:11" x14ac:dyDescent="0.15">
      <c r="A142" s="19" t="s">
        <v>190</v>
      </c>
      <c r="B142" s="19">
        <v>6</v>
      </c>
      <c r="C142" s="19">
        <v>0</v>
      </c>
      <c r="D142" s="40">
        <v>0</v>
      </c>
      <c r="E142" s="40">
        <v>0</v>
      </c>
      <c r="F142" s="40">
        <v>1</v>
      </c>
      <c r="G142" s="65">
        <v>0</v>
      </c>
      <c r="H142" s="65"/>
      <c r="I142" s="106"/>
      <c r="J142" s="112"/>
      <c r="K142" s="98"/>
    </row>
    <row r="143" spans="1:11" x14ac:dyDescent="0.15">
      <c r="A143" s="19" t="s">
        <v>209</v>
      </c>
      <c r="B143" s="19">
        <v>0</v>
      </c>
      <c r="C143" s="19">
        <v>0</v>
      </c>
      <c r="D143" s="40">
        <v>0</v>
      </c>
      <c r="E143" s="40">
        <v>0</v>
      </c>
      <c r="F143" s="40">
        <v>0</v>
      </c>
      <c r="G143" s="65">
        <v>0</v>
      </c>
      <c r="H143" s="65"/>
      <c r="I143" s="106"/>
      <c r="J143" s="112"/>
      <c r="K143" s="98"/>
    </row>
    <row r="144" spans="1:11" x14ac:dyDescent="0.15">
      <c r="A144" s="30"/>
      <c r="B144" s="30">
        <v>6206</v>
      </c>
      <c r="C144" s="30">
        <f>SUM(C111:C143)</f>
        <v>2346</v>
      </c>
      <c r="D144" s="63">
        <f>SUM(D111:D143)</f>
        <v>1686</v>
      </c>
      <c r="E144" s="76">
        <f>SUM(E111:E143)</f>
        <v>2594</v>
      </c>
      <c r="F144" s="76">
        <f>SUM(F111:F143)</f>
        <v>1671</v>
      </c>
      <c r="G144" s="108">
        <f>SUM(G111:G143)</f>
        <v>651</v>
      </c>
      <c r="H144" s="108"/>
      <c r="I144" s="37"/>
      <c r="J144" s="112"/>
      <c r="K144" s="98"/>
    </row>
    <row r="145" spans="1:11" x14ac:dyDescent="0.15">
      <c r="A145" s="19" t="s">
        <v>166</v>
      </c>
      <c r="B145" s="37">
        <v>519</v>
      </c>
      <c r="C145" s="37">
        <v>284</v>
      </c>
      <c r="D145" s="65">
        <v>82</v>
      </c>
      <c r="E145" s="65">
        <v>5</v>
      </c>
      <c r="F145" s="40">
        <v>12</v>
      </c>
      <c r="G145" s="65">
        <v>13</v>
      </c>
      <c r="H145" s="65"/>
      <c r="I145" s="106"/>
      <c r="J145" s="112"/>
      <c r="K145" s="98"/>
    </row>
    <row r="146" spans="1:11" x14ac:dyDescent="0.15">
      <c r="A146" s="79" t="s">
        <v>135</v>
      </c>
      <c r="B146" s="79"/>
      <c r="C146" s="79"/>
      <c r="D146" s="80"/>
      <c r="E146" s="80"/>
      <c r="F146" s="80"/>
      <c r="G146" s="80"/>
      <c r="H146" s="80"/>
      <c r="I146" s="37"/>
      <c r="J146" s="82"/>
      <c r="K146" s="98"/>
    </row>
    <row r="147" spans="1:11" x14ac:dyDescent="0.15">
      <c r="A147" s="79" t="s">
        <v>52</v>
      </c>
      <c r="B147" s="79"/>
      <c r="C147" s="79"/>
      <c r="D147" s="80"/>
      <c r="E147" s="80"/>
      <c r="F147" s="80"/>
      <c r="G147" s="80"/>
      <c r="H147" s="80"/>
      <c r="I147" s="37"/>
      <c r="J147" s="112"/>
      <c r="K147" s="98"/>
    </row>
    <row r="148" spans="1:11" x14ac:dyDescent="0.15">
      <c r="A148" s="19" t="s">
        <v>53</v>
      </c>
      <c r="B148" s="19">
        <v>214</v>
      </c>
      <c r="C148" s="19">
        <v>229</v>
      </c>
      <c r="D148" s="40">
        <v>84</v>
      </c>
      <c r="E148" s="40">
        <v>26</v>
      </c>
      <c r="F148" s="40">
        <v>25</v>
      </c>
      <c r="G148" s="65">
        <v>83</v>
      </c>
      <c r="H148" s="65"/>
      <c r="I148" s="106"/>
      <c r="J148" s="112"/>
      <c r="K148" s="98"/>
    </row>
    <row r="149" spans="1:11" x14ac:dyDescent="0.15">
      <c r="A149" s="19" t="s">
        <v>54</v>
      </c>
      <c r="B149" s="19">
        <v>0</v>
      </c>
      <c r="C149" s="19">
        <v>2</v>
      </c>
      <c r="D149" s="40">
        <v>2</v>
      </c>
      <c r="E149" s="40">
        <v>1</v>
      </c>
      <c r="F149" s="40">
        <v>0</v>
      </c>
      <c r="G149" s="65">
        <v>0</v>
      </c>
      <c r="H149" s="65"/>
      <c r="I149" s="106"/>
      <c r="J149" s="112"/>
      <c r="K149" s="98"/>
    </row>
    <row r="150" spans="1:11" x14ac:dyDescent="0.15">
      <c r="A150" s="24" t="s">
        <v>55</v>
      </c>
      <c r="B150" s="24"/>
      <c r="C150" s="24"/>
      <c r="D150" s="61"/>
      <c r="E150" s="61"/>
      <c r="F150" s="61"/>
      <c r="G150" s="80"/>
      <c r="H150" s="80"/>
      <c r="I150" s="37"/>
      <c r="J150" s="112"/>
      <c r="K150" s="98"/>
    </row>
    <row r="151" spans="1:11" x14ac:dyDescent="0.15">
      <c r="A151" s="24" t="s">
        <v>56</v>
      </c>
      <c r="B151" s="24"/>
      <c r="C151" s="24"/>
      <c r="D151" s="61"/>
      <c r="E151" s="61"/>
      <c r="F151" s="61"/>
      <c r="G151" s="80"/>
      <c r="H151" s="80"/>
      <c r="I151" s="37"/>
      <c r="J151" s="112"/>
      <c r="K151" s="98"/>
    </row>
    <row r="152" spans="1:11" x14ac:dyDescent="0.15">
      <c r="A152" s="24" t="s">
        <v>57</v>
      </c>
      <c r="B152" s="24"/>
      <c r="C152" s="24"/>
      <c r="D152" s="61"/>
      <c r="E152" s="61"/>
      <c r="F152" s="61"/>
      <c r="G152" s="80"/>
      <c r="H152" s="80"/>
      <c r="I152" s="37"/>
      <c r="J152" s="112"/>
      <c r="K152" s="98"/>
    </row>
    <row r="153" spans="1:11" x14ac:dyDescent="0.15">
      <c r="A153" s="19" t="s">
        <v>131</v>
      </c>
      <c r="B153" s="19">
        <v>0</v>
      </c>
      <c r="C153" s="19">
        <v>0</v>
      </c>
      <c r="D153" s="40">
        <v>17</v>
      </c>
      <c r="E153" s="40">
        <v>0</v>
      </c>
      <c r="F153" s="40">
        <v>0</v>
      </c>
      <c r="G153" s="65">
        <v>0</v>
      </c>
      <c r="H153" s="65"/>
      <c r="I153" s="106"/>
      <c r="J153" s="112"/>
      <c r="K153" s="98"/>
    </row>
    <row r="154" spans="1:11" x14ac:dyDescent="0.15">
      <c r="A154" s="79" t="s">
        <v>132</v>
      </c>
      <c r="B154" s="79"/>
      <c r="C154" s="79"/>
      <c r="D154" s="80"/>
      <c r="E154" s="80"/>
      <c r="F154" s="80"/>
      <c r="G154" s="80"/>
      <c r="H154" s="80"/>
      <c r="I154" s="37"/>
      <c r="J154" s="112"/>
      <c r="K154" s="98"/>
    </row>
    <row r="155" spans="1:11" x14ac:dyDescent="0.15">
      <c r="A155" s="19" t="s">
        <v>133</v>
      </c>
      <c r="B155" s="19">
        <v>616</v>
      </c>
      <c r="C155" s="19">
        <v>263</v>
      </c>
      <c r="D155" s="40">
        <v>57</v>
      </c>
      <c r="E155" s="40">
        <v>29</v>
      </c>
      <c r="F155" s="40">
        <v>32</v>
      </c>
      <c r="G155" s="65">
        <v>51</v>
      </c>
      <c r="H155" s="65"/>
      <c r="I155" s="106"/>
      <c r="J155" s="112"/>
      <c r="K155" s="98"/>
    </row>
    <row r="156" spans="1:11" x14ac:dyDescent="0.15">
      <c r="A156" s="19" t="s">
        <v>134</v>
      </c>
      <c r="B156" s="19">
        <v>54</v>
      </c>
      <c r="C156" s="19">
        <v>22</v>
      </c>
      <c r="D156" s="40">
        <v>9</v>
      </c>
      <c r="E156" s="40">
        <v>0</v>
      </c>
      <c r="F156" s="40">
        <v>6</v>
      </c>
      <c r="G156" s="65">
        <v>53</v>
      </c>
      <c r="H156" s="65"/>
      <c r="I156" s="106"/>
      <c r="J156" s="112"/>
      <c r="K156" s="98"/>
    </row>
    <row r="157" spans="1:11" x14ac:dyDescent="0.15">
      <c r="A157" s="19" t="s">
        <v>167</v>
      </c>
      <c r="B157" s="19">
        <v>42</v>
      </c>
      <c r="C157" s="19">
        <v>34</v>
      </c>
      <c r="D157" s="40">
        <v>0</v>
      </c>
      <c r="E157" s="40">
        <v>32</v>
      </c>
      <c r="F157" s="40">
        <v>1</v>
      </c>
      <c r="G157" s="65">
        <v>0</v>
      </c>
      <c r="H157" s="65"/>
      <c r="I157" s="106"/>
      <c r="J157" s="112"/>
      <c r="K157" s="98"/>
    </row>
    <row r="158" spans="1:11" x14ac:dyDescent="0.15">
      <c r="A158" s="19" t="s">
        <v>150</v>
      </c>
      <c r="B158" s="19">
        <v>113</v>
      </c>
      <c r="C158" s="19">
        <v>42</v>
      </c>
      <c r="D158" s="40">
        <v>10</v>
      </c>
      <c r="E158" s="40">
        <v>3</v>
      </c>
      <c r="F158" s="40">
        <v>11</v>
      </c>
      <c r="G158" s="65">
        <v>5</v>
      </c>
      <c r="H158" s="65"/>
      <c r="I158" s="106"/>
      <c r="J158" s="112"/>
      <c r="K158" s="98"/>
    </row>
    <row r="159" spans="1:11" x14ac:dyDescent="0.15">
      <c r="A159" s="19" t="s">
        <v>182</v>
      </c>
      <c r="B159" s="19">
        <v>2</v>
      </c>
      <c r="C159" s="19">
        <v>1</v>
      </c>
      <c r="D159" s="40">
        <v>0</v>
      </c>
      <c r="E159" s="40">
        <v>4</v>
      </c>
      <c r="F159" s="40">
        <v>0</v>
      </c>
      <c r="G159" s="65">
        <v>0</v>
      </c>
      <c r="H159" s="65"/>
      <c r="I159" s="106"/>
      <c r="J159" s="112"/>
      <c r="K159" s="98"/>
    </row>
    <row r="160" spans="1:11" x14ac:dyDescent="0.15">
      <c r="A160" s="24" t="s">
        <v>159</v>
      </c>
      <c r="B160" s="24"/>
      <c r="C160" s="24"/>
      <c r="D160" s="61"/>
      <c r="E160" s="61"/>
      <c r="F160" s="61"/>
      <c r="G160" s="80"/>
      <c r="H160" s="80"/>
      <c r="I160" s="106"/>
      <c r="J160" s="112"/>
      <c r="K160" s="98"/>
    </row>
    <row r="161" spans="1:11" x14ac:dyDescent="0.15">
      <c r="A161" s="19" t="s">
        <v>253</v>
      </c>
      <c r="B161" s="19"/>
      <c r="C161" s="19"/>
      <c r="D161" s="40"/>
      <c r="E161" s="40"/>
      <c r="F161" s="40"/>
      <c r="G161" s="65">
        <v>4</v>
      </c>
      <c r="H161" s="65"/>
      <c r="I161" s="106"/>
      <c r="J161" s="112"/>
      <c r="K161" s="98"/>
    </row>
    <row r="162" spans="1:11" x14ac:dyDescent="0.15">
      <c r="A162" s="30"/>
      <c r="B162" s="30">
        <f>SUM(B145:B160)</f>
        <v>1560</v>
      </c>
      <c r="C162" s="30">
        <f>SUM(C145:C160)</f>
        <v>877</v>
      </c>
      <c r="D162" s="63">
        <f>SUM(D145:D160)</f>
        <v>261</v>
      </c>
      <c r="E162" s="63">
        <f>SUM(E145:E160)</f>
        <v>100</v>
      </c>
      <c r="F162" s="63">
        <f>SUM(F145:F160)</f>
        <v>87</v>
      </c>
      <c r="G162" s="108">
        <f>SUM(G145:G161)</f>
        <v>209</v>
      </c>
      <c r="H162" s="108"/>
      <c r="I162" s="106"/>
      <c r="J162" s="114"/>
      <c r="K162" s="98"/>
    </row>
    <row r="163" spans="1:11" x14ac:dyDescent="0.15">
      <c r="A163" s="19" t="s">
        <v>58</v>
      </c>
      <c r="B163" s="19">
        <v>328</v>
      </c>
      <c r="C163" s="19">
        <v>229</v>
      </c>
      <c r="D163" s="41">
        <v>89</v>
      </c>
      <c r="E163" s="41">
        <v>59</v>
      </c>
      <c r="F163" s="41">
        <v>57</v>
      </c>
      <c r="G163" s="65">
        <v>1</v>
      </c>
      <c r="H163" s="65"/>
      <c r="I163" s="106"/>
      <c r="J163" s="112"/>
      <c r="K163" s="98"/>
    </row>
    <row r="164" spans="1:11" x14ac:dyDescent="0.15">
      <c r="A164" s="19" t="s">
        <v>59</v>
      </c>
      <c r="B164" s="19">
        <v>215</v>
      </c>
      <c r="C164" s="19">
        <v>514</v>
      </c>
      <c r="D164" s="41">
        <v>178</v>
      </c>
      <c r="E164" s="41">
        <v>209</v>
      </c>
      <c r="F164" s="41">
        <v>87</v>
      </c>
      <c r="G164" s="65">
        <v>73</v>
      </c>
      <c r="H164" s="65"/>
      <c r="I164" s="106"/>
      <c r="J164" s="112"/>
      <c r="K164" s="98"/>
    </row>
    <row r="165" spans="1:11" x14ac:dyDescent="0.15">
      <c r="A165" s="24" t="s">
        <v>168</v>
      </c>
      <c r="B165" s="24"/>
      <c r="C165" s="24"/>
      <c r="D165" s="61"/>
      <c r="E165" s="61"/>
      <c r="F165" s="61"/>
      <c r="G165" s="80"/>
      <c r="H165" s="80"/>
      <c r="I165" s="106"/>
      <c r="J165" s="112"/>
      <c r="K165" s="98"/>
    </row>
    <row r="166" spans="1:11" x14ac:dyDescent="0.15">
      <c r="A166" s="19" t="s">
        <v>60</v>
      </c>
      <c r="B166" s="19">
        <v>32</v>
      </c>
      <c r="C166" s="19">
        <v>83</v>
      </c>
      <c r="D166" s="41">
        <v>27</v>
      </c>
      <c r="E166" s="41">
        <v>56</v>
      </c>
      <c r="F166" s="41">
        <v>63</v>
      </c>
      <c r="G166" s="65">
        <v>10</v>
      </c>
      <c r="H166" s="65"/>
      <c r="I166" s="106"/>
      <c r="J166" s="112"/>
      <c r="K166" s="98"/>
    </row>
    <row r="167" spans="1:11" x14ac:dyDescent="0.15">
      <c r="A167" s="24" t="s">
        <v>61</v>
      </c>
      <c r="B167" s="24"/>
      <c r="C167" s="24"/>
      <c r="D167" s="61"/>
      <c r="E167" s="61"/>
      <c r="F167" s="61"/>
      <c r="G167" s="80"/>
      <c r="H167" s="80"/>
      <c r="I167" s="37"/>
      <c r="J167" s="112"/>
      <c r="K167" s="98"/>
    </row>
    <row r="168" spans="1:11" x14ac:dyDescent="0.15">
      <c r="A168" s="24" t="s">
        <v>62</v>
      </c>
      <c r="B168" s="24"/>
      <c r="C168" s="24"/>
      <c r="D168" s="61"/>
      <c r="E168" s="61"/>
      <c r="F168" s="61"/>
      <c r="G168" s="80"/>
      <c r="H168" s="80"/>
      <c r="I168" s="37"/>
      <c r="J168" s="112"/>
      <c r="K168" s="98"/>
    </row>
    <row r="169" spans="1:11" x14ac:dyDescent="0.15">
      <c r="A169" s="24" t="s">
        <v>63</v>
      </c>
      <c r="B169" s="24"/>
      <c r="C169" s="24"/>
      <c r="D169" s="61"/>
      <c r="E169" s="61"/>
      <c r="F169" s="61"/>
      <c r="G169" s="80"/>
      <c r="H169" s="80"/>
      <c r="I169" s="37"/>
      <c r="J169" s="112"/>
      <c r="K169" s="98"/>
    </row>
    <row r="170" spans="1:11" x14ac:dyDescent="0.15">
      <c r="A170" s="19" t="s">
        <v>185</v>
      </c>
      <c r="B170" s="19">
        <v>131</v>
      </c>
      <c r="C170" s="19">
        <v>681</v>
      </c>
      <c r="D170" s="41">
        <v>422</v>
      </c>
      <c r="E170" s="41">
        <v>280</v>
      </c>
      <c r="F170" s="41">
        <v>16</v>
      </c>
      <c r="G170" s="65">
        <v>102</v>
      </c>
      <c r="H170" s="65"/>
      <c r="I170" s="106"/>
      <c r="J170" s="112"/>
      <c r="K170" s="98"/>
    </row>
    <row r="171" spans="1:11" x14ac:dyDescent="0.15">
      <c r="A171" s="19" t="s">
        <v>64</v>
      </c>
      <c r="B171" s="19">
        <v>168</v>
      </c>
      <c r="C171" s="19">
        <v>298</v>
      </c>
      <c r="D171" s="67">
        <v>65</v>
      </c>
      <c r="E171" s="67">
        <v>41</v>
      </c>
      <c r="F171" s="67">
        <v>30</v>
      </c>
      <c r="G171" s="65">
        <v>19</v>
      </c>
      <c r="H171" s="65"/>
      <c r="I171" s="106"/>
      <c r="J171" s="112"/>
      <c r="K171" s="98"/>
    </row>
    <row r="172" spans="1:11" x14ac:dyDescent="0.15">
      <c r="A172" s="19" t="s">
        <v>161</v>
      </c>
      <c r="B172" s="33">
        <v>0</v>
      </c>
      <c r="C172" s="33">
        <v>5</v>
      </c>
      <c r="D172" s="41">
        <v>0</v>
      </c>
      <c r="E172" s="41">
        <v>0</v>
      </c>
      <c r="F172" s="41">
        <v>0</v>
      </c>
      <c r="G172" s="65">
        <v>0</v>
      </c>
      <c r="H172" s="65"/>
      <c r="I172" s="106"/>
      <c r="J172" s="112"/>
      <c r="K172" s="98"/>
    </row>
    <row r="173" spans="1:11" x14ac:dyDescent="0.15">
      <c r="A173" s="19" t="s">
        <v>65</v>
      </c>
      <c r="B173" s="37">
        <v>3</v>
      </c>
      <c r="C173" s="37">
        <v>1</v>
      </c>
      <c r="D173" s="41">
        <v>0</v>
      </c>
      <c r="E173" s="41">
        <v>0</v>
      </c>
      <c r="F173" s="41">
        <v>0</v>
      </c>
      <c r="G173" s="65">
        <v>2</v>
      </c>
      <c r="H173" s="65"/>
      <c r="I173" s="106"/>
      <c r="J173" s="112"/>
      <c r="K173" s="98"/>
    </row>
    <row r="174" spans="1:11" x14ac:dyDescent="0.15">
      <c r="A174" s="19" t="s">
        <v>66</v>
      </c>
      <c r="B174" s="33">
        <v>35</v>
      </c>
      <c r="C174" s="33">
        <v>8</v>
      </c>
      <c r="D174" s="41">
        <v>1</v>
      </c>
      <c r="E174" s="41">
        <v>0</v>
      </c>
      <c r="F174" s="41">
        <v>0</v>
      </c>
      <c r="G174" s="65">
        <v>0</v>
      </c>
      <c r="H174" s="65"/>
      <c r="I174" s="106"/>
      <c r="J174" s="112"/>
      <c r="K174" s="98"/>
    </row>
    <row r="175" spans="1:11" x14ac:dyDescent="0.15">
      <c r="A175" s="19" t="s">
        <v>67</v>
      </c>
      <c r="B175" s="19">
        <v>1</v>
      </c>
      <c r="C175" s="19">
        <v>2</v>
      </c>
      <c r="D175" s="41">
        <v>1</v>
      </c>
      <c r="E175" s="41">
        <v>1</v>
      </c>
      <c r="F175" s="41">
        <v>0</v>
      </c>
      <c r="G175" s="104">
        <v>0</v>
      </c>
      <c r="H175" s="104"/>
      <c r="I175" s="106"/>
      <c r="J175" s="112"/>
      <c r="K175" s="98"/>
    </row>
    <row r="176" spans="1:11" x14ac:dyDescent="0.15">
      <c r="A176" s="24" t="s">
        <v>68</v>
      </c>
      <c r="B176" s="24"/>
      <c r="C176" s="24"/>
      <c r="D176" s="61"/>
      <c r="E176" s="61"/>
      <c r="F176" s="61"/>
      <c r="G176" s="80"/>
      <c r="H176" s="80"/>
      <c r="I176" s="106"/>
      <c r="J176" s="112"/>
      <c r="K176" s="98"/>
    </row>
    <row r="177" spans="1:11" x14ac:dyDescent="0.15">
      <c r="A177" s="24" t="s">
        <v>69</v>
      </c>
      <c r="B177" s="24"/>
      <c r="C177" s="24"/>
      <c r="D177" s="61"/>
      <c r="E177" s="61"/>
      <c r="F177" s="61"/>
      <c r="G177" s="80"/>
      <c r="H177" s="80"/>
      <c r="I177" s="106"/>
      <c r="J177" s="112"/>
      <c r="K177" s="98"/>
    </row>
    <row r="178" spans="1:11" x14ac:dyDescent="0.15">
      <c r="A178" s="24" t="s">
        <v>160</v>
      </c>
      <c r="B178" s="24"/>
      <c r="C178" s="24"/>
      <c r="D178" s="61"/>
      <c r="E178" s="61"/>
      <c r="F178" s="61"/>
      <c r="G178" s="80"/>
      <c r="H178" s="80"/>
      <c r="I178" s="37"/>
      <c r="J178" s="112"/>
      <c r="K178" s="98"/>
    </row>
    <row r="179" spans="1:11" x14ac:dyDescent="0.15">
      <c r="A179" s="30"/>
      <c r="B179" s="30">
        <f t="shared" ref="B179:G179" si="2">SUM(B163:B178)</f>
        <v>913</v>
      </c>
      <c r="C179" s="30">
        <f t="shared" si="2"/>
        <v>1821</v>
      </c>
      <c r="D179" s="63">
        <f t="shared" si="2"/>
        <v>783</v>
      </c>
      <c r="E179" s="76">
        <f t="shared" si="2"/>
        <v>646</v>
      </c>
      <c r="F179" s="76">
        <f t="shared" si="2"/>
        <v>253</v>
      </c>
      <c r="G179" s="108">
        <f t="shared" si="2"/>
        <v>207</v>
      </c>
      <c r="H179" s="108"/>
      <c r="I179" s="37"/>
      <c r="J179" s="112"/>
      <c r="K179" s="98"/>
    </row>
    <row r="180" spans="1:11" x14ac:dyDescent="0.15">
      <c r="A180" s="19" t="s">
        <v>70</v>
      </c>
      <c r="B180" s="19">
        <v>167</v>
      </c>
      <c r="C180" s="19">
        <v>211</v>
      </c>
      <c r="D180" s="41">
        <v>32</v>
      </c>
      <c r="E180" s="41">
        <v>40</v>
      </c>
      <c r="F180" s="41">
        <v>23</v>
      </c>
      <c r="G180" s="65">
        <v>12</v>
      </c>
      <c r="H180" s="65"/>
      <c r="I180" s="106"/>
      <c r="J180" s="112"/>
      <c r="K180" s="98"/>
    </row>
    <row r="181" spans="1:11" x14ac:dyDescent="0.15">
      <c r="A181" s="19" t="s">
        <v>71</v>
      </c>
      <c r="B181" s="19">
        <v>105</v>
      </c>
      <c r="C181" s="19">
        <v>44</v>
      </c>
      <c r="D181" s="41">
        <v>20</v>
      </c>
      <c r="E181" s="41">
        <v>31</v>
      </c>
      <c r="F181" s="41">
        <v>1</v>
      </c>
      <c r="G181" s="65">
        <v>6</v>
      </c>
      <c r="H181" s="65"/>
      <c r="I181" s="106"/>
      <c r="J181" s="112"/>
      <c r="K181" s="98"/>
    </row>
    <row r="182" spans="1:11" x14ac:dyDescent="0.15">
      <c r="A182" s="19" t="s">
        <v>72</v>
      </c>
      <c r="B182" s="19">
        <v>97</v>
      </c>
      <c r="C182" s="19">
        <v>83</v>
      </c>
      <c r="D182" s="41">
        <v>12</v>
      </c>
      <c r="E182" s="41">
        <v>14</v>
      </c>
      <c r="F182" s="41">
        <v>8</v>
      </c>
      <c r="G182" s="65">
        <v>44</v>
      </c>
      <c r="H182" s="65"/>
      <c r="I182" s="106"/>
      <c r="J182" s="112"/>
      <c r="K182" s="98"/>
    </row>
    <row r="183" spans="1:11" x14ac:dyDescent="0.15">
      <c r="A183" s="19" t="s">
        <v>73</v>
      </c>
      <c r="B183" s="19">
        <v>3</v>
      </c>
      <c r="C183" s="19">
        <v>18</v>
      </c>
      <c r="D183" s="67">
        <v>0</v>
      </c>
      <c r="E183" s="67">
        <v>0</v>
      </c>
      <c r="F183" s="67">
        <v>1</v>
      </c>
      <c r="G183" s="65">
        <v>2</v>
      </c>
      <c r="H183" s="65"/>
      <c r="I183" s="106"/>
      <c r="J183" s="112"/>
      <c r="K183" s="98"/>
    </row>
    <row r="184" spans="1:11" x14ac:dyDescent="0.15">
      <c r="A184" s="24" t="s">
        <v>74</v>
      </c>
      <c r="B184" s="24"/>
      <c r="C184" s="24"/>
      <c r="D184" s="89"/>
      <c r="E184" s="89"/>
      <c r="F184" s="89"/>
      <c r="G184" s="80"/>
      <c r="H184" s="80"/>
      <c r="I184" s="37"/>
      <c r="J184" s="112"/>
      <c r="K184" s="98"/>
    </row>
    <row r="185" spans="1:11" x14ac:dyDescent="0.15">
      <c r="A185" s="19" t="s">
        <v>75</v>
      </c>
      <c r="B185" s="19">
        <v>21</v>
      </c>
      <c r="C185" s="19">
        <v>1</v>
      </c>
      <c r="D185" s="41">
        <v>7</v>
      </c>
      <c r="E185" s="41">
        <v>2</v>
      </c>
      <c r="F185" s="41">
        <v>5</v>
      </c>
      <c r="G185" s="65">
        <v>13</v>
      </c>
      <c r="H185" s="65"/>
      <c r="I185" s="106"/>
      <c r="J185" s="112"/>
      <c r="K185" s="98"/>
    </row>
    <row r="186" spans="1:11" x14ac:dyDescent="0.15">
      <c r="A186" s="24" t="s">
        <v>76</v>
      </c>
      <c r="B186" s="24"/>
      <c r="C186" s="24"/>
      <c r="D186" s="61"/>
      <c r="E186" s="61"/>
      <c r="F186" s="61"/>
      <c r="G186" s="80"/>
      <c r="H186" s="80"/>
      <c r="I186" s="106"/>
      <c r="J186" s="112"/>
      <c r="K186" s="98"/>
    </row>
    <row r="187" spans="1:11" x14ac:dyDescent="0.15">
      <c r="A187" s="19" t="s">
        <v>77</v>
      </c>
      <c r="B187" s="19">
        <v>2</v>
      </c>
      <c r="C187" s="19">
        <v>15</v>
      </c>
      <c r="D187" s="41">
        <v>4</v>
      </c>
      <c r="E187" s="41">
        <v>0</v>
      </c>
      <c r="F187" s="41">
        <v>1</v>
      </c>
      <c r="G187" s="65">
        <v>2</v>
      </c>
      <c r="H187" s="65"/>
      <c r="I187" s="106"/>
      <c r="J187" s="112"/>
      <c r="K187" s="98"/>
    </row>
    <row r="188" spans="1:11" x14ac:dyDescent="0.15">
      <c r="A188" s="19" t="s">
        <v>78</v>
      </c>
      <c r="B188" s="19">
        <v>6</v>
      </c>
      <c r="C188" s="19">
        <v>8</v>
      </c>
      <c r="D188" s="41">
        <v>16</v>
      </c>
      <c r="E188" s="41">
        <v>7</v>
      </c>
      <c r="F188" s="41">
        <v>2</v>
      </c>
      <c r="G188" s="65">
        <v>38</v>
      </c>
      <c r="H188" s="65"/>
      <c r="I188" s="106"/>
      <c r="J188" s="112"/>
      <c r="K188" s="98"/>
    </row>
    <row r="189" spans="1:11" x14ac:dyDescent="0.15">
      <c r="A189" s="19" t="s">
        <v>79</v>
      </c>
      <c r="B189" s="19">
        <v>12</v>
      </c>
      <c r="C189" s="19">
        <v>7</v>
      </c>
      <c r="D189" s="41">
        <v>3</v>
      </c>
      <c r="E189" s="41">
        <v>1</v>
      </c>
      <c r="F189" s="41">
        <v>1</v>
      </c>
      <c r="G189" s="65">
        <v>8</v>
      </c>
      <c r="H189" s="65"/>
      <c r="I189" s="106"/>
      <c r="J189" s="112"/>
      <c r="K189" s="98"/>
    </row>
    <row r="190" spans="1:11" x14ac:dyDescent="0.15">
      <c r="A190" s="19" t="s">
        <v>136</v>
      </c>
      <c r="B190" s="19">
        <v>135</v>
      </c>
      <c r="C190" s="19">
        <v>174</v>
      </c>
      <c r="D190" s="41">
        <v>63</v>
      </c>
      <c r="E190" s="41">
        <v>25</v>
      </c>
      <c r="F190" s="41">
        <v>2</v>
      </c>
      <c r="G190" s="65">
        <v>33</v>
      </c>
      <c r="H190" s="65"/>
      <c r="I190" s="106"/>
      <c r="J190" s="112"/>
      <c r="K190" s="98"/>
    </row>
    <row r="191" spans="1:11" x14ac:dyDescent="0.15">
      <c r="A191" s="19" t="s">
        <v>80</v>
      </c>
      <c r="B191" s="19">
        <v>2</v>
      </c>
      <c r="C191" s="19">
        <v>58</v>
      </c>
      <c r="D191" s="41">
        <v>0</v>
      </c>
      <c r="E191" s="41">
        <v>0</v>
      </c>
      <c r="F191" s="41">
        <v>0</v>
      </c>
      <c r="G191" s="65">
        <v>2</v>
      </c>
      <c r="H191" s="65"/>
      <c r="I191" s="106"/>
      <c r="J191" s="112"/>
      <c r="K191" s="98"/>
    </row>
    <row r="192" spans="1:11" x14ac:dyDescent="0.15">
      <c r="A192" s="19" t="s">
        <v>81</v>
      </c>
      <c r="B192" s="19">
        <v>62</v>
      </c>
      <c r="C192" s="19">
        <v>40</v>
      </c>
      <c r="D192" s="41">
        <v>15</v>
      </c>
      <c r="E192" s="41">
        <v>34</v>
      </c>
      <c r="F192" s="41">
        <v>2</v>
      </c>
      <c r="G192" s="65">
        <v>7</v>
      </c>
      <c r="H192" s="65"/>
      <c r="I192" s="106"/>
      <c r="J192" s="112"/>
      <c r="K192" s="98"/>
    </row>
    <row r="193" spans="1:11" x14ac:dyDescent="0.15">
      <c r="A193" s="19" t="s">
        <v>82</v>
      </c>
      <c r="B193" s="19">
        <v>16</v>
      </c>
      <c r="C193" s="19">
        <v>56</v>
      </c>
      <c r="D193" s="41">
        <v>17</v>
      </c>
      <c r="E193" s="41">
        <v>25</v>
      </c>
      <c r="F193" s="41">
        <v>2</v>
      </c>
      <c r="G193" s="65">
        <v>2</v>
      </c>
      <c r="H193" s="65"/>
      <c r="I193" s="106"/>
      <c r="J193" s="112"/>
      <c r="K193" s="98"/>
    </row>
    <row r="194" spans="1:11" x14ac:dyDescent="0.15">
      <c r="A194" s="19" t="s">
        <v>83</v>
      </c>
      <c r="B194" s="19">
        <v>0</v>
      </c>
      <c r="C194" s="19">
        <v>4</v>
      </c>
      <c r="D194" s="41">
        <v>0</v>
      </c>
      <c r="E194" s="41">
        <v>0</v>
      </c>
      <c r="F194" s="41">
        <v>0</v>
      </c>
      <c r="G194" s="65">
        <v>0</v>
      </c>
      <c r="H194" s="65"/>
      <c r="I194" s="106"/>
      <c r="J194" s="112"/>
      <c r="K194" s="98"/>
    </row>
    <row r="195" spans="1:11" x14ac:dyDescent="0.15">
      <c r="A195" s="79" t="s">
        <v>84</v>
      </c>
      <c r="B195" s="79"/>
      <c r="C195" s="79"/>
      <c r="D195" s="80"/>
      <c r="E195" s="80"/>
      <c r="F195" s="80"/>
      <c r="G195" s="80"/>
      <c r="H195" s="80"/>
      <c r="I195" s="37"/>
      <c r="J195" s="112"/>
      <c r="K195" s="98"/>
    </row>
    <row r="196" spans="1:11" x14ac:dyDescent="0.15">
      <c r="A196" s="19" t="s">
        <v>183</v>
      </c>
      <c r="B196" s="19">
        <v>0</v>
      </c>
      <c r="C196" s="19">
        <v>0</v>
      </c>
      <c r="D196" s="41">
        <v>0</v>
      </c>
      <c r="E196" s="41">
        <v>0</v>
      </c>
      <c r="F196" s="41">
        <v>0</v>
      </c>
      <c r="G196" s="65">
        <v>0</v>
      </c>
      <c r="H196" s="65"/>
      <c r="I196" s="106"/>
      <c r="J196" s="112"/>
      <c r="K196" s="98"/>
    </row>
    <row r="197" spans="1:11" x14ac:dyDescent="0.15">
      <c r="A197" s="19" t="s">
        <v>210</v>
      </c>
      <c r="B197" s="19">
        <v>10</v>
      </c>
      <c r="C197" s="19">
        <v>0</v>
      </c>
      <c r="D197" s="41">
        <v>0</v>
      </c>
      <c r="E197" s="41">
        <v>0</v>
      </c>
      <c r="F197" s="41">
        <v>0</v>
      </c>
      <c r="G197" s="65">
        <v>0</v>
      </c>
      <c r="H197" s="65"/>
      <c r="I197" s="106"/>
      <c r="J197" s="112"/>
      <c r="K197" s="98"/>
    </row>
    <row r="198" spans="1:11" x14ac:dyDescent="0.15">
      <c r="A198" s="19" t="s">
        <v>218</v>
      </c>
      <c r="B198" s="19">
        <v>0</v>
      </c>
      <c r="C198" s="19">
        <v>8</v>
      </c>
      <c r="D198" s="41">
        <v>0</v>
      </c>
      <c r="E198" s="41">
        <v>0</v>
      </c>
      <c r="F198" s="41">
        <v>1</v>
      </c>
      <c r="G198" s="65">
        <v>0</v>
      </c>
      <c r="H198" s="65"/>
      <c r="I198" s="106"/>
      <c r="J198" s="112"/>
      <c r="K198" s="98"/>
    </row>
    <row r="199" spans="1:11" x14ac:dyDescent="0.15">
      <c r="A199" s="19" t="s">
        <v>221</v>
      </c>
      <c r="B199" s="19">
        <v>0</v>
      </c>
      <c r="C199" s="19">
        <v>0</v>
      </c>
      <c r="D199" s="41">
        <v>0</v>
      </c>
      <c r="E199" s="41">
        <v>0</v>
      </c>
      <c r="F199" s="41">
        <v>1</v>
      </c>
      <c r="G199" s="65">
        <v>0</v>
      </c>
      <c r="H199" s="65"/>
      <c r="I199" s="106"/>
      <c r="J199" s="112"/>
      <c r="K199" s="98"/>
    </row>
    <row r="200" spans="1:11" x14ac:dyDescent="0.15">
      <c r="A200" s="30"/>
      <c r="B200" s="30">
        <f t="shared" ref="B200:G200" si="3">SUM(B180:B199)</f>
        <v>638</v>
      </c>
      <c r="C200" s="30">
        <f t="shared" si="3"/>
        <v>727</v>
      </c>
      <c r="D200" s="63">
        <f t="shared" si="3"/>
        <v>189</v>
      </c>
      <c r="E200" s="63">
        <f t="shared" si="3"/>
        <v>179</v>
      </c>
      <c r="F200" s="63">
        <f t="shared" si="3"/>
        <v>50</v>
      </c>
      <c r="G200" s="108">
        <f t="shared" si="3"/>
        <v>169</v>
      </c>
      <c r="H200" s="108"/>
      <c r="I200" s="37"/>
      <c r="J200" s="112"/>
      <c r="K200" s="98"/>
    </row>
    <row r="201" spans="1:11" x14ac:dyDescent="0.15">
      <c r="A201" s="19" t="s">
        <v>113</v>
      </c>
      <c r="B201" s="19">
        <v>8</v>
      </c>
      <c r="C201" s="19">
        <v>12</v>
      </c>
      <c r="D201" s="40">
        <v>0</v>
      </c>
      <c r="E201" s="40">
        <v>0</v>
      </c>
      <c r="F201" s="40">
        <v>1</v>
      </c>
      <c r="G201" s="65">
        <v>6</v>
      </c>
      <c r="H201" s="65"/>
      <c r="I201" s="106"/>
      <c r="J201" s="112"/>
      <c r="K201" s="98"/>
    </row>
    <row r="202" spans="1:11" x14ac:dyDescent="0.15">
      <c r="A202" s="30">
        <v>71</v>
      </c>
      <c r="B202" s="30">
        <v>8</v>
      </c>
      <c r="C202" s="30">
        <v>12</v>
      </c>
      <c r="D202" s="63">
        <v>0</v>
      </c>
      <c r="E202" s="63">
        <v>0</v>
      </c>
      <c r="F202" s="63">
        <v>1</v>
      </c>
      <c r="G202" s="108">
        <v>6</v>
      </c>
      <c r="H202" s="108"/>
      <c r="I202" s="37"/>
      <c r="J202" s="112"/>
      <c r="K202" s="98"/>
    </row>
    <row r="203" spans="1:11" x14ac:dyDescent="0.15">
      <c r="A203" s="19" t="s">
        <v>85</v>
      </c>
      <c r="B203" s="33">
        <v>118</v>
      </c>
      <c r="C203" s="33">
        <v>19</v>
      </c>
      <c r="D203" s="41">
        <v>14</v>
      </c>
      <c r="E203" s="41">
        <v>107</v>
      </c>
      <c r="F203" s="41">
        <v>4</v>
      </c>
      <c r="G203" s="65">
        <v>18</v>
      </c>
      <c r="H203" s="65"/>
      <c r="I203" s="106"/>
      <c r="J203" s="112"/>
      <c r="K203" s="98"/>
    </row>
    <row r="204" spans="1:11" x14ac:dyDescent="0.15">
      <c r="A204" s="19" t="s">
        <v>169</v>
      </c>
      <c r="B204" s="19">
        <v>0</v>
      </c>
      <c r="C204" s="19">
        <v>0</v>
      </c>
      <c r="D204" s="41">
        <v>24</v>
      </c>
      <c r="E204" s="41">
        <v>0</v>
      </c>
      <c r="F204" s="41">
        <v>0</v>
      </c>
      <c r="G204" s="65">
        <v>0</v>
      </c>
      <c r="H204" s="65"/>
      <c r="I204" s="106"/>
      <c r="J204" s="112"/>
      <c r="K204" s="98"/>
    </row>
    <row r="205" spans="1:11" x14ac:dyDescent="0.15">
      <c r="A205" s="19" t="s">
        <v>86</v>
      </c>
      <c r="B205" s="19">
        <v>39</v>
      </c>
      <c r="C205" s="19">
        <v>4</v>
      </c>
      <c r="D205" s="41">
        <v>4</v>
      </c>
      <c r="E205" s="41">
        <v>1</v>
      </c>
      <c r="F205" s="41">
        <v>0</v>
      </c>
      <c r="G205" s="65">
        <v>5</v>
      </c>
      <c r="H205" s="65"/>
      <c r="I205" s="106"/>
      <c r="J205" s="112"/>
      <c r="K205" s="98"/>
    </row>
    <row r="206" spans="1:11" x14ac:dyDescent="0.15">
      <c r="A206" s="35" t="s">
        <v>129</v>
      </c>
      <c r="B206" s="35"/>
      <c r="C206" s="35"/>
      <c r="D206" s="58"/>
      <c r="E206" s="58"/>
      <c r="F206" s="58"/>
      <c r="G206" s="80"/>
      <c r="H206" s="80"/>
      <c r="I206" s="37"/>
      <c r="J206" s="112"/>
      <c r="K206" s="98"/>
    </row>
    <row r="207" spans="1:11" x14ac:dyDescent="0.15">
      <c r="A207" s="19" t="s">
        <v>87</v>
      </c>
      <c r="B207" s="19">
        <v>1164</v>
      </c>
      <c r="C207" s="19">
        <v>816</v>
      </c>
      <c r="D207" s="41">
        <v>603</v>
      </c>
      <c r="E207" s="41">
        <v>1740</v>
      </c>
      <c r="F207" s="41">
        <v>1029</v>
      </c>
      <c r="G207" s="65">
        <v>1404</v>
      </c>
      <c r="H207" s="65"/>
      <c r="I207" s="106"/>
      <c r="J207" s="112"/>
      <c r="K207" s="98"/>
    </row>
    <row r="208" spans="1:11" x14ac:dyDescent="0.15">
      <c r="A208" s="24" t="s">
        <v>88</v>
      </c>
      <c r="B208" s="24"/>
      <c r="C208" s="24"/>
      <c r="D208" s="61"/>
      <c r="E208" s="61"/>
      <c r="F208" s="61"/>
      <c r="G208" s="80"/>
      <c r="H208" s="80"/>
      <c r="I208" s="37"/>
      <c r="J208" s="112"/>
      <c r="K208" s="98"/>
    </row>
    <row r="209" spans="1:11" x14ac:dyDescent="0.15">
      <c r="A209" s="19" t="s">
        <v>89</v>
      </c>
      <c r="B209" s="19">
        <v>0</v>
      </c>
      <c r="C209" s="19">
        <v>1</v>
      </c>
      <c r="D209" s="41">
        <v>0</v>
      </c>
      <c r="E209" s="41">
        <v>0</v>
      </c>
      <c r="F209" s="41">
        <v>0</v>
      </c>
      <c r="G209" s="65">
        <v>3</v>
      </c>
      <c r="H209" s="65"/>
      <c r="I209" s="106"/>
      <c r="J209" s="112"/>
      <c r="K209" s="98"/>
    </row>
    <row r="210" spans="1:11" x14ac:dyDescent="0.15">
      <c r="A210" s="19" t="s">
        <v>248</v>
      </c>
      <c r="B210" s="19">
        <v>0</v>
      </c>
      <c r="C210" s="19">
        <v>0</v>
      </c>
      <c r="D210" s="41">
        <v>0</v>
      </c>
      <c r="E210" s="41">
        <v>0</v>
      </c>
      <c r="F210" s="41">
        <v>17</v>
      </c>
      <c r="G210" s="65">
        <v>0</v>
      </c>
      <c r="H210" s="65"/>
      <c r="I210" s="106"/>
      <c r="J210" s="112"/>
      <c r="K210" s="98"/>
    </row>
    <row r="211" spans="1:11" x14ac:dyDescent="0.15">
      <c r="A211" s="19" t="s">
        <v>249</v>
      </c>
      <c r="B211" s="19">
        <v>0</v>
      </c>
      <c r="C211" s="19">
        <v>1</v>
      </c>
      <c r="D211" s="41">
        <v>0</v>
      </c>
      <c r="E211" s="41">
        <v>0</v>
      </c>
      <c r="F211" s="41">
        <v>0</v>
      </c>
      <c r="G211" s="65">
        <v>0</v>
      </c>
      <c r="H211" s="65"/>
      <c r="I211" s="106"/>
      <c r="J211" s="112"/>
      <c r="K211" s="98"/>
    </row>
    <row r="212" spans="1:11" x14ac:dyDescent="0.15">
      <c r="A212" s="31"/>
      <c r="B212" s="31">
        <f t="shared" ref="B212:G212" si="4">SUM(B203:B211)</f>
        <v>1321</v>
      </c>
      <c r="C212" s="31">
        <f t="shared" si="4"/>
        <v>841</v>
      </c>
      <c r="D212" s="68">
        <f t="shared" si="4"/>
        <v>645</v>
      </c>
      <c r="E212" s="68">
        <f t="shared" si="4"/>
        <v>1848</v>
      </c>
      <c r="F212" s="68">
        <f t="shared" si="4"/>
        <v>1050</v>
      </c>
      <c r="G212" s="108">
        <f t="shared" si="4"/>
        <v>1430</v>
      </c>
      <c r="H212" s="108"/>
      <c r="I212" s="37"/>
      <c r="J212" s="112"/>
      <c r="K212" s="98"/>
    </row>
    <row r="213" spans="1:11" x14ac:dyDescent="0.15">
      <c r="A213" s="19" t="s">
        <v>90</v>
      </c>
      <c r="B213" s="33">
        <v>2460</v>
      </c>
      <c r="C213" s="33">
        <v>1059</v>
      </c>
      <c r="D213" s="41">
        <v>749</v>
      </c>
      <c r="E213" s="41">
        <v>1544</v>
      </c>
      <c r="F213" s="41">
        <v>886</v>
      </c>
      <c r="G213" s="65">
        <v>537</v>
      </c>
      <c r="H213" s="65"/>
      <c r="I213" s="106"/>
      <c r="J213" s="112"/>
      <c r="K213" s="98"/>
    </row>
    <row r="214" spans="1:11" x14ac:dyDescent="0.15">
      <c r="A214" s="19" t="s">
        <v>91</v>
      </c>
      <c r="B214" s="19">
        <v>169</v>
      </c>
      <c r="C214" s="19">
        <v>196</v>
      </c>
      <c r="D214" s="41">
        <v>22</v>
      </c>
      <c r="E214" s="41">
        <v>87</v>
      </c>
      <c r="F214" s="41">
        <v>191</v>
      </c>
      <c r="G214" s="65">
        <v>257</v>
      </c>
      <c r="H214" s="65"/>
      <c r="I214" s="106"/>
      <c r="J214" s="112"/>
      <c r="K214" s="98"/>
    </row>
    <row r="215" spans="1:11" x14ac:dyDescent="0.15">
      <c r="A215" s="19" t="s">
        <v>92</v>
      </c>
      <c r="B215" s="19">
        <v>126</v>
      </c>
      <c r="C215" s="19">
        <v>83</v>
      </c>
      <c r="D215" s="41">
        <v>30</v>
      </c>
      <c r="E215" s="41">
        <v>35</v>
      </c>
      <c r="F215" s="41">
        <v>7</v>
      </c>
      <c r="G215" s="65">
        <v>3</v>
      </c>
      <c r="H215" s="65"/>
      <c r="I215" s="106"/>
      <c r="J215" s="112"/>
      <c r="K215" s="98"/>
    </row>
    <row r="216" spans="1:11" x14ac:dyDescent="0.15">
      <c r="A216" s="19" t="s">
        <v>93</v>
      </c>
      <c r="B216" s="33">
        <v>783</v>
      </c>
      <c r="C216" s="33">
        <v>477</v>
      </c>
      <c r="D216" s="41">
        <v>285</v>
      </c>
      <c r="E216" s="41">
        <v>293</v>
      </c>
      <c r="F216" s="41">
        <v>526</v>
      </c>
      <c r="G216" s="65">
        <v>306</v>
      </c>
      <c r="H216" s="65"/>
      <c r="I216" s="106"/>
      <c r="J216" s="112"/>
      <c r="K216" s="98"/>
    </row>
    <row r="217" spans="1:11" x14ac:dyDescent="0.15">
      <c r="A217" s="19" t="s">
        <v>94</v>
      </c>
      <c r="B217" s="19">
        <v>242</v>
      </c>
      <c r="C217" s="26">
        <v>294</v>
      </c>
      <c r="D217" s="41">
        <v>34</v>
      </c>
      <c r="E217" s="41">
        <v>72</v>
      </c>
      <c r="F217" s="41">
        <v>4</v>
      </c>
      <c r="G217" s="65">
        <v>8</v>
      </c>
      <c r="H217" s="65"/>
      <c r="I217" s="106"/>
      <c r="J217" s="112"/>
      <c r="K217" s="98"/>
    </row>
    <row r="218" spans="1:11" x14ac:dyDescent="0.15">
      <c r="A218" s="19" t="s">
        <v>170</v>
      </c>
      <c r="B218" s="19">
        <v>59</v>
      </c>
      <c r="C218" s="19">
        <v>30</v>
      </c>
      <c r="D218" s="41">
        <v>73</v>
      </c>
      <c r="E218" s="41">
        <v>237</v>
      </c>
      <c r="F218" s="41">
        <v>62</v>
      </c>
      <c r="G218" s="65">
        <v>42</v>
      </c>
      <c r="H218" s="65"/>
      <c r="I218" s="106"/>
      <c r="J218" s="112"/>
      <c r="K218" s="98"/>
    </row>
    <row r="219" spans="1:11" x14ac:dyDescent="0.15">
      <c r="A219" s="19" t="s">
        <v>95</v>
      </c>
      <c r="B219" s="19">
        <v>6</v>
      </c>
      <c r="C219" s="19">
        <v>15</v>
      </c>
      <c r="D219" s="41">
        <v>2</v>
      </c>
      <c r="E219" s="41">
        <v>31</v>
      </c>
      <c r="F219" s="41">
        <v>3</v>
      </c>
      <c r="G219" s="65">
        <v>0</v>
      </c>
      <c r="H219" s="65"/>
      <c r="I219" s="106"/>
      <c r="J219" s="112"/>
      <c r="K219" s="98"/>
    </row>
    <row r="220" spans="1:11" x14ac:dyDescent="0.15">
      <c r="A220" s="19" t="s">
        <v>216</v>
      </c>
      <c r="B220" s="19">
        <v>32</v>
      </c>
      <c r="C220" s="19">
        <v>4</v>
      </c>
      <c r="D220" s="41">
        <v>10</v>
      </c>
      <c r="E220" s="41">
        <v>8</v>
      </c>
      <c r="F220" s="41">
        <v>24</v>
      </c>
      <c r="G220" s="65">
        <v>2</v>
      </c>
      <c r="H220" s="65"/>
      <c r="I220" s="106"/>
      <c r="J220" s="112"/>
      <c r="K220" s="98"/>
    </row>
    <row r="221" spans="1:11" x14ac:dyDescent="0.15">
      <c r="A221" s="19" t="s">
        <v>96</v>
      </c>
      <c r="B221" s="19">
        <v>2</v>
      </c>
      <c r="C221" s="19">
        <v>2</v>
      </c>
      <c r="D221" s="41">
        <v>0</v>
      </c>
      <c r="E221" s="41">
        <v>0</v>
      </c>
      <c r="F221" s="41">
        <v>0</v>
      </c>
      <c r="G221" s="65">
        <v>0</v>
      </c>
      <c r="H221" s="65"/>
      <c r="I221" s="106"/>
      <c r="J221" s="112"/>
      <c r="K221" s="98"/>
    </row>
    <row r="222" spans="1:11" x14ac:dyDescent="0.15">
      <c r="A222" s="19" t="s">
        <v>255</v>
      </c>
      <c r="B222" s="19">
        <v>3</v>
      </c>
      <c r="C222" s="19">
        <v>11</v>
      </c>
      <c r="D222" s="41">
        <v>3</v>
      </c>
      <c r="E222" s="41">
        <v>1</v>
      </c>
      <c r="F222" s="40">
        <v>1</v>
      </c>
      <c r="G222" s="65">
        <v>3</v>
      </c>
      <c r="H222" s="65"/>
      <c r="I222" s="106"/>
      <c r="J222" s="112"/>
      <c r="K222" s="98"/>
    </row>
    <row r="223" spans="1:11" x14ac:dyDescent="0.15">
      <c r="A223" s="19" t="s">
        <v>254</v>
      </c>
      <c r="B223" s="19"/>
      <c r="C223" s="19"/>
      <c r="D223" s="41"/>
      <c r="E223" s="41"/>
      <c r="F223" s="40"/>
      <c r="G223" s="65">
        <v>8</v>
      </c>
      <c r="H223" s="65"/>
      <c r="I223" s="106"/>
      <c r="J223" s="112"/>
      <c r="K223" s="98"/>
    </row>
    <row r="224" spans="1:11" x14ac:dyDescent="0.15">
      <c r="A224" s="30">
        <v>16</v>
      </c>
      <c r="B224" s="30">
        <f>SUM(B213:B222)</f>
        <v>3882</v>
      </c>
      <c r="C224" s="30">
        <f>SUM(C213:C222)</f>
        <v>2171</v>
      </c>
      <c r="D224" s="63">
        <f>SUM(D213:D222)</f>
        <v>1208</v>
      </c>
      <c r="E224" s="63">
        <f>SUM(E213:E222)</f>
        <v>2308</v>
      </c>
      <c r="F224" s="63">
        <f>SUM(F213:F222)</f>
        <v>1704</v>
      </c>
      <c r="G224" s="108">
        <f>SUM(G213:G223)</f>
        <v>1166</v>
      </c>
      <c r="H224" s="108"/>
      <c r="I224" s="37"/>
      <c r="J224" s="96"/>
      <c r="K224" s="98"/>
    </row>
    <row r="225" spans="1:11" x14ac:dyDescent="0.15">
      <c r="A225" s="19"/>
      <c r="B225" s="19" t="s">
        <v>229</v>
      </c>
      <c r="C225" s="19"/>
      <c r="D225" s="40"/>
      <c r="E225" s="40"/>
      <c r="F225" s="40"/>
      <c r="G225" s="65"/>
      <c r="H225" s="65"/>
      <c r="I225" s="37"/>
      <c r="J225" s="96"/>
      <c r="K225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Creekstats</vt:lpstr>
      <vt:lpstr>CreekSegmentstats</vt:lpstr>
      <vt:lpstr>Polystats</vt:lpstr>
      <vt:lpstr>fieldsheet</vt:lpstr>
      <vt:lpstr>Creekstats!Print_Area</vt:lpstr>
      <vt:lpstr>ug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Laursen</dc:creator>
  <cp:lastModifiedBy>Stears, Alice E</cp:lastModifiedBy>
  <cp:lastPrinted>2023-08-05T20:36:57Z</cp:lastPrinted>
  <dcterms:created xsi:type="dcterms:W3CDTF">2002-09-26T16:26:48Z</dcterms:created>
  <dcterms:modified xsi:type="dcterms:W3CDTF">2025-02-18T23:17:11Z</dcterms:modified>
</cp:coreProperties>
</file>