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mughal3\Desktop\ASU\SCM 518\Simulations\"/>
    </mc:Choice>
  </mc:AlternateContent>
  <xr:revisionPtr revIDLastSave="0" documentId="8_{C2DBD8EF-C473-4F8F-B0D2-D54AD479DA34}" xr6:coauthVersionLast="36" xr6:coauthVersionMax="36" xr10:uidLastSave="{00000000-0000-0000-0000-000000000000}"/>
  <bookViews>
    <workbookView xWindow="0" yWindow="0" windowWidth="28800" windowHeight="11700" xr2:uid="{00000000-000D-0000-FFFF-FFFF00000000}"/>
  </bookViews>
  <sheets>
    <sheet name="Model_Completion_time" sheetId="3" r:id="rId1"/>
    <sheet name="AON Network" sheetId="7" r:id="rId2"/>
    <sheet name="Gantt Chart" sheetId="8" r:id="rId3"/>
    <sheet name="Model_w_oneway_n_two_way_Tables" sheetId="9" r:id="rId4"/>
    <sheet name="Model_W_Crashing" sheetId="5" r:id="rId5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DemoMode" hidden="1">FALSE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8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Cost_per_day">Model_W_Crashing!$M$8:$M$22</definedName>
    <definedName name="Crashing_Cost">Model_W_Crashing!$J$26</definedName>
    <definedName name="Daily_IRR_Rate" localSheetId="2">'Gantt Chart'!$A$25</definedName>
    <definedName name="Daily_IRR_Rate" localSheetId="4">Model_W_Crashing!#REF!</definedName>
    <definedName name="Daily_IRR_Rate">Model_Completion_time!$A$70</definedName>
    <definedName name="Dead_Line">Model_W_Crashing!$F$46</definedName>
    <definedName name="Max_Reduction">Model_W_Crashing!$L$8:$L$22</definedName>
    <definedName name="Net_Crashing_Cost">Model_W_Crashing!$J$28</definedName>
    <definedName name="New_Cost_day">#REF!</definedName>
    <definedName name="Original_Duration">Model_W_Crashing!$I$8:$I$22</definedName>
    <definedName name="Penalty">Model_W_Crashing!$J$27</definedName>
    <definedName name="Project_completion_time" localSheetId="2">'Gantt Chart'!#REF!</definedName>
    <definedName name="Project_completion_time" localSheetId="4">Model_W_Crashing!$C$46</definedName>
    <definedName name="Project_completion_time">Model_Completion_time!$B$46:$B$46</definedName>
    <definedName name="Reduction">Model_W_Crashing!$J$8:$J$22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4" hidden="1">Model_W_Crashing!$J$8:$J$22</definedName>
    <definedName name="solver_cvg" localSheetId="4" hidden="1">0.0001</definedName>
    <definedName name="solver_drv" localSheetId="4" hidden="1">1</definedName>
    <definedName name="solver_eng" localSheetId="4" hidden="1">3</definedName>
    <definedName name="solver_est" localSheetId="4" hidden="1">1</definedName>
    <definedName name="solver_itr" localSheetId="4" hidden="1">2147483647</definedName>
    <definedName name="solver_lhs1" localSheetId="4" hidden="1">Model_W_Crashing!$C$46</definedName>
    <definedName name="solver_lhs2" localSheetId="4" hidden="1">Model_W_Crashing!$J$8:$J$22</definedName>
    <definedName name="solver_lhs3" localSheetId="4" hidden="1">Model_W_Crashing!$J$8:$J$22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3</definedName>
    <definedName name="solver_nwt" localSheetId="4" hidden="1">1</definedName>
    <definedName name="solver_opt" localSheetId="4" hidden="1">Model_W_Crashing!$J$28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2" localSheetId="4" hidden="1">1</definedName>
    <definedName name="solver_rel3" localSheetId="4" hidden="1">4</definedName>
    <definedName name="solver_rhs1" localSheetId="4" hidden="1">Dead_Line</definedName>
    <definedName name="solver_rhs2" localSheetId="4" hidden="1">Max_Reduction</definedName>
    <definedName name="solver_rhs3" localSheetId="4" hidden="1">integer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91029"/>
</workbook>
</file>

<file path=xl/calcChain.xml><?xml version="1.0" encoding="utf-8"?>
<calcChain xmlns="http://schemas.openxmlformats.org/spreadsheetml/2006/main">
  <c r="H9" i="9" l="1"/>
  <c r="H10" i="9" s="1"/>
  <c r="H11" i="9" s="1"/>
  <c r="H12" i="9" s="1"/>
  <c r="H13" i="9" s="1"/>
  <c r="H14" i="9" s="1"/>
  <c r="H15" i="9" s="1"/>
  <c r="H16" i="9" s="1"/>
  <c r="H17" i="9" s="1"/>
  <c r="C29" i="9"/>
  <c r="B30" i="9" s="1"/>
  <c r="C30" i="9" s="1"/>
  <c r="B31" i="9" s="1"/>
  <c r="C31" i="9" s="1"/>
  <c r="B32" i="9" l="1"/>
  <c r="C32" i="9" s="1"/>
  <c r="B33" i="9"/>
  <c r="C33" i="9" s="1"/>
  <c r="J26" i="5"/>
  <c r="B34" i="9" l="1"/>
  <c r="C34" i="9" s="1"/>
  <c r="B35" i="9" s="1"/>
  <c r="C35" i="9" s="1"/>
  <c r="B36" i="9"/>
  <c r="C36" i="9" s="1"/>
  <c r="B39" i="9" s="1"/>
  <c r="C39" i="9" s="1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8" i="5"/>
  <c r="D28" i="5"/>
  <c r="C29" i="5" s="1"/>
  <c r="B37" i="9" l="1"/>
  <c r="C37" i="9" s="1"/>
  <c r="B38" i="9"/>
  <c r="C38" i="9" s="1"/>
  <c r="B40" i="9" s="1"/>
  <c r="C40" i="9" s="1"/>
  <c r="D29" i="5"/>
  <c r="C30" i="5" s="1"/>
  <c r="D30" i="5" s="1"/>
  <c r="C28" i="3"/>
  <c r="B29" i="3" s="1"/>
  <c r="C29" i="3" s="1"/>
  <c r="B30" i="3" s="1"/>
  <c r="C30" i="3" s="1"/>
  <c r="B41" i="9" l="1"/>
  <c r="C41" i="9" s="1"/>
  <c r="B43" i="9" s="1"/>
  <c r="C43" i="9" s="1"/>
  <c r="C31" i="5"/>
  <c r="D31" i="5" s="1"/>
  <c r="C32" i="5"/>
  <c r="D32" i="5" s="1"/>
  <c r="B31" i="3"/>
  <c r="C31" i="3" s="1"/>
  <c r="B32" i="3"/>
  <c r="C32" i="3" s="1"/>
  <c r="B42" i="9" l="1"/>
  <c r="C42" i="9" s="1"/>
  <c r="B44" i="9" s="1"/>
  <c r="C44" i="9" s="1"/>
  <c r="B45" i="9" s="1"/>
  <c r="B47" i="9" s="1"/>
  <c r="L3" i="9" s="1"/>
  <c r="C35" i="5"/>
  <c r="D35" i="5" s="1"/>
  <c r="C38" i="5" s="1"/>
  <c r="D38" i="5" s="1"/>
  <c r="C33" i="5"/>
  <c r="D33" i="5" s="1"/>
  <c r="C34" i="5" s="1"/>
  <c r="D34" i="5" s="1"/>
  <c r="C37" i="5" s="1"/>
  <c r="D37" i="5" s="1"/>
  <c r="C39" i="5" s="1"/>
  <c r="D39" i="5" s="1"/>
  <c r="B35" i="3"/>
  <c r="C35" i="3" s="1"/>
  <c r="B38" i="3" s="1"/>
  <c r="C38" i="3" s="1"/>
  <c r="B33" i="3"/>
  <c r="C33" i="3" s="1"/>
  <c r="B34" i="3" s="1"/>
  <c r="C34" i="3" s="1"/>
  <c r="C45" i="9" l="1"/>
  <c r="E45" i="9"/>
  <c r="D45" i="9" s="1"/>
  <c r="E44" i="9" s="1"/>
  <c r="D44" i="9" s="1"/>
  <c r="E43" i="9" s="1"/>
  <c r="D43" i="9" s="1"/>
  <c r="F43" i="9" s="1"/>
  <c r="I7" i="9"/>
  <c r="C36" i="5"/>
  <c r="D36" i="5" s="1"/>
  <c r="C40" i="5" s="1"/>
  <c r="D40" i="5" s="1"/>
  <c r="C42" i="5" s="1"/>
  <c r="D42" i="5" s="1"/>
  <c r="B37" i="3"/>
  <c r="C37" i="3" s="1"/>
  <c r="B39" i="3" s="1"/>
  <c r="C39" i="3" s="1"/>
  <c r="B36" i="3"/>
  <c r="C36" i="3" s="1"/>
  <c r="F44" i="9" l="1"/>
  <c r="E42" i="9"/>
  <c r="D42" i="9" s="1"/>
  <c r="E41" i="9" s="1"/>
  <c r="D41" i="9" s="1"/>
  <c r="C41" i="5"/>
  <c r="D41" i="5" s="1"/>
  <c r="C43" i="5" s="1"/>
  <c r="D43" i="5" s="1"/>
  <c r="C44" i="5" s="1"/>
  <c r="B40" i="3"/>
  <c r="C40" i="3" s="1"/>
  <c r="B42" i="3" s="1"/>
  <c r="C42" i="3" s="1"/>
  <c r="E39" i="9" l="1"/>
  <c r="D39" i="9" s="1"/>
  <c r="F39" i="9" s="1"/>
  <c r="F42" i="9"/>
  <c r="F41" i="9"/>
  <c r="E37" i="9"/>
  <c r="D37" i="9" s="1"/>
  <c r="E40" i="9"/>
  <c r="D40" i="9" s="1"/>
  <c r="C46" i="5"/>
  <c r="J27" i="5" s="1"/>
  <c r="D44" i="5"/>
  <c r="B41" i="3"/>
  <c r="C41" i="3" s="1"/>
  <c r="B43" i="3" s="1"/>
  <c r="C43" i="3" s="1"/>
  <c r="B44" i="3" s="1"/>
  <c r="C44" i="3" s="1"/>
  <c r="E36" i="9" l="1"/>
  <c r="D36" i="9" s="1"/>
  <c r="F36" i="9" s="1"/>
  <c r="E38" i="9"/>
  <c r="D38" i="9" s="1"/>
  <c r="F38" i="9" s="1"/>
  <c r="F40" i="9"/>
  <c r="J28" i="5"/>
  <c r="F37" i="9"/>
  <c r="F44" i="5"/>
  <c r="E44" i="5" s="1"/>
  <c r="F43" i="5" s="1"/>
  <c r="E43" i="5" s="1"/>
  <c r="F41" i="5" s="1"/>
  <c r="E41" i="5" s="1"/>
  <c r="F38" i="5" s="1"/>
  <c r="E38" i="5" s="1"/>
  <c r="F35" i="5" s="1"/>
  <c r="E35" i="5" s="1"/>
  <c r="B46" i="3"/>
  <c r="E35" i="9" l="1"/>
  <c r="D35" i="9" s="1"/>
  <c r="E33" i="9" s="1"/>
  <c r="D33" i="9" s="1"/>
  <c r="F33" i="9" s="1"/>
  <c r="G41" i="5"/>
  <c r="F42" i="5"/>
  <c r="E42" i="5" s="1"/>
  <c r="G42" i="5" s="1"/>
  <c r="G43" i="5"/>
  <c r="G38" i="5"/>
  <c r="G35" i="5"/>
  <c r="E44" i="3"/>
  <c r="D44" i="3" s="1"/>
  <c r="E43" i="3" s="1"/>
  <c r="D43" i="3" s="1"/>
  <c r="F43" i="3" s="1"/>
  <c r="E34" i="9" l="1"/>
  <c r="D34" i="9" s="1"/>
  <c r="F34" i="9" s="1"/>
  <c r="F35" i="9"/>
  <c r="F40" i="5"/>
  <c r="E40" i="5" s="1"/>
  <c r="G40" i="5" s="1"/>
  <c r="E42" i="3"/>
  <c r="D42" i="3" s="1"/>
  <c r="F42" i="3" s="1"/>
  <c r="E41" i="3"/>
  <c r="D41" i="3" s="1"/>
  <c r="F41" i="3" s="1"/>
  <c r="E32" i="9" l="1"/>
  <c r="D32" i="9" s="1"/>
  <c r="E31" i="9" s="1"/>
  <c r="D31" i="9" s="1"/>
  <c r="F39" i="5"/>
  <c r="E39" i="5" s="1"/>
  <c r="F37" i="5" s="1"/>
  <c r="E37" i="5" s="1"/>
  <c r="G37" i="5" s="1"/>
  <c r="F36" i="5"/>
  <c r="E36" i="5" s="1"/>
  <c r="G36" i="5" s="1"/>
  <c r="E38" i="3"/>
  <c r="D38" i="3" s="1"/>
  <c r="F38" i="3" s="1"/>
  <c r="E40" i="3"/>
  <c r="D40" i="3" s="1"/>
  <c r="F40" i="3" s="1"/>
  <c r="F32" i="9" l="1"/>
  <c r="E30" i="9"/>
  <c r="D30" i="9" s="1"/>
  <c r="F31" i="9"/>
  <c r="G39" i="5"/>
  <c r="F34" i="5"/>
  <c r="E34" i="5" s="1"/>
  <c r="F32" i="5" s="1"/>
  <c r="E32" i="5" s="1"/>
  <c r="G32" i="5" s="1"/>
  <c r="E39" i="3"/>
  <c r="D39" i="3" s="1"/>
  <c r="F39" i="3" s="1"/>
  <c r="E36" i="3"/>
  <c r="D36" i="3" s="1"/>
  <c r="F36" i="3" s="1"/>
  <c r="E35" i="3"/>
  <c r="D35" i="3" s="1"/>
  <c r="F35" i="3" s="1"/>
  <c r="E29" i="9" l="1"/>
  <c r="D29" i="9" s="1"/>
  <c r="F30" i="9"/>
  <c r="G34" i="5"/>
  <c r="F33" i="5"/>
  <c r="E33" i="5" s="1"/>
  <c r="F31" i="5" s="1"/>
  <c r="E31" i="5" s="1"/>
  <c r="F30" i="5" s="1"/>
  <c r="E30" i="5" s="1"/>
  <c r="G30" i="5" s="1"/>
  <c r="E37" i="3"/>
  <c r="D37" i="3" s="1"/>
  <c r="F37" i="3" s="1"/>
  <c r="F29" i="5" l="1"/>
  <c r="E29" i="5" s="1"/>
  <c r="F28" i="5" s="1"/>
  <c r="E28" i="5" s="1"/>
  <c r="G33" i="5"/>
  <c r="G31" i="5"/>
  <c r="E34" i="3"/>
  <c r="D34" i="3" s="1"/>
  <c r="F34" i="3" s="1"/>
  <c r="G29" i="5" l="1"/>
  <c r="E33" i="3"/>
  <c r="D33" i="3" s="1"/>
  <c r="F33" i="3" s="1"/>
  <c r="E32" i="3"/>
  <c r="D32" i="3" s="1"/>
  <c r="F32" i="3" s="1"/>
  <c r="E31" i="3" l="1"/>
  <c r="D31" i="3" s="1"/>
  <c r="F31" i="3" s="1"/>
  <c r="E30" i="3" l="1"/>
  <c r="D30" i="3" s="1"/>
  <c r="F30" i="3" s="1"/>
  <c r="E29" i="3" l="1"/>
  <c r="D29" i="3" s="1"/>
  <c r="F29" i="3" s="1"/>
  <c r="E28" i="3" l="1"/>
  <c r="D2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  <author>Mughal, Tariq</author>
  </authors>
  <commentList>
    <comment ref="B2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0 for Start node, for all others is equal to maximum earliest finish time, where maximum is over all predecessors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7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Earliest start time plus duration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27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Latest finish time minus duration</t>
        </r>
      </text>
    </comment>
    <comment ref="E27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Equal to project time for Finish node; for others, equal to minimum of latest start times, where minimum is over all successors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7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Latest start time minus earliest start time. Equivalently, latest finish time minus earliest finish time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L74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Mughal, Tariq:</t>
        </r>
        <r>
          <rPr>
            <sz val="9"/>
            <color indexed="81"/>
            <rFont val="Tahoma"/>
            <family val="2"/>
          </rPr>
          <t xml:space="preserve">
This is how much we can save if we use LST for activities which have slack.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Mughal, Tariq</author>
  </authors>
  <commentList>
    <comment ref="BL2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Mughal, Tariq:</t>
        </r>
        <r>
          <rPr>
            <sz val="9"/>
            <color indexed="81"/>
            <rFont val="Tahoma"/>
            <family val="2"/>
          </rPr>
          <t xml:space="preserve">
This is how much we can save if we use LST for activities which have slack.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  <author>Mughal, Tariq</author>
  </authors>
  <commentList>
    <comment ref="B28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0 for Start node, for all others is equal to maximum earliest finish time, where maximum is over all predecessors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8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Earliest start time plus duration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28" authorId="0" shapeId="0" xr:uid="{00000000-0006-0000-0300-000003000000}">
      <text>
        <r>
          <rPr>
            <b/>
            <sz val="8"/>
            <color indexed="81"/>
            <rFont val="Tahoma"/>
            <family val="2"/>
          </rPr>
          <t>Latest finish time minus duration</t>
        </r>
      </text>
    </comment>
    <comment ref="E28" authorId="0" shapeId="0" xr:uid="{00000000-0006-0000-0300-000004000000}">
      <text>
        <r>
          <rPr>
            <b/>
            <sz val="8"/>
            <color indexed="81"/>
            <rFont val="Tahoma"/>
            <family val="2"/>
          </rPr>
          <t>Equal to project time for Finish node; for others, equal to minimum of latest start times, where minimum is over all successors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8" authorId="0" shapeId="0" xr:uid="{00000000-0006-0000-0300-000005000000}">
      <text>
        <r>
          <rPr>
            <b/>
            <sz val="8"/>
            <color indexed="81"/>
            <rFont val="Tahoma"/>
            <family val="2"/>
          </rPr>
          <t>Latest start time minus earliest start time. Equivalently, latest finish time minus earliest finish time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L75" authorId="1" shapeId="0" xr:uid="{00000000-0006-0000-0300-000006000000}">
      <text>
        <r>
          <rPr>
            <b/>
            <sz val="9"/>
            <color indexed="81"/>
            <rFont val="Tahoma"/>
            <family val="2"/>
          </rPr>
          <t>Mughal, Tariq:</t>
        </r>
        <r>
          <rPr>
            <sz val="9"/>
            <color indexed="81"/>
            <rFont val="Tahoma"/>
            <family val="2"/>
          </rPr>
          <t xml:space="preserve">
This is how much we can save if we use LST for activities which have slack.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Mughal, Tariq</author>
    <author>Chris Albright</author>
  </authors>
  <commentList>
    <comment ref="F6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Mughal, Tariq:</t>
        </r>
        <r>
          <rPr>
            <sz val="9"/>
            <color indexed="81"/>
            <rFont val="Tahoma"/>
            <family val="2"/>
          </rPr>
          <t xml:space="preserve">
Original Duration minus reduction</t>
        </r>
      </text>
    </comment>
    <comment ref="C27" authorId="1" shapeId="0" xr:uid="{00000000-0006-0000-0400-000002000000}">
      <text>
        <r>
          <rPr>
            <b/>
            <sz val="8"/>
            <color indexed="81"/>
            <rFont val="Tahoma"/>
            <family val="2"/>
          </rPr>
          <t>0 for Start node, for all others is equal to maximum earliest finish time, where maximum is over all predecessors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27" authorId="1" shapeId="0" xr:uid="{00000000-0006-0000-0400-000003000000}">
      <text>
        <r>
          <rPr>
            <b/>
            <sz val="8"/>
            <color indexed="81"/>
            <rFont val="Tahoma"/>
            <family val="2"/>
          </rPr>
          <t>Earliest start time plus duration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7" authorId="1" shapeId="0" xr:uid="{00000000-0006-0000-0400-000004000000}">
      <text>
        <r>
          <rPr>
            <b/>
            <sz val="8"/>
            <color indexed="81"/>
            <rFont val="Tahoma"/>
            <family val="2"/>
          </rPr>
          <t>Latest finish time minus duration</t>
        </r>
      </text>
    </comment>
    <comment ref="F27" authorId="1" shapeId="0" xr:uid="{00000000-0006-0000-0400-000005000000}">
      <text>
        <r>
          <rPr>
            <b/>
            <sz val="8"/>
            <color indexed="81"/>
            <rFont val="Tahoma"/>
            <family val="2"/>
          </rPr>
          <t>Equal to project time for Finish node; for others, equal to minimum of latest start times, where minimum is over all successors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7" authorId="1" shapeId="0" xr:uid="{00000000-0006-0000-0400-000006000000}">
      <text>
        <r>
          <rPr>
            <b/>
            <sz val="8"/>
            <color indexed="81"/>
            <rFont val="Tahoma"/>
            <family val="2"/>
          </rPr>
          <t>Latest start time minus earliest start time. Equivalently, latest finish time minus earliest finish time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28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Mughal, Tariq:</t>
        </r>
        <r>
          <rPr>
            <sz val="9"/>
            <color indexed="81"/>
            <rFont val="Tahoma"/>
            <family val="2"/>
          </rPr>
          <t xml:space="preserve">
This is the objective function</t>
        </r>
      </text>
    </comment>
  </commentList>
</comments>
</file>

<file path=xl/sharedStrings.xml><?xml version="1.0" encoding="utf-8"?>
<sst xmlns="http://schemas.openxmlformats.org/spreadsheetml/2006/main" count="349" uniqueCount="70">
  <si>
    <t xml:space="preserve">Office LAN project - finding project time and critical path </t>
  </si>
  <si>
    <t>Data on activity network</t>
  </si>
  <si>
    <t>Activity</t>
  </si>
  <si>
    <t>Label</t>
  </si>
  <si>
    <t>Predecessors</t>
  </si>
  <si>
    <t>Successors</t>
  </si>
  <si>
    <t>Duration</t>
  </si>
  <si>
    <t>Start</t>
  </si>
  <si>
    <t>A</t>
  </si>
  <si>
    <t>Perform needs analysis</t>
  </si>
  <si>
    <t>B</t>
  </si>
  <si>
    <t>Develop specifications</t>
  </si>
  <si>
    <t>C,D</t>
  </si>
  <si>
    <t>Select server</t>
  </si>
  <si>
    <t>C</t>
  </si>
  <si>
    <t>E,G</t>
  </si>
  <si>
    <t>Select software</t>
  </si>
  <si>
    <t>D</t>
  </si>
  <si>
    <t>F,G</t>
  </si>
  <si>
    <t>Select cables</t>
  </si>
  <si>
    <t>E</t>
  </si>
  <si>
    <t>F</t>
  </si>
  <si>
    <t>Purchase equipment</t>
  </si>
  <si>
    <t>D,E</t>
  </si>
  <si>
    <t>H,I</t>
  </si>
  <si>
    <t>Develop user manuals</t>
  </si>
  <si>
    <t>G</t>
  </si>
  <si>
    <t>J</t>
  </si>
  <si>
    <t>Wire offices</t>
  </si>
  <si>
    <t>H</t>
  </si>
  <si>
    <t>L</t>
  </si>
  <si>
    <t>Set up server</t>
  </si>
  <si>
    <t>I</t>
  </si>
  <si>
    <t>K</t>
  </si>
  <si>
    <t>Develop training program</t>
  </si>
  <si>
    <t>M</t>
  </si>
  <si>
    <t>Install software</t>
  </si>
  <si>
    <t>Connect network</t>
  </si>
  <si>
    <t>H,K</t>
  </si>
  <si>
    <t>M,N</t>
  </si>
  <si>
    <t>Train users</t>
  </si>
  <si>
    <t>J,L</t>
  </si>
  <si>
    <t>O</t>
  </si>
  <si>
    <t>Test &amp; debug system</t>
  </si>
  <si>
    <t>N</t>
  </si>
  <si>
    <t>Get management acceptance</t>
  </si>
  <si>
    <t>Finish</t>
  </si>
  <si>
    <t>Activity start and finish times</t>
  </si>
  <si>
    <t>Earliest start time</t>
  </si>
  <si>
    <t>Earliest finish time</t>
  </si>
  <si>
    <t>Latest start time</t>
  </si>
  <si>
    <t>Latest finish time</t>
  </si>
  <si>
    <t>Slack</t>
  </si>
  <si>
    <t>Project completion time</t>
  </si>
  <si>
    <t>None</t>
  </si>
  <si>
    <t>Main Model</t>
  </si>
  <si>
    <t>Cost per day</t>
  </si>
  <si>
    <t>Start Time</t>
  </si>
  <si>
    <t>Max Reduction</t>
  </si>
  <si>
    <t>Reduction</t>
  </si>
  <si>
    <t>&lt; =</t>
  </si>
  <si>
    <t>Original Duration</t>
  </si>
  <si>
    <t>Dead Line</t>
  </si>
  <si>
    <t>Crashing Cost</t>
  </si>
  <si>
    <t>Penalty</t>
  </si>
  <si>
    <t>Total Crashing Cost</t>
  </si>
  <si>
    <t>Please note: Using the Evolutionary Solver Algorithm, you may get a different answer.</t>
  </si>
  <si>
    <t>Activity B Duration</t>
  </si>
  <si>
    <t>One way Table</t>
  </si>
  <si>
    <t>Comp Times with with varying times for activity B (column) and Activity E (Rows)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</si>
</sst>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Project Completion Time&quot;"/>
    <numFmt numFmtId="165" formatCode="&quot;Activity B Comp Times&quot;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4" fontId="4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1" applyFont="1" applyFill="1" applyBorder="1" applyAlignment="1">
      <alignment horizontal="right"/>
    </xf>
    <xf numFmtId="0" fontId="3" fillId="0" borderId="0" xfId="1" applyFont="1" applyFill="1" applyBorder="1"/>
    <xf numFmtId="1" fontId="3" fillId="0" borderId="0" xfId="1" applyNumberFormat="1" applyFont="1" applyFill="1" applyBorder="1"/>
    <xf numFmtId="0" fontId="3" fillId="0" borderId="0" xfId="1" applyFont="1" applyFill="1"/>
    <xf numFmtId="0" fontId="3" fillId="0" borderId="0" xfId="1" applyFont="1" applyFill="1" applyAlignment="1">
      <alignment horizontal="right"/>
    </xf>
    <xf numFmtId="0" fontId="3" fillId="0" borderId="0" xfId="1" applyNumberFormat="1" applyFont="1" applyFill="1"/>
    <xf numFmtId="1" fontId="3" fillId="0" borderId="0" xfId="1" applyNumberFormat="1" applyFont="1" applyFill="1"/>
    <xf numFmtId="0" fontId="2" fillId="3" borderId="0" xfId="1" applyFont="1" applyFill="1" applyBorder="1" applyAlignment="1">
      <alignment horizontal="right"/>
    </xf>
    <xf numFmtId="0" fontId="3" fillId="0" borderId="2" xfId="1" applyFont="1" applyFill="1" applyBorder="1"/>
    <xf numFmtId="0" fontId="3" fillId="0" borderId="3" xfId="1" applyFont="1" applyFill="1" applyBorder="1"/>
    <xf numFmtId="0" fontId="3" fillId="2" borderId="4" xfId="1" applyFont="1" applyFill="1" applyBorder="1"/>
    <xf numFmtId="0" fontId="3" fillId="2" borderId="0" xfId="1" applyFont="1" applyFill="1" applyBorder="1"/>
    <xf numFmtId="0" fontId="3" fillId="0" borderId="5" xfId="1" applyFont="1" applyFill="1" applyBorder="1"/>
    <xf numFmtId="0" fontId="3" fillId="0" borderId="4" xfId="1" applyFont="1" applyFill="1" applyBorder="1"/>
    <xf numFmtId="0" fontId="3" fillId="0" borderId="6" xfId="1" applyFont="1" applyFill="1" applyBorder="1"/>
    <xf numFmtId="0" fontId="3" fillId="0" borderId="7" xfId="1" applyFont="1" applyFill="1" applyBorder="1"/>
    <xf numFmtId="0" fontId="3" fillId="0" borderId="8" xfId="1" applyFont="1" applyFill="1" applyBorder="1"/>
    <xf numFmtId="0" fontId="2" fillId="0" borderId="1" xfId="1" applyFont="1" applyFill="1" applyBorder="1"/>
    <xf numFmtId="0" fontId="2" fillId="0" borderId="2" xfId="1" applyFont="1" applyFill="1" applyBorder="1"/>
    <xf numFmtId="0" fontId="3" fillId="2" borderId="4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right"/>
    </xf>
    <xf numFmtId="0" fontId="3" fillId="2" borderId="5" xfId="1" applyFont="1" applyFill="1" applyBorder="1" applyAlignment="1">
      <alignment horizontal="right"/>
    </xf>
    <xf numFmtId="0" fontId="3" fillId="0" borderId="4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" fontId="3" fillId="0" borderId="0" xfId="1" applyNumberFormat="1" applyFont="1" applyFill="1" applyBorder="1" applyAlignment="1">
      <alignment horizontal="right"/>
    </xf>
    <xf numFmtId="1" fontId="3" fillId="0" borderId="5" xfId="1" applyNumberFormat="1" applyFont="1" applyFill="1" applyBorder="1" applyAlignment="1">
      <alignment horizontal="right"/>
    </xf>
    <xf numFmtId="0" fontId="3" fillId="2" borderId="6" xfId="1" applyFont="1" applyFill="1" applyBorder="1"/>
    <xf numFmtId="0" fontId="3" fillId="2" borderId="7" xfId="1" applyFont="1" applyFill="1" applyBorder="1"/>
    <xf numFmtId="1" fontId="3" fillId="2" borderId="7" xfId="1" applyNumberFormat="1" applyFont="1" applyFill="1" applyBorder="1"/>
    <xf numFmtId="0" fontId="2" fillId="0" borderId="4" xfId="1" applyFont="1" applyFill="1" applyBorder="1"/>
    <xf numFmtId="0" fontId="2" fillId="0" borderId="0" xfId="1" applyFont="1" applyFill="1" applyBorder="1"/>
    <xf numFmtId="0" fontId="2" fillId="3" borderId="0" xfId="1" applyFont="1" applyFill="1" applyBorder="1" applyAlignment="1">
      <alignment horizontal="center"/>
    </xf>
    <xf numFmtId="0" fontId="2" fillId="3" borderId="5" xfId="1" applyFont="1" applyFill="1" applyBorder="1" applyAlignment="1">
      <alignment horizontal="right"/>
    </xf>
    <xf numFmtId="0" fontId="3" fillId="0" borderId="5" xfId="1" applyFont="1" applyFill="1" applyBorder="1" applyAlignment="1">
      <alignment horizontal="right"/>
    </xf>
    <xf numFmtId="0" fontId="3" fillId="0" borderId="7" xfId="1" applyFont="1" applyFill="1" applyBorder="1" applyAlignment="1">
      <alignment horizontal="center"/>
    </xf>
    <xf numFmtId="0" fontId="3" fillId="0" borderId="7" xfId="1" applyFont="1" applyFill="1" applyBorder="1" applyAlignment="1">
      <alignment horizontal="right"/>
    </xf>
    <xf numFmtId="1" fontId="3" fillId="0" borderId="7" xfId="1" applyNumberFormat="1" applyFont="1" applyFill="1" applyBorder="1"/>
    <xf numFmtId="0" fontId="9" fillId="0" borderId="0" xfId="1" applyFont="1" applyFill="1"/>
    <xf numFmtId="44" fontId="3" fillId="0" borderId="0" xfId="2" applyFont="1" applyFill="1" applyBorder="1"/>
    <xf numFmtId="0" fontId="3" fillId="0" borderId="4" xfId="1" applyNumberFormat="1" applyFont="1" applyFill="1" applyBorder="1"/>
    <xf numFmtId="0" fontId="3" fillId="0" borderId="6" xfId="1" applyNumberFormat="1" applyFont="1" applyFill="1" applyBorder="1"/>
    <xf numFmtId="0" fontId="9" fillId="0" borderId="0" xfId="1" applyFont="1" applyFill="1" applyBorder="1"/>
    <xf numFmtId="0" fontId="2" fillId="0" borderId="0" xfId="1" applyFont="1" applyFill="1" applyBorder="1" applyAlignment="1">
      <alignment horizontal="right"/>
    </xf>
    <xf numFmtId="0" fontId="3" fillId="0" borderId="0" xfId="1" applyNumberFormat="1" applyFont="1" applyFill="1" applyBorder="1"/>
    <xf numFmtId="44" fontId="3" fillId="0" borderId="0" xfId="1" applyNumberFormat="1" applyFont="1" applyFill="1" applyBorder="1"/>
    <xf numFmtId="1" fontId="3" fillId="0" borderId="0" xfId="1" applyNumberFormat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11" fillId="0" borderId="4" xfId="0" applyFont="1" applyBorder="1"/>
    <xf numFmtId="0" fontId="11" fillId="0" borderId="0" xfId="0" applyFont="1" applyBorder="1"/>
    <xf numFmtId="0" fontId="11" fillId="0" borderId="5" xfId="0" applyFont="1" applyBorder="1"/>
    <xf numFmtId="0" fontId="12" fillId="0" borderId="0" xfId="0" applyFont="1" applyBorder="1" applyAlignment="1">
      <alignment horizontal="center"/>
    </xf>
    <xf numFmtId="0" fontId="12" fillId="0" borderId="5" xfId="0" applyFont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3" fillId="0" borderId="1" xfId="1" applyNumberFormat="1" applyFont="1" applyFill="1" applyBorder="1"/>
    <xf numFmtId="1" fontId="3" fillId="0" borderId="4" xfId="1" applyNumberFormat="1" applyFont="1" applyFill="1" applyBorder="1"/>
    <xf numFmtId="1" fontId="3" fillId="0" borderId="6" xfId="1" applyNumberFormat="1" applyFont="1" applyFill="1" applyBorder="1"/>
    <xf numFmtId="0" fontId="3" fillId="0" borderId="7" xfId="1" applyNumberFormat="1" applyFont="1" applyFill="1" applyBorder="1"/>
    <xf numFmtId="0" fontId="3" fillId="0" borderId="2" xfId="1" applyNumberFormat="1" applyFont="1" applyFill="1" applyBorder="1"/>
    <xf numFmtId="0" fontId="2" fillId="0" borderId="0" xfId="1" applyFont="1" applyFill="1" applyAlignment="1">
      <alignment horizontal="center"/>
    </xf>
    <xf numFmtId="44" fontId="2" fillId="0" borderId="0" xfId="2" applyFont="1" applyFill="1" applyAlignment="1">
      <alignment horizontal="center"/>
    </xf>
    <xf numFmtId="2" fontId="3" fillId="4" borderId="0" xfId="1" applyNumberFormat="1" applyFont="1" applyFill="1" applyBorder="1"/>
    <xf numFmtId="2" fontId="3" fillId="4" borderId="7" xfId="1" applyNumberFormat="1" applyFont="1" applyFill="1" applyBorder="1"/>
    <xf numFmtId="0" fontId="2" fillId="0" borderId="4" xfId="1" applyFont="1" applyFill="1" applyBorder="1" applyAlignment="1">
      <alignment horizontal="right"/>
    </xf>
    <xf numFmtId="164" fontId="2" fillId="0" borderId="5" xfId="1" applyNumberFormat="1" applyFont="1" applyFill="1" applyBorder="1"/>
    <xf numFmtId="1" fontId="3" fillId="0" borderId="1" xfId="1" applyNumberFormat="1" applyFont="1" applyFill="1" applyBorder="1"/>
    <xf numFmtId="165" fontId="2" fillId="2" borderId="4" xfId="1" applyNumberFormat="1" applyFont="1" applyFill="1" applyBorder="1"/>
    <xf numFmtId="0" fontId="3" fillId="5" borderId="0" xfId="1" applyFont="1" applyFill="1" applyBorder="1"/>
    <xf numFmtId="0" fontId="3" fillId="5" borderId="5" xfId="1" applyFont="1" applyFill="1" applyBorder="1"/>
    <xf numFmtId="0" fontId="3" fillId="5" borderId="7" xfId="1" applyFont="1" applyFill="1" applyBorder="1"/>
    <xf numFmtId="0" fontId="3" fillId="5" borderId="8" xfId="1" applyFont="1" applyFill="1" applyBorder="1"/>
    <xf numFmtId="0" fontId="9" fillId="0" borderId="1" xfId="1" applyFont="1" applyFill="1" applyBorder="1" applyAlignment="1">
      <alignment horizontal="center"/>
    </xf>
    <xf numFmtId="0" fontId="9" fillId="0" borderId="3" xfId="1" applyFont="1" applyFill="1" applyBorder="1" applyAlignment="1">
      <alignment horizontal="center"/>
    </xf>
    <xf numFmtId="0" fontId="9" fillId="3" borderId="2" xfId="1" applyFont="1" applyFill="1" applyBorder="1" applyAlignment="1">
      <alignment horizontal="center" wrapText="1"/>
    </xf>
    <xf numFmtId="0" fontId="9" fillId="3" borderId="3" xfId="1" applyFont="1" applyFill="1" applyBorder="1" applyAlignment="1">
      <alignment horizontal="center" wrapText="1"/>
    </xf>
  </cellXfs>
  <cellStyles count="3">
    <cellStyle name="Currency" xfId="2" builtinId="4"/>
    <cellStyle name="Normal" xfId="0" builtinId="0" customBuiltin="1"/>
    <cellStyle name="Normal 2" xfId="1" xr:uid="{00000000-0005-0000-0000-000002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1098779134295227E-2"/>
          <c:y val="1.6313213703099506E-2"/>
          <c:w val="0.97225305216426194"/>
          <c:h val="0.96737357259380174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4343728"/>
        <c:axId val="424344512"/>
      </c:barChart>
      <c:catAx>
        <c:axId val="4243437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4344512"/>
        <c:crosses val="autoZero"/>
        <c:auto val="1"/>
        <c:lblAlgn val="ctr"/>
        <c:lblOffset val="100"/>
        <c:tickMarkSkip val="1"/>
        <c:noMultiLvlLbl val="0"/>
      </c:catAx>
      <c:valAx>
        <c:axId val="424344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43437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955604883462813"/>
          <c:y val="0.49918433931484568"/>
          <c:w val="0"/>
          <c:h val="1.6313213703099503E-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Gantt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'Gantt Chart'!$A$5:$A$19</c:f>
              <c:strCache>
                <c:ptCount val="15"/>
                <c:pt idx="0">
                  <c:v>Perform needs analysis</c:v>
                </c:pt>
                <c:pt idx="1">
                  <c:v>Develop specifications</c:v>
                </c:pt>
                <c:pt idx="2">
                  <c:v>Select server</c:v>
                </c:pt>
                <c:pt idx="3">
                  <c:v>Select software</c:v>
                </c:pt>
                <c:pt idx="4">
                  <c:v>Select cables</c:v>
                </c:pt>
                <c:pt idx="5">
                  <c:v>Purchase equipment</c:v>
                </c:pt>
                <c:pt idx="6">
                  <c:v>Develop user manuals</c:v>
                </c:pt>
                <c:pt idx="7">
                  <c:v>Wire offices</c:v>
                </c:pt>
                <c:pt idx="8">
                  <c:v>Set up server</c:v>
                </c:pt>
                <c:pt idx="9">
                  <c:v>Develop training program</c:v>
                </c:pt>
                <c:pt idx="10">
                  <c:v>Install software</c:v>
                </c:pt>
                <c:pt idx="11">
                  <c:v>Connect network</c:v>
                </c:pt>
                <c:pt idx="12">
                  <c:v>Train users</c:v>
                </c:pt>
                <c:pt idx="13">
                  <c:v>Test &amp; debug system</c:v>
                </c:pt>
                <c:pt idx="14">
                  <c:v>Get management acceptance</c:v>
                </c:pt>
              </c:strCache>
            </c:strRef>
          </c:cat>
          <c:val>
            <c:numRef>
              <c:f>'Gantt Chart'!$B$5:$B$19</c:f>
              <c:numCache>
                <c:formatCode>0</c:formatCode>
                <c:ptCount val="15"/>
                <c:pt idx="0">
                  <c:v>0</c:v>
                </c:pt>
                <c:pt idx="1">
                  <c:v>10</c:v>
                </c:pt>
                <c:pt idx="2">
                  <c:v>16</c:v>
                </c:pt>
                <c:pt idx="3">
                  <c:v>16</c:v>
                </c:pt>
                <c:pt idx="4">
                  <c:v>22</c:v>
                </c:pt>
                <c:pt idx="5">
                  <c:v>28</c:v>
                </c:pt>
                <c:pt idx="6">
                  <c:v>28</c:v>
                </c:pt>
                <c:pt idx="7">
                  <c:v>31</c:v>
                </c:pt>
                <c:pt idx="8">
                  <c:v>31</c:v>
                </c:pt>
                <c:pt idx="9">
                  <c:v>34</c:v>
                </c:pt>
                <c:pt idx="10">
                  <c:v>34</c:v>
                </c:pt>
                <c:pt idx="11">
                  <c:v>43</c:v>
                </c:pt>
                <c:pt idx="12">
                  <c:v>48</c:v>
                </c:pt>
                <c:pt idx="13">
                  <c:v>46</c:v>
                </c:pt>
                <c:pt idx="14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20-4992-A64E-D6D2E4D6EEB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'Gantt Chart'!$A$5:$A$19</c:f>
              <c:strCache>
                <c:ptCount val="15"/>
                <c:pt idx="0">
                  <c:v>Perform needs analysis</c:v>
                </c:pt>
                <c:pt idx="1">
                  <c:v>Develop specifications</c:v>
                </c:pt>
                <c:pt idx="2">
                  <c:v>Select server</c:v>
                </c:pt>
                <c:pt idx="3">
                  <c:v>Select software</c:v>
                </c:pt>
                <c:pt idx="4">
                  <c:v>Select cables</c:v>
                </c:pt>
                <c:pt idx="5">
                  <c:v>Purchase equipment</c:v>
                </c:pt>
                <c:pt idx="6">
                  <c:v>Develop user manuals</c:v>
                </c:pt>
                <c:pt idx="7">
                  <c:v>Wire offices</c:v>
                </c:pt>
                <c:pt idx="8">
                  <c:v>Set up server</c:v>
                </c:pt>
                <c:pt idx="9">
                  <c:v>Develop training program</c:v>
                </c:pt>
                <c:pt idx="10">
                  <c:v>Install software</c:v>
                </c:pt>
                <c:pt idx="11">
                  <c:v>Connect network</c:v>
                </c:pt>
                <c:pt idx="12">
                  <c:v>Train users</c:v>
                </c:pt>
                <c:pt idx="13">
                  <c:v>Test &amp; debug system</c:v>
                </c:pt>
                <c:pt idx="14">
                  <c:v>Get management acceptance</c:v>
                </c:pt>
              </c:strCache>
            </c:strRef>
          </c:cat>
          <c:val>
            <c:numRef>
              <c:f>'Gantt Chart'!$C$5:$C$19</c:f>
              <c:numCache>
                <c:formatCode>0</c:formatCode>
                <c:ptCount val="15"/>
                <c:pt idx="0">
                  <c:v>10</c:v>
                </c:pt>
                <c:pt idx="1">
                  <c:v>6</c:v>
                </c:pt>
                <c:pt idx="2">
                  <c:v>6</c:v>
                </c:pt>
                <c:pt idx="3">
                  <c:v>12</c:v>
                </c:pt>
                <c:pt idx="4">
                  <c:v>4</c:v>
                </c:pt>
                <c:pt idx="5">
                  <c:v>3</c:v>
                </c:pt>
                <c:pt idx="6">
                  <c:v>6</c:v>
                </c:pt>
                <c:pt idx="7">
                  <c:v>12</c:v>
                </c:pt>
                <c:pt idx="8">
                  <c:v>3</c:v>
                </c:pt>
                <c:pt idx="9">
                  <c:v>14</c:v>
                </c:pt>
                <c:pt idx="10">
                  <c:v>4</c:v>
                </c:pt>
                <c:pt idx="11">
                  <c:v>3</c:v>
                </c:pt>
                <c:pt idx="12">
                  <c:v>8</c:v>
                </c:pt>
                <c:pt idx="13">
                  <c:v>12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20-4992-A64E-D6D2E4D6E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4410192"/>
        <c:axId val="474411176"/>
      </c:barChart>
      <c:catAx>
        <c:axId val="4744101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11176"/>
        <c:crosses val="autoZero"/>
        <c:auto val="1"/>
        <c:lblAlgn val="ctr"/>
        <c:lblOffset val="100"/>
        <c:noMultiLvlLbl val="0"/>
      </c:catAx>
      <c:valAx>
        <c:axId val="474411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1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438400" y="762000"/>
    <xdr:ext cx="8572500" cy="516255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0.114</cdr:x>
      <cdr:y>0.36575</cdr:y>
    </cdr:from>
    <cdr:to>
      <cdr:x>0.17725</cdr:x>
      <cdr:y>0.4565</cdr:y>
    </cdr:to>
    <cdr:sp macro="" textlink="">
      <cdr:nvSpPr>
        <cdr:cNvPr id="13313" name="Oval 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78351" y="2135550"/>
          <a:ext cx="542813" cy="529874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</a:t>
          </a:r>
        </a:p>
      </cdr:txBody>
    </cdr:sp>
  </cdr:relSizeAnchor>
  <cdr:relSizeAnchor xmlns:cdr="http://schemas.openxmlformats.org/drawingml/2006/chartDrawing">
    <cdr:from>
      <cdr:x>0.2765</cdr:x>
      <cdr:y>0.27375</cdr:y>
    </cdr:from>
    <cdr:to>
      <cdr:x>0.33875</cdr:x>
      <cdr:y>0.36475</cdr:y>
    </cdr:to>
    <cdr:sp macro="" textlink="">
      <cdr:nvSpPr>
        <cdr:cNvPr id="13314" name="Oval 2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72930" y="1598378"/>
          <a:ext cx="534231" cy="531333"/>
        </a:xfrm>
        <a:prstGeom xmlns:a="http://schemas.openxmlformats.org/drawingml/2006/main" prst="ellipse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C</a:t>
          </a:r>
        </a:p>
      </cdr:txBody>
    </cdr:sp>
  </cdr:relSizeAnchor>
  <cdr:relSizeAnchor xmlns:cdr="http://schemas.openxmlformats.org/drawingml/2006/chartDrawing">
    <cdr:from>
      <cdr:x>0.0245</cdr:x>
      <cdr:y>0.36575</cdr:y>
    </cdr:from>
    <cdr:to>
      <cdr:x>0.08675</cdr:x>
      <cdr:y>0.4565</cdr:y>
    </cdr:to>
    <cdr:sp macro="" textlink="">
      <cdr:nvSpPr>
        <cdr:cNvPr id="13315" name="Oval 3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0260" y="2135550"/>
          <a:ext cx="534231" cy="529874"/>
        </a:xfrm>
        <a:prstGeom xmlns:a="http://schemas.openxmlformats.org/drawingml/2006/main" prst="ellipse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Start</a:t>
          </a:r>
        </a:p>
      </cdr:txBody>
    </cdr:sp>
  </cdr:relSizeAnchor>
  <cdr:relSizeAnchor xmlns:cdr="http://schemas.openxmlformats.org/drawingml/2006/chartDrawing">
    <cdr:from>
      <cdr:x>0.19875</cdr:x>
      <cdr:y>0.36575</cdr:y>
    </cdr:from>
    <cdr:to>
      <cdr:x>0.26075</cdr:x>
      <cdr:y>0.4565</cdr:y>
    </cdr:to>
    <cdr:sp macro="" textlink="">
      <cdr:nvSpPr>
        <cdr:cNvPr id="13316" name="Oval 4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05677" y="2135550"/>
          <a:ext cx="532086" cy="529874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B</a:t>
          </a:r>
        </a:p>
      </cdr:txBody>
    </cdr:sp>
  </cdr:relSizeAnchor>
  <cdr:relSizeAnchor xmlns:cdr="http://schemas.openxmlformats.org/drawingml/2006/chartDrawing">
    <cdr:from>
      <cdr:x>0.2765</cdr:x>
      <cdr:y>0.444</cdr:y>
    </cdr:from>
    <cdr:to>
      <cdr:x>0.33875</cdr:x>
      <cdr:y>0.535</cdr:y>
    </cdr:to>
    <cdr:sp macro="" textlink="">
      <cdr:nvSpPr>
        <cdr:cNvPr id="13317" name="Oval 5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72930" y="2592438"/>
          <a:ext cx="534231" cy="531333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</a:t>
          </a:r>
        </a:p>
      </cdr:txBody>
    </cdr:sp>
  </cdr:relSizeAnchor>
  <cdr:relSizeAnchor xmlns:cdr="http://schemas.openxmlformats.org/drawingml/2006/chartDrawing">
    <cdr:from>
      <cdr:x>0.364</cdr:x>
      <cdr:y>0.27375</cdr:y>
    </cdr:from>
    <cdr:to>
      <cdr:x>0.42525</cdr:x>
      <cdr:y>0.36475</cdr:y>
    </cdr:to>
    <cdr:sp macro="" textlink="">
      <cdr:nvSpPr>
        <cdr:cNvPr id="13318" name="Oval 6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23857" y="1598378"/>
          <a:ext cx="525649" cy="531333"/>
        </a:xfrm>
        <a:prstGeom xmlns:a="http://schemas.openxmlformats.org/drawingml/2006/main" prst="ellipse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E</a:t>
          </a:r>
        </a:p>
      </cdr:txBody>
    </cdr:sp>
  </cdr:relSizeAnchor>
  <cdr:relSizeAnchor xmlns:cdr="http://schemas.openxmlformats.org/drawingml/2006/chartDrawing">
    <cdr:from>
      <cdr:x>0.43675</cdr:x>
      <cdr:y>0.36575</cdr:y>
    </cdr:from>
    <cdr:to>
      <cdr:x>0.499</cdr:x>
      <cdr:y>0.4565</cdr:y>
    </cdr:to>
    <cdr:sp macro="" textlink="">
      <cdr:nvSpPr>
        <cdr:cNvPr id="13319" name="Oval 7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199" y="2135550"/>
          <a:ext cx="534231" cy="529874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F</a:t>
          </a:r>
        </a:p>
      </cdr:txBody>
    </cdr:sp>
  </cdr:relSizeAnchor>
  <cdr:relSizeAnchor xmlns:cdr="http://schemas.openxmlformats.org/drawingml/2006/chartDrawing">
    <cdr:from>
      <cdr:x>0.42525</cdr:x>
      <cdr:y>0.6035</cdr:y>
    </cdr:from>
    <cdr:to>
      <cdr:x>0.4875</cdr:x>
      <cdr:y>0.6945</cdr:y>
    </cdr:to>
    <cdr:sp macro="" textlink="">
      <cdr:nvSpPr>
        <cdr:cNvPr id="13320" name="Oval 8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49506" y="3523731"/>
          <a:ext cx="534231" cy="531333"/>
        </a:xfrm>
        <a:prstGeom xmlns:a="http://schemas.openxmlformats.org/drawingml/2006/main" prst="ellipse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G</a:t>
          </a:r>
        </a:p>
      </cdr:txBody>
    </cdr:sp>
  </cdr:relSizeAnchor>
  <cdr:relSizeAnchor xmlns:cdr="http://schemas.openxmlformats.org/drawingml/2006/chartDrawing">
    <cdr:from>
      <cdr:x>0.5225</cdr:x>
      <cdr:y>0.27375</cdr:y>
    </cdr:from>
    <cdr:to>
      <cdr:x>0.58475</cdr:x>
      <cdr:y>0.36475</cdr:y>
    </cdr:to>
    <cdr:sp macro="" textlink="">
      <cdr:nvSpPr>
        <cdr:cNvPr id="13321" name="Oval 9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84108" y="1598378"/>
          <a:ext cx="534231" cy="531333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H</a:t>
          </a:r>
        </a:p>
      </cdr:txBody>
    </cdr:sp>
  </cdr:relSizeAnchor>
  <cdr:relSizeAnchor xmlns:cdr="http://schemas.openxmlformats.org/drawingml/2006/chartDrawing">
    <cdr:from>
      <cdr:x>0.5225</cdr:x>
      <cdr:y>0.442</cdr:y>
    </cdr:from>
    <cdr:to>
      <cdr:x>0.5855</cdr:x>
      <cdr:y>0.533</cdr:y>
    </cdr:to>
    <cdr:sp macro="" textlink="">
      <cdr:nvSpPr>
        <cdr:cNvPr id="13322" name="Oval 10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84108" y="2580761"/>
          <a:ext cx="540668" cy="531333"/>
        </a:xfrm>
        <a:prstGeom xmlns:a="http://schemas.openxmlformats.org/drawingml/2006/main" prst="ellipse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I</a:t>
          </a:r>
        </a:p>
      </cdr:txBody>
    </cdr:sp>
  </cdr:relSizeAnchor>
  <cdr:relSizeAnchor xmlns:cdr="http://schemas.openxmlformats.org/drawingml/2006/chartDrawing">
    <cdr:from>
      <cdr:x>0.53025</cdr:x>
      <cdr:y>0.6035</cdr:y>
    </cdr:from>
    <cdr:to>
      <cdr:x>0.5925</cdr:x>
      <cdr:y>0.6945</cdr:y>
    </cdr:to>
    <cdr:sp macro="" textlink="">
      <cdr:nvSpPr>
        <cdr:cNvPr id="13323" name="Oval 1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50619" y="3523731"/>
          <a:ext cx="534231" cy="531333"/>
        </a:xfrm>
        <a:prstGeom xmlns:a="http://schemas.openxmlformats.org/drawingml/2006/main" prst="ellipse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</a:t>
          </a:r>
        </a:p>
      </cdr:txBody>
    </cdr:sp>
  </cdr:relSizeAnchor>
  <cdr:relSizeAnchor xmlns:cdr="http://schemas.openxmlformats.org/drawingml/2006/chartDrawing">
    <cdr:from>
      <cdr:x>0.93175</cdr:x>
      <cdr:y>0.475</cdr:y>
    </cdr:from>
    <cdr:to>
      <cdr:x>1</cdr:x>
      <cdr:y>0.565</cdr:y>
    </cdr:to>
    <cdr:sp macro="" textlink="">
      <cdr:nvSpPr>
        <cdr:cNvPr id="13324" name="Oval 12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996302" y="2773442"/>
          <a:ext cx="585723" cy="525494"/>
        </a:xfrm>
        <a:prstGeom xmlns:a="http://schemas.openxmlformats.org/drawingml/2006/main" prst="ellipse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Finish</a:t>
          </a:r>
        </a:p>
      </cdr:txBody>
    </cdr:sp>
  </cdr:relSizeAnchor>
  <cdr:relSizeAnchor xmlns:cdr="http://schemas.openxmlformats.org/drawingml/2006/chartDrawing">
    <cdr:from>
      <cdr:x>0.6215</cdr:x>
      <cdr:y>0.442</cdr:y>
    </cdr:from>
    <cdr:to>
      <cdr:x>0.68375</cdr:x>
      <cdr:y>0.533</cdr:y>
    </cdr:to>
    <cdr:sp macro="" textlink="">
      <cdr:nvSpPr>
        <cdr:cNvPr id="13325" name="Oval 13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33729" y="2580761"/>
          <a:ext cx="534231" cy="531333"/>
        </a:xfrm>
        <a:prstGeom xmlns:a="http://schemas.openxmlformats.org/drawingml/2006/main" prst="ellipse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K</a:t>
          </a:r>
        </a:p>
      </cdr:txBody>
    </cdr:sp>
  </cdr:relSizeAnchor>
  <cdr:relSizeAnchor xmlns:cdr="http://schemas.openxmlformats.org/drawingml/2006/chartDrawing">
    <cdr:from>
      <cdr:x>0.6915</cdr:x>
      <cdr:y>0.3395</cdr:y>
    </cdr:from>
    <cdr:to>
      <cdr:x>0.75375</cdr:x>
      <cdr:y>0.4305</cdr:y>
    </cdr:to>
    <cdr:sp macro="" textlink="">
      <cdr:nvSpPr>
        <cdr:cNvPr id="13326" name="Oval 14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34470" y="1982281"/>
          <a:ext cx="534231" cy="531333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L</a:t>
          </a:r>
        </a:p>
      </cdr:txBody>
    </cdr:sp>
  </cdr:relSizeAnchor>
  <cdr:relSizeAnchor xmlns:cdr="http://schemas.openxmlformats.org/drawingml/2006/chartDrawing">
    <cdr:from>
      <cdr:x>0.77225</cdr:x>
      <cdr:y>0.3395</cdr:y>
    </cdr:from>
    <cdr:to>
      <cdr:x>0.8345</cdr:x>
      <cdr:y>0.4305</cdr:y>
    </cdr:to>
    <cdr:sp macro="" textlink="">
      <cdr:nvSpPr>
        <cdr:cNvPr id="13327" name="Oval 15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7469" y="1982281"/>
          <a:ext cx="534231" cy="531333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</a:t>
          </a:r>
        </a:p>
      </cdr:txBody>
    </cdr:sp>
  </cdr:relSizeAnchor>
  <cdr:relSizeAnchor xmlns:cdr="http://schemas.openxmlformats.org/drawingml/2006/chartDrawing">
    <cdr:from>
      <cdr:x>0.73425</cdr:x>
      <cdr:y>0.6035</cdr:y>
    </cdr:from>
    <cdr:to>
      <cdr:x>0.7965</cdr:x>
      <cdr:y>0.6945</cdr:y>
    </cdr:to>
    <cdr:sp macro="" textlink="">
      <cdr:nvSpPr>
        <cdr:cNvPr id="13328" name="Oval 16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01352" y="3523731"/>
          <a:ext cx="534231" cy="531333"/>
        </a:xfrm>
        <a:prstGeom xmlns:a="http://schemas.openxmlformats.org/drawingml/2006/main" prst="ellipse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M</a:t>
          </a:r>
        </a:p>
      </cdr:txBody>
    </cdr:sp>
  </cdr:relSizeAnchor>
  <cdr:relSizeAnchor xmlns:cdr="http://schemas.openxmlformats.org/drawingml/2006/chartDrawing">
    <cdr:from>
      <cdr:x>0.82575</cdr:x>
      <cdr:y>0.48075</cdr:y>
    </cdr:from>
    <cdr:to>
      <cdr:x>0.888</cdr:x>
      <cdr:y>0.57275</cdr:y>
    </cdr:to>
    <cdr:sp macro="" textlink="">
      <cdr:nvSpPr>
        <cdr:cNvPr id="13329" name="Oval 17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607" y="2807015"/>
          <a:ext cx="534231" cy="537172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 w="9525">
          <a:solidFill>
            <a:srgbClr val="000000"/>
          </a:solidFill>
          <a:round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O</a:t>
          </a:r>
        </a:p>
      </cdr:txBody>
    </cdr:sp>
  </cdr:relSizeAnchor>
  <cdr:relSizeAnchor xmlns:cdr="http://schemas.openxmlformats.org/drawingml/2006/chartDrawing">
    <cdr:from>
      <cdr:x>0.08675</cdr:x>
      <cdr:y>0.414</cdr:y>
    </cdr:from>
    <cdr:to>
      <cdr:x>0.114</cdr:x>
      <cdr:y>0.414</cdr:y>
    </cdr:to>
    <cdr:sp macro="" textlink="">
      <cdr:nvSpPr>
        <cdr:cNvPr id="13330" name="Line 18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744491" y="2417274"/>
          <a:ext cx="233860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0.17725</cdr:x>
      <cdr:y>0.414</cdr:y>
    </cdr:from>
    <cdr:to>
      <cdr:x>0.19875</cdr:x>
      <cdr:y>0.414</cdr:y>
    </cdr:to>
    <cdr:sp macro="" textlink="">
      <cdr:nvSpPr>
        <cdr:cNvPr id="13331" name="Line 19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1521164" y="2417274"/>
          <a:ext cx="184513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0.254</cdr:x>
      <cdr:y>0.35125</cdr:y>
    </cdr:from>
    <cdr:to>
      <cdr:x>0.28425</cdr:x>
      <cdr:y>0.382</cdr:y>
    </cdr:to>
    <cdr:sp macro="" textlink="">
      <cdr:nvSpPr>
        <cdr:cNvPr id="13332" name="Line 20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2179834" y="2050887"/>
          <a:ext cx="259607" cy="17954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0.254</cdr:x>
      <cdr:y>0.442</cdr:y>
    </cdr:from>
    <cdr:to>
      <cdr:x>0.28425</cdr:x>
      <cdr:y>0.46525</cdr:y>
    </cdr:to>
    <cdr:sp macro="" textlink="">
      <cdr:nvSpPr>
        <cdr:cNvPr id="13333" name="Line 2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179834" y="2580761"/>
          <a:ext cx="259607" cy="13575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0.33875</cdr:x>
      <cdr:y>0.31825</cdr:y>
    </cdr:from>
    <cdr:to>
      <cdr:x>0.364</cdr:x>
      <cdr:y>0.31825</cdr:y>
    </cdr:to>
    <cdr:sp macro="" textlink="">
      <cdr:nvSpPr>
        <cdr:cNvPr id="13334" name="Line 2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907161" y="1858206"/>
          <a:ext cx="216696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0.33</cdr:x>
      <cdr:y>0.35125</cdr:y>
    </cdr:from>
    <cdr:to>
      <cdr:x>0.43675</cdr:x>
      <cdr:y>0.61125</cdr:y>
    </cdr:to>
    <cdr:sp macro="" textlink="">
      <cdr:nvSpPr>
        <cdr:cNvPr id="13335" name="Line 2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832068" y="2050887"/>
          <a:ext cx="916131" cy="1518095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0.33</cdr:x>
      <cdr:y>0.5155</cdr:y>
    </cdr:from>
    <cdr:to>
      <cdr:x>0.432</cdr:x>
      <cdr:y>0.621</cdr:y>
    </cdr:to>
    <cdr:sp macro="" textlink="">
      <cdr:nvSpPr>
        <cdr:cNvPr id="13336" name="Line 2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832068" y="3009914"/>
          <a:ext cx="875367" cy="61599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0.33875</cdr:x>
      <cdr:y>0.4305</cdr:y>
    </cdr:from>
    <cdr:to>
      <cdr:x>0.43675</cdr:x>
      <cdr:y>0.48075</cdr:y>
    </cdr:to>
    <cdr:sp macro="" textlink="">
      <cdr:nvSpPr>
        <cdr:cNvPr id="13337" name="Line 2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2907161" y="2513614"/>
          <a:ext cx="841038" cy="29340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0.49425</cdr:x>
      <cdr:y>0.35125</cdr:y>
    </cdr:from>
    <cdr:to>
      <cdr:x>0.53025</cdr:x>
      <cdr:y>0.382</cdr:y>
    </cdr:to>
    <cdr:sp macro="" textlink="">
      <cdr:nvSpPr>
        <cdr:cNvPr id="13338" name="Line 26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4241666" y="2050887"/>
          <a:ext cx="308953" cy="17954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0.49425</cdr:x>
      <cdr:y>0.4305</cdr:y>
    </cdr:from>
    <cdr:to>
      <cdr:x>0.53025</cdr:x>
      <cdr:y>0.46525</cdr:y>
    </cdr:to>
    <cdr:sp macro="" textlink="">
      <cdr:nvSpPr>
        <cdr:cNvPr id="13339" name="Line 27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4241666" y="2513614"/>
          <a:ext cx="308953" cy="20289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0.58475</cdr:x>
      <cdr:y>0.48075</cdr:y>
    </cdr:from>
    <cdr:to>
      <cdr:x>0.6215</cdr:x>
      <cdr:y>0.48075</cdr:y>
    </cdr:to>
    <cdr:sp macro="" textlink="">
      <cdr:nvSpPr>
        <cdr:cNvPr id="13340" name="Line 28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5018339" y="2807015"/>
          <a:ext cx="315390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0.58475</cdr:x>
      <cdr:y>0.326</cdr:y>
    </cdr:from>
    <cdr:to>
      <cdr:x>0.6915</cdr:x>
      <cdr:y>0.36575</cdr:y>
    </cdr:to>
    <cdr:sp macro="" textlink="">
      <cdr:nvSpPr>
        <cdr:cNvPr id="13341" name="Line 29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5018339" y="1903457"/>
          <a:ext cx="916131" cy="232093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0.677</cdr:x>
      <cdr:y>0.414</cdr:y>
    </cdr:from>
    <cdr:to>
      <cdr:x>0.70225</cdr:x>
      <cdr:y>0.4565</cdr:y>
    </cdr:to>
    <cdr:sp macro="" textlink="">
      <cdr:nvSpPr>
        <cdr:cNvPr id="13342" name="Line 30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5810031" y="2417274"/>
          <a:ext cx="216696" cy="24815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0.75375</cdr:x>
      <cdr:y>0.382</cdr:y>
    </cdr:from>
    <cdr:to>
      <cdr:x>0.77225</cdr:x>
      <cdr:y>0.382</cdr:y>
    </cdr:to>
    <cdr:sp macro="" textlink="">
      <cdr:nvSpPr>
        <cdr:cNvPr id="13343" name="Line 3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6468701" y="2230431"/>
          <a:ext cx="158768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0.818</cdr:x>
      <cdr:y>0.4305</cdr:y>
    </cdr:from>
    <cdr:to>
      <cdr:x>0.84225</cdr:x>
      <cdr:y>0.48075</cdr:y>
    </cdr:to>
    <cdr:sp macro="" textlink="">
      <cdr:nvSpPr>
        <cdr:cNvPr id="13344" name="Line 3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7020096" y="2513614"/>
          <a:ext cx="208115" cy="29340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0.7965</cdr:x>
      <cdr:y>0.565</cdr:y>
    </cdr:from>
    <cdr:to>
      <cdr:x>0.84225</cdr:x>
      <cdr:y>0.621</cdr:y>
    </cdr:to>
    <cdr:sp macro="" textlink="">
      <cdr:nvSpPr>
        <cdr:cNvPr id="13345" name="Line 3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6835583" y="3298936"/>
          <a:ext cx="392628" cy="32697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0.888</cdr:x>
      <cdr:y>0.51475</cdr:y>
    </cdr:from>
    <cdr:to>
      <cdr:x>0.93175</cdr:x>
      <cdr:y>0.5155</cdr:y>
    </cdr:to>
    <cdr:sp macro="" textlink="">
      <cdr:nvSpPr>
        <cdr:cNvPr id="13346" name="Line 3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7620838" y="3005535"/>
          <a:ext cx="375464" cy="437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0.4875</cdr:x>
      <cdr:y>0.649</cdr:y>
    </cdr:from>
    <cdr:to>
      <cdr:x>0.53025</cdr:x>
      <cdr:y>0.649</cdr:y>
    </cdr:to>
    <cdr:sp macro="" textlink="">
      <cdr:nvSpPr>
        <cdr:cNvPr id="13347" name="Line 3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4183737" y="3789397"/>
          <a:ext cx="366882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0.5925</cdr:x>
      <cdr:y>0.649</cdr:y>
    </cdr:from>
    <cdr:to>
      <cdr:x>0.73425</cdr:x>
      <cdr:y>0.649</cdr:y>
    </cdr:to>
    <cdr:sp macro="" textlink="">
      <cdr:nvSpPr>
        <cdr:cNvPr id="13348" name="Line 36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5084850" y="3789397"/>
          <a:ext cx="1216502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0.1335</cdr:x>
      <cdr:y>0.326</cdr:y>
    </cdr:from>
    <cdr:to>
      <cdr:x>0.16075</cdr:x>
      <cdr:y>0.355</cdr:y>
    </cdr:to>
    <cdr:sp macro="" textlink="">
      <cdr:nvSpPr>
        <cdr:cNvPr id="13349" name="Text Box 3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145700" y="1903457"/>
          <a:ext cx="233861" cy="1693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10</a:t>
          </a:r>
        </a:p>
      </cdr:txBody>
    </cdr:sp>
  </cdr:relSizeAnchor>
  <cdr:relSizeAnchor xmlns:cdr="http://schemas.openxmlformats.org/drawingml/2006/chartDrawing">
    <cdr:from>
      <cdr:x>0.21525</cdr:x>
      <cdr:y>0.326</cdr:y>
    </cdr:from>
    <cdr:to>
      <cdr:x>0.24325</cdr:x>
      <cdr:y>0.355</cdr:y>
    </cdr:to>
    <cdr:sp macro="" textlink="">
      <cdr:nvSpPr>
        <cdr:cNvPr id="13350" name="Text Box 3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847281" y="1903457"/>
          <a:ext cx="240297" cy="1693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cdr:txBody>
    </cdr:sp>
  </cdr:relSizeAnchor>
  <cdr:relSizeAnchor xmlns:cdr="http://schemas.openxmlformats.org/drawingml/2006/chartDrawing">
    <cdr:from>
      <cdr:x>0.291</cdr:x>
      <cdr:y>0.23325</cdr:y>
    </cdr:from>
    <cdr:to>
      <cdr:x>0.31825</cdr:x>
      <cdr:y>0.26225</cdr:y>
    </cdr:to>
    <cdr:sp macro="" textlink="">
      <cdr:nvSpPr>
        <cdr:cNvPr id="13351" name="Text Box 3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497369" y="1361906"/>
          <a:ext cx="233860" cy="1693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cdr:txBody>
    </cdr:sp>
  </cdr:relSizeAnchor>
  <cdr:relSizeAnchor xmlns:cdr="http://schemas.openxmlformats.org/drawingml/2006/chartDrawing">
    <cdr:from>
      <cdr:x>0.291</cdr:x>
      <cdr:y>0.4015</cdr:y>
    </cdr:from>
    <cdr:to>
      <cdr:x>0.31825</cdr:x>
      <cdr:y>0.4305</cdr:y>
    </cdr:to>
    <cdr:sp macro="" textlink="">
      <cdr:nvSpPr>
        <cdr:cNvPr id="13352" name="Text Box 4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497369" y="2344288"/>
          <a:ext cx="233860" cy="1693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12</a:t>
          </a:r>
        </a:p>
      </cdr:txBody>
    </cdr:sp>
  </cdr:relSizeAnchor>
  <cdr:relSizeAnchor xmlns:cdr="http://schemas.openxmlformats.org/drawingml/2006/chartDrawing">
    <cdr:from>
      <cdr:x>0.3785</cdr:x>
      <cdr:y>0.23325</cdr:y>
    </cdr:from>
    <cdr:to>
      <cdr:x>0.40675</cdr:x>
      <cdr:y>0.26225</cdr:y>
    </cdr:to>
    <cdr:sp macro="" textlink="">
      <cdr:nvSpPr>
        <cdr:cNvPr id="13353" name="Text Box 4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248296" y="1361906"/>
          <a:ext cx="242443" cy="1693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cdr:txBody>
    </cdr:sp>
  </cdr:relSizeAnchor>
  <cdr:relSizeAnchor xmlns:cdr="http://schemas.openxmlformats.org/drawingml/2006/chartDrawing">
    <cdr:from>
      <cdr:x>0.45425</cdr:x>
      <cdr:y>0.326</cdr:y>
    </cdr:from>
    <cdr:to>
      <cdr:x>0.4815</cdr:x>
      <cdr:y>0.355</cdr:y>
    </cdr:to>
    <cdr:sp macro="" textlink="">
      <cdr:nvSpPr>
        <cdr:cNvPr id="13354" name="Text Box 4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898385" y="1903457"/>
          <a:ext cx="233860" cy="1693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cdr:txBody>
    </cdr:sp>
  </cdr:relSizeAnchor>
  <cdr:relSizeAnchor xmlns:cdr="http://schemas.openxmlformats.org/drawingml/2006/chartDrawing">
    <cdr:from>
      <cdr:x>0.44275</cdr:x>
      <cdr:y>0.565</cdr:y>
    </cdr:from>
    <cdr:to>
      <cdr:x>0.47075</cdr:x>
      <cdr:y>0.593</cdr:y>
    </cdr:to>
    <cdr:sp macro="" textlink="">
      <cdr:nvSpPr>
        <cdr:cNvPr id="13355" name="Text Box 4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99692" y="3298936"/>
          <a:ext cx="240296" cy="1634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cdr:txBody>
    </cdr:sp>
  </cdr:relSizeAnchor>
  <cdr:relSizeAnchor xmlns:cdr="http://schemas.openxmlformats.org/drawingml/2006/chartDrawing">
    <cdr:from>
      <cdr:x>0.54</cdr:x>
      <cdr:y>0.23325</cdr:y>
    </cdr:from>
    <cdr:to>
      <cdr:x>0.56725</cdr:x>
      <cdr:y>0.26225</cdr:y>
    </cdr:to>
    <cdr:sp macro="" textlink="">
      <cdr:nvSpPr>
        <cdr:cNvPr id="13356" name="Text Box 4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34294" y="1361906"/>
          <a:ext cx="233860" cy="1693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12</a:t>
          </a:r>
        </a:p>
      </cdr:txBody>
    </cdr:sp>
  </cdr:relSizeAnchor>
  <cdr:relSizeAnchor xmlns:cdr="http://schemas.openxmlformats.org/drawingml/2006/chartDrawing">
    <cdr:from>
      <cdr:x>0.54</cdr:x>
      <cdr:y>0.4015</cdr:y>
    </cdr:from>
    <cdr:to>
      <cdr:x>0.56725</cdr:x>
      <cdr:y>0.4305</cdr:y>
    </cdr:to>
    <cdr:sp macro="" textlink="">
      <cdr:nvSpPr>
        <cdr:cNvPr id="13357" name="Text Box 4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34294" y="2344288"/>
          <a:ext cx="233860" cy="1693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cdr:txBody>
    </cdr:sp>
  </cdr:relSizeAnchor>
  <cdr:relSizeAnchor xmlns:cdr="http://schemas.openxmlformats.org/drawingml/2006/chartDrawing">
    <cdr:from>
      <cdr:x>0.54975</cdr:x>
      <cdr:y>0.565</cdr:y>
    </cdr:from>
    <cdr:to>
      <cdr:x>0.57675</cdr:x>
      <cdr:y>0.593</cdr:y>
    </cdr:to>
    <cdr:sp macro="" textlink="">
      <cdr:nvSpPr>
        <cdr:cNvPr id="13358" name="Text Box 4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717968" y="3298936"/>
          <a:ext cx="231715" cy="1634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14</a:t>
          </a:r>
        </a:p>
      </cdr:txBody>
    </cdr:sp>
  </cdr:relSizeAnchor>
  <cdr:relSizeAnchor xmlns:cdr="http://schemas.openxmlformats.org/drawingml/2006/chartDrawing">
    <cdr:from>
      <cdr:x>0.63725</cdr:x>
      <cdr:y>0.4015</cdr:y>
    </cdr:from>
    <cdr:to>
      <cdr:x>0.66425</cdr:x>
      <cdr:y>0.4305</cdr:y>
    </cdr:to>
    <cdr:sp macro="" textlink="">
      <cdr:nvSpPr>
        <cdr:cNvPr id="13359" name="Text Box 4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468895" y="2344288"/>
          <a:ext cx="231715" cy="1693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cdr:txBody>
    </cdr:sp>
  </cdr:relSizeAnchor>
  <cdr:relSizeAnchor xmlns:cdr="http://schemas.openxmlformats.org/drawingml/2006/chartDrawing">
    <cdr:from>
      <cdr:x>0.70725</cdr:x>
      <cdr:y>0.297</cdr:y>
    </cdr:from>
    <cdr:to>
      <cdr:x>0.73425</cdr:x>
      <cdr:y>0.326</cdr:y>
    </cdr:to>
    <cdr:sp macro="" textlink="">
      <cdr:nvSpPr>
        <cdr:cNvPr id="13360" name="Text Box 4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69637" y="1734131"/>
          <a:ext cx="231715" cy="1693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cdr:txBody>
    </cdr:sp>
  </cdr:relSizeAnchor>
  <cdr:relSizeAnchor xmlns:cdr="http://schemas.openxmlformats.org/drawingml/2006/chartDrawing">
    <cdr:from>
      <cdr:x>0.78975</cdr:x>
      <cdr:y>0.297</cdr:y>
    </cdr:from>
    <cdr:to>
      <cdr:x>0.818</cdr:x>
      <cdr:y>0.326</cdr:y>
    </cdr:to>
    <cdr:sp macro="" textlink="">
      <cdr:nvSpPr>
        <cdr:cNvPr id="13361" name="Text Box 4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777654" y="1734131"/>
          <a:ext cx="242442" cy="1693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12</a:t>
          </a:r>
        </a:p>
      </cdr:txBody>
    </cdr:sp>
  </cdr:relSizeAnchor>
  <cdr:relSizeAnchor xmlns:cdr="http://schemas.openxmlformats.org/drawingml/2006/chartDrawing">
    <cdr:from>
      <cdr:x>0.848</cdr:x>
      <cdr:y>0.43525</cdr:y>
    </cdr:from>
    <cdr:to>
      <cdr:x>0.87525</cdr:x>
      <cdr:y>0.46425</cdr:y>
    </cdr:to>
    <cdr:sp macro="" textlink="">
      <cdr:nvSpPr>
        <cdr:cNvPr id="13362" name="Text Box 5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77557" y="2541349"/>
          <a:ext cx="233860" cy="1693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cdr:txBody>
    </cdr:sp>
  </cdr:relSizeAnchor>
  <cdr:relSizeAnchor xmlns:cdr="http://schemas.openxmlformats.org/drawingml/2006/chartDrawing">
    <cdr:from>
      <cdr:x>0.75375</cdr:x>
      <cdr:y>0.565</cdr:y>
    </cdr:from>
    <cdr:to>
      <cdr:x>0.781</cdr:x>
      <cdr:y>0.593</cdr:y>
    </cdr:to>
    <cdr:sp macro="" textlink="">
      <cdr:nvSpPr>
        <cdr:cNvPr id="13363" name="Text Box 5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68701" y="3298936"/>
          <a:ext cx="233861" cy="1634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cdr:txBody>
    </cdr:sp>
  </cdr:relSizeAnchor>
  <cdr:relSizeAnchor xmlns:cdr="http://schemas.openxmlformats.org/drawingml/2006/chartDrawing">
    <cdr:from>
      <cdr:x>0.4165</cdr:x>
      <cdr:y>0.35125</cdr:y>
    </cdr:from>
    <cdr:to>
      <cdr:x>0.44275</cdr:x>
      <cdr:y>0.382</cdr:y>
    </cdr:to>
    <cdr:sp macro="" textlink="">
      <cdr:nvSpPr>
        <cdr:cNvPr id="13364" name="Line 5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3574413" y="2050887"/>
          <a:ext cx="225279" cy="17954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  <cdr:relSizeAnchor xmlns:cdr="http://schemas.openxmlformats.org/drawingml/2006/chartDrawing">
    <cdr:from>
      <cdr:x>0.7265</cdr:x>
      <cdr:y>0.4295</cdr:y>
    </cdr:from>
    <cdr:to>
      <cdr:x>0.75</cdr:x>
      <cdr:y>0.6105</cdr:y>
    </cdr:to>
    <cdr:sp macro="" textlink="">
      <cdr:nvSpPr>
        <cdr:cNvPr id="13365" name="Line 5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6234841" y="2507775"/>
          <a:ext cx="201678" cy="105682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triangle" w="med" len="med"/>
        </a:ln>
      </cdr:spPr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1114425</xdr:colOff>
      <xdr:row>2</xdr:row>
      <xdr:rowOff>19050</xdr:rowOff>
    </xdr:from>
    <xdr:to>
      <xdr:col>9</xdr:col>
      <xdr:colOff>533400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BO76"/>
  <sheetViews>
    <sheetView tabSelected="1" topLeftCell="A22" workbookViewId="0">
      <selection activeCell="H31" sqref="H31"/>
    </sheetView>
  </sheetViews>
  <sheetFormatPr defaultRowHeight="14.5" x14ac:dyDescent="0.35"/>
  <cols>
    <col min="1" max="1" width="27.26953125" style="4" customWidth="1"/>
    <col min="2" max="2" width="16.7265625" style="4" bestFit="1" customWidth="1"/>
    <col min="3" max="3" width="17.81640625" style="4" bestFit="1" customWidth="1"/>
    <col min="4" max="4" width="15.453125" style="4" bestFit="1" customWidth="1"/>
    <col min="5" max="5" width="16.453125" style="4" bestFit="1" customWidth="1"/>
    <col min="6" max="6" width="11.54296875" style="4" bestFit="1" customWidth="1"/>
    <col min="7" max="7" width="6.453125" style="4" customWidth="1"/>
    <col min="8" max="8" width="15.81640625" style="4" customWidth="1"/>
    <col min="9" max="12" width="9.1796875" style="4" customWidth="1"/>
    <col min="13" max="59" width="9.1796875" style="4" hidden="1" customWidth="1"/>
    <col min="60" max="60" width="9.1796875" style="4" customWidth="1"/>
    <col min="61" max="63" width="9.1796875" style="4"/>
    <col min="64" max="64" width="11.54296875" style="4" bestFit="1" customWidth="1"/>
    <col min="65" max="94" width="9.1796875" style="4"/>
    <col min="95" max="95" width="26" style="4" customWidth="1"/>
    <col min="96" max="96" width="15.81640625" style="4" bestFit="1" customWidth="1"/>
    <col min="97" max="97" width="16.453125" style="4" bestFit="1" customWidth="1"/>
    <col min="98" max="98" width="15.26953125" style="4" bestFit="1" customWidth="1"/>
    <col min="99" max="99" width="15.7265625" style="4" bestFit="1" customWidth="1"/>
    <col min="100" max="100" width="11.54296875" style="4" bestFit="1" customWidth="1"/>
    <col min="101" max="350" width="9.1796875" style="4"/>
    <col min="351" max="351" width="26" style="4" customWidth="1"/>
    <col min="352" max="352" width="15.81640625" style="4" bestFit="1" customWidth="1"/>
    <col min="353" max="353" width="16.453125" style="4" bestFit="1" customWidth="1"/>
    <col min="354" max="354" width="15.26953125" style="4" bestFit="1" customWidth="1"/>
    <col min="355" max="355" width="15.7265625" style="4" bestFit="1" customWidth="1"/>
    <col min="356" max="356" width="11.54296875" style="4" bestFit="1" customWidth="1"/>
    <col min="357" max="606" width="9.1796875" style="4"/>
    <col min="607" max="607" width="26" style="4" customWidth="1"/>
    <col min="608" max="608" width="15.81640625" style="4" bestFit="1" customWidth="1"/>
    <col min="609" max="609" width="16.453125" style="4" bestFit="1" customWidth="1"/>
    <col min="610" max="610" width="15.26953125" style="4" bestFit="1" customWidth="1"/>
    <col min="611" max="611" width="15.7265625" style="4" bestFit="1" customWidth="1"/>
    <col min="612" max="612" width="11.54296875" style="4" bestFit="1" customWidth="1"/>
    <col min="613" max="862" width="9.1796875" style="4"/>
    <col min="863" max="863" width="26" style="4" customWidth="1"/>
    <col min="864" max="864" width="15.81640625" style="4" bestFit="1" customWidth="1"/>
    <col min="865" max="865" width="16.453125" style="4" bestFit="1" customWidth="1"/>
    <col min="866" max="866" width="15.26953125" style="4" bestFit="1" customWidth="1"/>
    <col min="867" max="867" width="15.7265625" style="4" bestFit="1" customWidth="1"/>
    <col min="868" max="868" width="11.54296875" style="4" bestFit="1" customWidth="1"/>
    <col min="869" max="1118" width="9.1796875" style="4"/>
    <col min="1119" max="1119" width="26" style="4" customWidth="1"/>
    <col min="1120" max="1120" width="15.81640625" style="4" bestFit="1" customWidth="1"/>
    <col min="1121" max="1121" width="16.453125" style="4" bestFit="1" customWidth="1"/>
    <col min="1122" max="1122" width="15.26953125" style="4" bestFit="1" customWidth="1"/>
    <col min="1123" max="1123" width="15.7265625" style="4" bestFit="1" customWidth="1"/>
    <col min="1124" max="1124" width="11.54296875" style="4" bestFit="1" customWidth="1"/>
    <col min="1125" max="1374" width="9.1796875" style="4"/>
    <col min="1375" max="1375" width="26" style="4" customWidth="1"/>
    <col min="1376" max="1376" width="15.81640625" style="4" bestFit="1" customWidth="1"/>
    <col min="1377" max="1377" width="16.453125" style="4" bestFit="1" customWidth="1"/>
    <col min="1378" max="1378" width="15.26953125" style="4" bestFit="1" customWidth="1"/>
    <col min="1379" max="1379" width="15.7265625" style="4" bestFit="1" customWidth="1"/>
    <col min="1380" max="1380" width="11.54296875" style="4" bestFit="1" customWidth="1"/>
    <col min="1381" max="1630" width="9.1796875" style="4"/>
    <col min="1631" max="1631" width="26" style="4" customWidth="1"/>
    <col min="1632" max="1632" width="15.81640625" style="4" bestFit="1" customWidth="1"/>
    <col min="1633" max="1633" width="16.453125" style="4" bestFit="1" customWidth="1"/>
    <col min="1634" max="1634" width="15.26953125" style="4" bestFit="1" customWidth="1"/>
    <col min="1635" max="1635" width="15.7265625" style="4" bestFit="1" customWidth="1"/>
    <col min="1636" max="1636" width="11.54296875" style="4" bestFit="1" customWidth="1"/>
    <col min="1637" max="1886" width="9.1796875" style="4"/>
    <col min="1887" max="1887" width="26" style="4" customWidth="1"/>
    <col min="1888" max="1888" width="15.81640625" style="4" bestFit="1" customWidth="1"/>
    <col min="1889" max="1889" width="16.453125" style="4" bestFit="1" customWidth="1"/>
    <col min="1890" max="1890" width="15.26953125" style="4" bestFit="1" customWidth="1"/>
    <col min="1891" max="1891" width="15.7265625" style="4" bestFit="1" customWidth="1"/>
    <col min="1892" max="1892" width="11.54296875" style="4" bestFit="1" customWidth="1"/>
    <col min="1893" max="2142" width="9.1796875" style="4"/>
    <col min="2143" max="2143" width="26" style="4" customWidth="1"/>
    <col min="2144" max="2144" width="15.81640625" style="4" bestFit="1" customWidth="1"/>
    <col min="2145" max="2145" width="16.453125" style="4" bestFit="1" customWidth="1"/>
    <col min="2146" max="2146" width="15.26953125" style="4" bestFit="1" customWidth="1"/>
    <col min="2147" max="2147" width="15.7265625" style="4" bestFit="1" customWidth="1"/>
    <col min="2148" max="2148" width="11.54296875" style="4" bestFit="1" customWidth="1"/>
    <col min="2149" max="2398" width="9.1796875" style="4"/>
    <col min="2399" max="2399" width="26" style="4" customWidth="1"/>
    <col min="2400" max="2400" width="15.81640625" style="4" bestFit="1" customWidth="1"/>
    <col min="2401" max="2401" width="16.453125" style="4" bestFit="1" customWidth="1"/>
    <col min="2402" max="2402" width="15.26953125" style="4" bestFit="1" customWidth="1"/>
    <col min="2403" max="2403" width="15.7265625" style="4" bestFit="1" customWidth="1"/>
    <col min="2404" max="2404" width="11.54296875" style="4" bestFit="1" customWidth="1"/>
    <col min="2405" max="2654" width="9.1796875" style="4"/>
    <col min="2655" max="2655" width="26" style="4" customWidth="1"/>
    <col min="2656" max="2656" width="15.81640625" style="4" bestFit="1" customWidth="1"/>
    <col min="2657" max="2657" width="16.453125" style="4" bestFit="1" customWidth="1"/>
    <col min="2658" max="2658" width="15.26953125" style="4" bestFit="1" customWidth="1"/>
    <col min="2659" max="2659" width="15.7265625" style="4" bestFit="1" customWidth="1"/>
    <col min="2660" max="2660" width="11.54296875" style="4" bestFit="1" customWidth="1"/>
    <col min="2661" max="2910" width="9.1796875" style="4"/>
    <col min="2911" max="2911" width="26" style="4" customWidth="1"/>
    <col min="2912" max="2912" width="15.81640625" style="4" bestFit="1" customWidth="1"/>
    <col min="2913" max="2913" width="16.453125" style="4" bestFit="1" customWidth="1"/>
    <col min="2914" max="2914" width="15.26953125" style="4" bestFit="1" customWidth="1"/>
    <col min="2915" max="2915" width="15.7265625" style="4" bestFit="1" customWidth="1"/>
    <col min="2916" max="2916" width="11.54296875" style="4" bestFit="1" customWidth="1"/>
    <col min="2917" max="3166" width="9.1796875" style="4"/>
    <col min="3167" max="3167" width="26" style="4" customWidth="1"/>
    <col min="3168" max="3168" width="15.81640625" style="4" bestFit="1" customWidth="1"/>
    <col min="3169" max="3169" width="16.453125" style="4" bestFit="1" customWidth="1"/>
    <col min="3170" max="3170" width="15.26953125" style="4" bestFit="1" customWidth="1"/>
    <col min="3171" max="3171" width="15.7265625" style="4" bestFit="1" customWidth="1"/>
    <col min="3172" max="3172" width="11.54296875" style="4" bestFit="1" customWidth="1"/>
    <col min="3173" max="3422" width="9.1796875" style="4"/>
    <col min="3423" max="3423" width="26" style="4" customWidth="1"/>
    <col min="3424" max="3424" width="15.81640625" style="4" bestFit="1" customWidth="1"/>
    <col min="3425" max="3425" width="16.453125" style="4" bestFit="1" customWidth="1"/>
    <col min="3426" max="3426" width="15.26953125" style="4" bestFit="1" customWidth="1"/>
    <col min="3427" max="3427" width="15.7265625" style="4" bestFit="1" customWidth="1"/>
    <col min="3428" max="3428" width="11.54296875" style="4" bestFit="1" customWidth="1"/>
    <col min="3429" max="3678" width="9.1796875" style="4"/>
    <col min="3679" max="3679" width="26" style="4" customWidth="1"/>
    <col min="3680" max="3680" width="15.81640625" style="4" bestFit="1" customWidth="1"/>
    <col min="3681" max="3681" width="16.453125" style="4" bestFit="1" customWidth="1"/>
    <col min="3682" max="3682" width="15.26953125" style="4" bestFit="1" customWidth="1"/>
    <col min="3683" max="3683" width="15.7265625" style="4" bestFit="1" customWidth="1"/>
    <col min="3684" max="3684" width="11.54296875" style="4" bestFit="1" customWidth="1"/>
    <col min="3685" max="3934" width="9.1796875" style="4"/>
    <col min="3935" max="3935" width="26" style="4" customWidth="1"/>
    <col min="3936" max="3936" width="15.81640625" style="4" bestFit="1" customWidth="1"/>
    <col min="3937" max="3937" width="16.453125" style="4" bestFit="1" customWidth="1"/>
    <col min="3938" max="3938" width="15.26953125" style="4" bestFit="1" customWidth="1"/>
    <col min="3939" max="3939" width="15.7265625" style="4" bestFit="1" customWidth="1"/>
    <col min="3940" max="3940" width="11.54296875" style="4" bestFit="1" customWidth="1"/>
    <col min="3941" max="4190" width="9.1796875" style="4"/>
    <col min="4191" max="4191" width="26" style="4" customWidth="1"/>
    <col min="4192" max="4192" width="15.81640625" style="4" bestFit="1" customWidth="1"/>
    <col min="4193" max="4193" width="16.453125" style="4" bestFit="1" customWidth="1"/>
    <col min="4194" max="4194" width="15.26953125" style="4" bestFit="1" customWidth="1"/>
    <col min="4195" max="4195" width="15.7265625" style="4" bestFit="1" customWidth="1"/>
    <col min="4196" max="4196" width="11.54296875" style="4" bestFit="1" customWidth="1"/>
    <col min="4197" max="4446" width="9.1796875" style="4"/>
    <col min="4447" max="4447" width="26" style="4" customWidth="1"/>
    <col min="4448" max="4448" width="15.81640625" style="4" bestFit="1" customWidth="1"/>
    <col min="4449" max="4449" width="16.453125" style="4" bestFit="1" customWidth="1"/>
    <col min="4450" max="4450" width="15.26953125" style="4" bestFit="1" customWidth="1"/>
    <col min="4451" max="4451" width="15.7265625" style="4" bestFit="1" customWidth="1"/>
    <col min="4452" max="4452" width="11.54296875" style="4" bestFit="1" customWidth="1"/>
    <col min="4453" max="4702" width="9.1796875" style="4"/>
    <col min="4703" max="4703" width="26" style="4" customWidth="1"/>
    <col min="4704" max="4704" width="15.81640625" style="4" bestFit="1" customWidth="1"/>
    <col min="4705" max="4705" width="16.453125" style="4" bestFit="1" customWidth="1"/>
    <col min="4706" max="4706" width="15.26953125" style="4" bestFit="1" customWidth="1"/>
    <col min="4707" max="4707" width="15.7265625" style="4" bestFit="1" customWidth="1"/>
    <col min="4708" max="4708" width="11.54296875" style="4" bestFit="1" customWidth="1"/>
    <col min="4709" max="4958" width="9.1796875" style="4"/>
    <col min="4959" max="4959" width="26" style="4" customWidth="1"/>
    <col min="4960" max="4960" width="15.81640625" style="4" bestFit="1" customWidth="1"/>
    <col min="4961" max="4961" width="16.453125" style="4" bestFit="1" customWidth="1"/>
    <col min="4962" max="4962" width="15.26953125" style="4" bestFit="1" customWidth="1"/>
    <col min="4963" max="4963" width="15.7265625" style="4" bestFit="1" customWidth="1"/>
    <col min="4964" max="4964" width="11.54296875" style="4" bestFit="1" customWidth="1"/>
    <col min="4965" max="5214" width="9.1796875" style="4"/>
    <col min="5215" max="5215" width="26" style="4" customWidth="1"/>
    <col min="5216" max="5216" width="15.81640625" style="4" bestFit="1" customWidth="1"/>
    <col min="5217" max="5217" width="16.453125" style="4" bestFit="1" customWidth="1"/>
    <col min="5218" max="5218" width="15.26953125" style="4" bestFit="1" customWidth="1"/>
    <col min="5219" max="5219" width="15.7265625" style="4" bestFit="1" customWidth="1"/>
    <col min="5220" max="5220" width="11.54296875" style="4" bestFit="1" customWidth="1"/>
    <col min="5221" max="5470" width="9.1796875" style="4"/>
    <col min="5471" max="5471" width="26" style="4" customWidth="1"/>
    <col min="5472" max="5472" width="15.81640625" style="4" bestFit="1" customWidth="1"/>
    <col min="5473" max="5473" width="16.453125" style="4" bestFit="1" customWidth="1"/>
    <col min="5474" max="5474" width="15.26953125" style="4" bestFit="1" customWidth="1"/>
    <col min="5475" max="5475" width="15.7265625" style="4" bestFit="1" customWidth="1"/>
    <col min="5476" max="5476" width="11.54296875" style="4" bestFit="1" customWidth="1"/>
    <col min="5477" max="5726" width="9.1796875" style="4"/>
    <col min="5727" max="5727" width="26" style="4" customWidth="1"/>
    <col min="5728" max="5728" width="15.81640625" style="4" bestFit="1" customWidth="1"/>
    <col min="5729" max="5729" width="16.453125" style="4" bestFit="1" customWidth="1"/>
    <col min="5730" max="5730" width="15.26953125" style="4" bestFit="1" customWidth="1"/>
    <col min="5731" max="5731" width="15.7265625" style="4" bestFit="1" customWidth="1"/>
    <col min="5732" max="5732" width="11.54296875" style="4" bestFit="1" customWidth="1"/>
    <col min="5733" max="5982" width="9.1796875" style="4"/>
    <col min="5983" max="5983" width="26" style="4" customWidth="1"/>
    <col min="5984" max="5984" width="15.81640625" style="4" bestFit="1" customWidth="1"/>
    <col min="5985" max="5985" width="16.453125" style="4" bestFit="1" customWidth="1"/>
    <col min="5986" max="5986" width="15.26953125" style="4" bestFit="1" customWidth="1"/>
    <col min="5987" max="5987" width="15.7265625" style="4" bestFit="1" customWidth="1"/>
    <col min="5988" max="5988" width="11.54296875" style="4" bestFit="1" customWidth="1"/>
    <col min="5989" max="6238" width="9.1796875" style="4"/>
    <col min="6239" max="6239" width="26" style="4" customWidth="1"/>
    <col min="6240" max="6240" width="15.81640625" style="4" bestFit="1" customWidth="1"/>
    <col min="6241" max="6241" width="16.453125" style="4" bestFit="1" customWidth="1"/>
    <col min="6242" max="6242" width="15.26953125" style="4" bestFit="1" customWidth="1"/>
    <col min="6243" max="6243" width="15.7265625" style="4" bestFit="1" customWidth="1"/>
    <col min="6244" max="6244" width="11.54296875" style="4" bestFit="1" customWidth="1"/>
    <col min="6245" max="6494" width="9.1796875" style="4"/>
    <col min="6495" max="6495" width="26" style="4" customWidth="1"/>
    <col min="6496" max="6496" width="15.81640625" style="4" bestFit="1" customWidth="1"/>
    <col min="6497" max="6497" width="16.453125" style="4" bestFit="1" customWidth="1"/>
    <col min="6498" max="6498" width="15.26953125" style="4" bestFit="1" customWidth="1"/>
    <col min="6499" max="6499" width="15.7265625" style="4" bestFit="1" customWidth="1"/>
    <col min="6500" max="6500" width="11.54296875" style="4" bestFit="1" customWidth="1"/>
    <col min="6501" max="6750" width="9.1796875" style="4"/>
    <col min="6751" max="6751" width="26" style="4" customWidth="1"/>
    <col min="6752" max="6752" width="15.81640625" style="4" bestFit="1" customWidth="1"/>
    <col min="6753" max="6753" width="16.453125" style="4" bestFit="1" customWidth="1"/>
    <col min="6754" max="6754" width="15.26953125" style="4" bestFit="1" customWidth="1"/>
    <col min="6755" max="6755" width="15.7265625" style="4" bestFit="1" customWidth="1"/>
    <col min="6756" max="6756" width="11.54296875" style="4" bestFit="1" customWidth="1"/>
    <col min="6757" max="7006" width="9.1796875" style="4"/>
    <col min="7007" max="7007" width="26" style="4" customWidth="1"/>
    <col min="7008" max="7008" width="15.81640625" style="4" bestFit="1" customWidth="1"/>
    <col min="7009" max="7009" width="16.453125" style="4" bestFit="1" customWidth="1"/>
    <col min="7010" max="7010" width="15.26953125" style="4" bestFit="1" customWidth="1"/>
    <col min="7011" max="7011" width="15.7265625" style="4" bestFit="1" customWidth="1"/>
    <col min="7012" max="7012" width="11.54296875" style="4" bestFit="1" customWidth="1"/>
    <col min="7013" max="7262" width="9.1796875" style="4"/>
    <col min="7263" max="7263" width="26" style="4" customWidth="1"/>
    <col min="7264" max="7264" width="15.81640625" style="4" bestFit="1" customWidth="1"/>
    <col min="7265" max="7265" width="16.453125" style="4" bestFit="1" customWidth="1"/>
    <col min="7266" max="7266" width="15.26953125" style="4" bestFit="1" customWidth="1"/>
    <col min="7267" max="7267" width="15.7265625" style="4" bestFit="1" customWidth="1"/>
    <col min="7268" max="7268" width="11.54296875" style="4" bestFit="1" customWidth="1"/>
    <col min="7269" max="7518" width="9.1796875" style="4"/>
    <col min="7519" max="7519" width="26" style="4" customWidth="1"/>
    <col min="7520" max="7520" width="15.81640625" style="4" bestFit="1" customWidth="1"/>
    <col min="7521" max="7521" width="16.453125" style="4" bestFit="1" customWidth="1"/>
    <col min="7522" max="7522" width="15.26953125" style="4" bestFit="1" customWidth="1"/>
    <col min="7523" max="7523" width="15.7265625" style="4" bestFit="1" customWidth="1"/>
    <col min="7524" max="7524" width="11.54296875" style="4" bestFit="1" customWidth="1"/>
    <col min="7525" max="7774" width="9.1796875" style="4"/>
    <col min="7775" max="7775" width="26" style="4" customWidth="1"/>
    <col min="7776" max="7776" width="15.81640625" style="4" bestFit="1" customWidth="1"/>
    <col min="7777" max="7777" width="16.453125" style="4" bestFit="1" customWidth="1"/>
    <col min="7778" max="7778" width="15.26953125" style="4" bestFit="1" customWidth="1"/>
    <col min="7779" max="7779" width="15.7265625" style="4" bestFit="1" customWidth="1"/>
    <col min="7780" max="7780" width="11.54296875" style="4" bestFit="1" customWidth="1"/>
    <col min="7781" max="8030" width="9.1796875" style="4"/>
    <col min="8031" max="8031" width="26" style="4" customWidth="1"/>
    <col min="8032" max="8032" width="15.81640625" style="4" bestFit="1" customWidth="1"/>
    <col min="8033" max="8033" width="16.453125" style="4" bestFit="1" customWidth="1"/>
    <col min="8034" max="8034" width="15.26953125" style="4" bestFit="1" customWidth="1"/>
    <col min="8035" max="8035" width="15.7265625" style="4" bestFit="1" customWidth="1"/>
    <col min="8036" max="8036" width="11.54296875" style="4" bestFit="1" customWidth="1"/>
    <col min="8037" max="8286" width="9.1796875" style="4"/>
    <col min="8287" max="8287" width="26" style="4" customWidth="1"/>
    <col min="8288" max="8288" width="15.81640625" style="4" bestFit="1" customWidth="1"/>
    <col min="8289" max="8289" width="16.453125" style="4" bestFit="1" customWidth="1"/>
    <col min="8290" max="8290" width="15.26953125" style="4" bestFit="1" customWidth="1"/>
    <col min="8291" max="8291" width="15.7265625" style="4" bestFit="1" customWidth="1"/>
    <col min="8292" max="8292" width="11.54296875" style="4" bestFit="1" customWidth="1"/>
    <col min="8293" max="8542" width="9.1796875" style="4"/>
    <col min="8543" max="8543" width="26" style="4" customWidth="1"/>
    <col min="8544" max="8544" width="15.81640625" style="4" bestFit="1" customWidth="1"/>
    <col min="8545" max="8545" width="16.453125" style="4" bestFit="1" customWidth="1"/>
    <col min="8546" max="8546" width="15.26953125" style="4" bestFit="1" customWidth="1"/>
    <col min="8547" max="8547" width="15.7265625" style="4" bestFit="1" customWidth="1"/>
    <col min="8548" max="8548" width="11.54296875" style="4" bestFit="1" customWidth="1"/>
    <col min="8549" max="8798" width="9.1796875" style="4"/>
    <col min="8799" max="8799" width="26" style="4" customWidth="1"/>
    <col min="8800" max="8800" width="15.81640625" style="4" bestFit="1" customWidth="1"/>
    <col min="8801" max="8801" width="16.453125" style="4" bestFit="1" customWidth="1"/>
    <col min="8802" max="8802" width="15.26953125" style="4" bestFit="1" customWidth="1"/>
    <col min="8803" max="8803" width="15.7265625" style="4" bestFit="1" customWidth="1"/>
    <col min="8804" max="8804" width="11.54296875" style="4" bestFit="1" customWidth="1"/>
    <col min="8805" max="9054" width="9.1796875" style="4"/>
    <col min="9055" max="9055" width="26" style="4" customWidth="1"/>
    <col min="9056" max="9056" width="15.81640625" style="4" bestFit="1" customWidth="1"/>
    <col min="9057" max="9057" width="16.453125" style="4" bestFit="1" customWidth="1"/>
    <col min="9058" max="9058" width="15.26953125" style="4" bestFit="1" customWidth="1"/>
    <col min="9059" max="9059" width="15.7265625" style="4" bestFit="1" customWidth="1"/>
    <col min="9060" max="9060" width="11.54296875" style="4" bestFit="1" customWidth="1"/>
    <col min="9061" max="9310" width="9.1796875" style="4"/>
    <col min="9311" max="9311" width="26" style="4" customWidth="1"/>
    <col min="9312" max="9312" width="15.81640625" style="4" bestFit="1" customWidth="1"/>
    <col min="9313" max="9313" width="16.453125" style="4" bestFit="1" customWidth="1"/>
    <col min="9314" max="9314" width="15.26953125" style="4" bestFit="1" customWidth="1"/>
    <col min="9315" max="9315" width="15.7265625" style="4" bestFit="1" customWidth="1"/>
    <col min="9316" max="9316" width="11.54296875" style="4" bestFit="1" customWidth="1"/>
    <col min="9317" max="9566" width="9.1796875" style="4"/>
    <col min="9567" max="9567" width="26" style="4" customWidth="1"/>
    <col min="9568" max="9568" width="15.81640625" style="4" bestFit="1" customWidth="1"/>
    <col min="9569" max="9569" width="16.453125" style="4" bestFit="1" customWidth="1"/>
    <col min="9570" max="9570" width="15.26953125" style="4" bestFit="1" customWidth="1"/>
    <col min="9571" max="9571" width="15.7265625" style="4" bestFit="1" customWidth="1"/>
    <col min="9572" max="9572" width="11.54296875" style="4" bestFit="1" customWidth="1"/>
    <col min="9573" max="9822" width="9.1796875" style="4"/>
    <col min="9823" max="9823" width="26" style="4" customWidth="1"/>
    <col min="9824" max="9824" width="15.81640625" style="4" bestFit="1" customWidth="1"/>
    <col min="9825" max="9825" width="16.453125" style="4" bestFit="1" customWidth="1"/>
    <col min="9826" max="9826" width="15.26953125" style="4" bestFit="1" customWidth="1"/>
    <col min="9827" max="9827" width="15.7265625" style="4" bestFit="1" customWidth="1"/>
    <col min="9828" max="9828" width="11.54296875" style="4" bestFit="1" customWidth="1"/>
    <col min="9829" max="10078" width="9.1796875" style="4"/>
    <col min="10079" max="10079" width="26" style="4" customWidth="1"/>
    <col min="10080" max="10080" width="15.81640625" style="4" bestFit="1" customWidth="1"/>
    <col min="10081" max="10081" width="16.453125" style="4" bestFit="1" customWidth="1"/>
    <col min="10082" max="10082" width="15.26953125" style="4" bestFit="1" customWidth="1"/>
    <col min="10083" max="10083" width="15.7265625" style="4" bestFit="1" customWidth="1"/>
    <col min="10084" max="10084" width="11.54296875" style="4" bestFit="1" customWidth="1"/>
    <col min="10085" max="10334" width="9.1796875" style="4"/>
    <col min="10335" max="10335" width="26" style="4" customWidth="1"/>
    <col min="10336" max="10336" width="15.81640625" style="4" bestFit="1" customWidth="1"/>
    <col min="10337" max="10337" width="16.453125" style="4" bestFit="1" customWidth="1"/>
    <col min="10338" max="10338" width="15.26953125" style="4" bestFit="1" customWidth="1"/>
    <col min="10339" max="10339" width="15.7265625" style="4" bestFit="1" customWidth="1"/>
    <col min="10340" max="10340" width="11.54296875" style="4" bestFit="1" customWidth="1"/>
    <col min="10341" max="10590" width="9.1796875" style="4"/>
    <col min="10591" max="10591" width="26" style="4" customWidth="1"/>
    <col min="10592" max="10592" width="15.81640625" style="4" bestFit="1" customWidth="1"/>
    <col min="10593" max="10593" width="16.453125" style="4" bestFit="1" customWidth="1"/>
    <col min="10594" max="10594" width="15.26953125" style="4" bestFit="1" customWidth="1"/>
    <col min="10595" max="10595" width="15.7265625" style="4" bestFit="1" customWidth="1"/>
    <col min="10596" max="10596" width="11.54296875" style="4" bestFit="1" customWidth="1"/>
    <col min="10597" max="10846" width="9.1796875" style="4"/>
    <col min="10847" max="10847" width="26" style="4" customWidth="1"/>
    <col min="10848" max="10848" width="15.81640625" style="4" bestFit="1" customWidth="1"/>
    <col min="10849" max="10849" width="16.453125" style="4" bestFit="1" customWidth="1"/>
    <col min="10850" max="10850" width="15.26953125" style="4" bestFit="1" customWidth="1"/>
    <col min="10851" max="10851" width="15.7265625" style="4" bestFit="1" customWidth="1"/>
    <col min="10852" max="10852" width="11.54296875" style="4" bestFit="1" customWidth="1"/>
    <col min="10853" max="11102" width="9.1796875" style="4"/>
    <col min="11103" max="11103" width="26" style="4" customWidth="1"/>
    <col min="11104" max="11104" width="15.81640625" style="4" bestFit="1" customWidth="1"/>
    <col min="11105" max="11105" width="16.453125" style="4" bestFit="1" customWidth="1"/>
    <col min="11106" max="11106" width="15.26953125" style="4" bestFit="1" customWidth="1"/>
    <col min="11107" max="11107" width="15.7265625" style="4" bestFit="1" customWidth="1"/>
    <col min="11108" max="11108" width="11.54296875" style="4" bestFit="1" customWidth="1"/>
    <col min="11109" max="11358" width="9.1796875" style="4"/>
    <col min="11359" max="11359" width="26" style="4" customWidth="1"/>
    <col min="11360" max="11360" width="15.81640625" style="4" bestFit="1" customWidth="1"/>
    <col min="11361" max="11361" width="16.453125" style="4" bestFit="1" customWidth="1"/>
    <col min="11362" max="11362" width="15.26953125" style="4" bestFit="1" customWidth="1"/>
    <col min="11363" max="11363" width="15.7265625" style="4" bestFit="1" customWidth="1"/>
    <col min="11364" max="11364" width="11.54296875" style="4" bestFit="1" customWidth="1"/>
    <col min="11365" max="11614" width="9.1796875" style="4"/>
    <col min="11615" max="11615" width="26" style="4" customWidth="1"/>
    <col min="11616" max="11616" width="15.81640625" style="4" bestFit="1" customWidth="1"/>
    <col min="11617" max="11617" width="16.453125" style="4" bestFit="1" customWidth="1"/>
    <col min="11618" max="11618" width="15.26953125" style="4" bestFit="1" customWidth="1"/>
    <col min="11619" max="11619" width="15.7265625" style="4" bestFit="1" customWidth="1"/>
    <col min="11620" max="11620" width="11.54296875" style="4" bestFit="1" customWidth="1"/>
    <col min="11621" max="11870" width="9.1796875" style="4"/>
    <col min="11871" max="11871" width="26" style="4" customWidth="1"/>
    <col min="11872" max="11872" width="15.81640625" style="4" bestFit="1" customWidth="1"/>
    <col min="11873" max="11873" width="16.453125" style="4" bestFit="1" customWidth="1"/>
    <col min="11874" max="11874" width="15.26953125" style="4" bestFit="1" customWidth="1"/>
    <col min="11875" max="11875" width="15.7265625" style="4" bestFit="1" customWidth="1"/>
    <col min="11876" max="11876" width="11.54296875" style="4" bestFit="1" customWidth="1"/>
    <col min="11877" max="12126" width="9.1796875" style="4"/>
    <col min="12127" max="12127" width="26" style="4" customWidth="1"/>
    <col min="12128" max="12128" width="15.81640625" style="4" bestFit="1" customWidth="1"/>
    <col min="12129" max="12129" width="16.453125" style="4" bestFit="1" customWidth="1"/>
    <col min="12130" max="12130" width="15.26953125" style="4" bestFit="1" customWidth="1"/>
    <col min="12131" max="12131" width="15.7265625" style="4" bestFit="1" customWidth="1"/>
    <col min="12132" max="12132" width="11.54296875" style="4" bestFit="1" customWidth="1"/>
    <col min="12133" max="12382" width="9.1796875" style="4"/>
    <col min="12383" max="12383" width="26" style="4" customWidth="1"/>
    <col min="12384" max="12384" width="15.81640625" style="4" bestFit="1" customWidth="1"/>
    <col min="12385" max="12385" width="16.453125" style="4" bestFit="1" customWidth="1"/>
    <col min="12386" max="12386" width="15.26953125" style="4" bestFit="1" customWidth="1"/>
    <col min="12387" max="12387" width="15.7265625" style="4" bestFit="1" customWidth="1"/>
    <col min="12388" max="12388" width="11.54296875" style="4" bestFit="1" customWidth="1"/>
    <col min="12389" max="12638" width="9.1796875" style="4"/>
    <col min="12639" max="12639" width="26" style="4" customWidth="1"/>
    <col min="12640" max="12640" width="15.81640625" style="4" bestFit="1" customWidth="1"/>
    <col min="12641" max="12641" width="16.453125" style="4" bestFit="1" customWidth="1"/>
    <col min="12642" max="12642" width="15.26953125" style="4" bestFit="1" customWidth="1"/>
    <col min="12643" max="12643" width="15.7265625" style="4" bestFit="1" customWidth="1"/>
    <col min="12644" max="12644" width="11.54296875" style="4" bestFit="1" customWidth="1"/>
    <col min="12645" max="12894" width="9.1796875" style="4"/>
    <col min="12895" max="12895" width="26" style="4" customWidth="1"/>
    <col min="12896" max="12896" width="15.81640625" style="4" bestFit="1" customWidth="1"/>
    <col min="12897" max="12897" width="16.453125" style="4" bestFit="1" customWidth="1"/>
    <col min="12898" max="12898" width="15.26953125" style="4" bestFit="1" customWidth="1"/>
    <col min="12899" max="12899" width="15.7265625" style="4" bestFit="1" customWidth="1"/>
    <col min="12900" max="12900" width="11.54296875" style="4" bestFit="1" customWidth="1"/>
    <col min="12901" max="13150" width="9.1796875" style="4"/>
    <col min="13151" max="13151" width="26" style="4" customWidth="1"/>
    <col min="13152" max="13152" width="15.81640625" style="4" bestFit="1" customWidth="1"/>
    <col min="13153" max="13153" width="16.453125" style="4" bestFit="1" customWidth="1"/>
    <col min="13154" max="13154" width="15.26953125" style="4" bestFit="1" customWidth="1"/>
    <col min="13155" max="13155" width="15.7265625" style="4" bestFit="1" customWidth="1"/>
    <col min="13156" max="13156" width="11.54296875" style="4" bestFit="1" customWidth="1"/>
    <col min="13157" max="13406" width="9.1796875" style="4"/>
    <col min="13407" max="13407" width="26" style="4" customWidth="1"/>
    <col min="13408" max="13408" width="15.81640625" style="4" bestFit="1" customWidth="1"/>
    <col min="13409" max="13409" width="16.453125" style="4" bestFit="1" customWidth="1"/>
    <col min="13410" max="13410" width="15.26953125" style="4" bestFit="1" customWidth="1"/>
    <col min="13411" max="13411" width="15.7265625" style="4" bestFit="1" customWidth="1"/>
    <col min="13412" max="13412" width="11.54296875" style="4" bestFit="1" customWidth="1"/>
    <col min="13413" max="13662" width="9.1796875" style="4"/>
    <col min="13663" max="13663" width="26" style="4" customWidth="1"/>
    <col min="13664" max="13664" width="15.81640625" style="4" bestFit="1" customWidth="1"/>
    <col min="13665" max="13665" width="16.453125" style="4" bestFit="1" customWidth="1"/>
    <col min="13666" max="13666" width="15.26953125" style="4" bestFit="1" customWidth="1"/>
    <col min="13667" max="13667" width="15.7265625" style="4" bestFit="1" customWidth="1"/>
    <col min="13668" max="13668" width="11.54296875" style="4" bestFit="1" customWidth="1"/>
    <col min="13669" max="13918" width="9.1796875" style="4"/>
    <col min="13919" max="13919" width="26" style="4" customWidth="1"/>
    <col min="13920" max="13920" width="15.81640625" style="4" bestFit="1" customWidth="1"/>
    <col min="13921" max="13921" width="16.453125" style="4" bestFit="1" customWidth="1"/>
    <col min="13922" max="13922" width="15.26953125" style="4" bestFit="1" customWidth="1"/>
    <col min="13923" max="13923" width="15.7265625" style="4" bestFit="1" customWidth="1"/>
    <col min="13924" max="13924" width="11.54296875" style="4" bestFit="1" customWidth="1"/>
    <col min="13925" max="14174" width="9.1796875" style="4"/>
    <col min="14175" max="14175" width="26" style="4" customWidth="1"/>
    <col min="14176" max="14176" width="15.81640625" style="4" bestFit="1" customWidth="1"/>
    <col min="14177" max="14177" width="16.453125" style="4" bestFit="1" customWidth="1"/>
    <col min="14178" max="14178" width="15.26953125" style="4" bestFit="1" customWidth="1"/>
    <col min="14179" max="14179" width="15.7265625" style="4" bestFit="1" customWidth="1"/>
    <col min="14180" max="14180" width="11.54296875" style="4" bestFit="1" customWidth="1"/>
    <col min="14181" max="14430" width="9.1796875" style="4"/>
    <col min="14431" max="14431" width="26" style="4" customWidth="1"/>
    <col min="14432" max="14432" width="15.81640625" style="4" bestFit="1" customWidth="1"/>
    <col min="14433" max="14433" width="16.453125" style="4" bestFit="1" customWidth="1"/>
    <col min="14434" max="14434" width="15.26953125" style="4" bestFit="1" customWidth="1"/>
    <col min="14435" max="14435" width="15.7265625" style="4" bestFit="1" customWidth="1"/>
    <col min="14436" max="14436" width="11.54296875" style="4" bestFit="1" customWidth="1"/>
    <col min="14437" max="14686" width="9.1796875" style="4"/>
    <col min="14687" max="14687" width="26" style="4" customWidth="1"/>
    <col min="14688" max="14688" width="15.81640625" style="4" bestFit="1" customWidth="1"/>
    <col min="14689" max="14689" width="16.453125" style="4" bestFit="1" customWidth="1"/>
    <col min="14690" max="14690" width="15.26953125" style="4" bestFit="1" customWidth="1"/>
    <col min="14691" max="14691" width="15.7265625" style="4" bestFit="1" customWidth="1"/>
    <col min="14692" max="14692" width="11.54296875" style="4" bestFit="1" customWidth="1"/>
    <col min="14693" max="14942" width="9.1796875" style="4"/>
    <col min="14943" max="14943" width="26" style="4" customWidth="1"/>
    <col min="14944" max="14944" width="15.81640625" style="4" bestFit="1" customWidth="1"/>
    <col min="14945" max="14945" width="16.453125" style="4" bestFit="1" customWidth="1"/>
    <col min="14946" max="14946" width="15.26953125" style="4" bestFit="1" customWidth="1"/>
    <col min="14947" max="14947" width="15.7265625" style="4" bestFit="1" customWidth="1"/>
    <col min="14948" max="14948" width="11.54296875" style="4" bestFit="1" customWidth="1"/>
    <col min="14949" max="15198" width="9.1796875" style="4"/>
    <col min="15199" max="15199" width="26" style="4" customWidth="1"/>
    <col min="15200" max="15200" width="15.81640625" style="4" bestFit="1" customWidth="1"/>
    <col min="15201" max="15201" width="16.453125" style="4" bestFit="1" customWidth="1"/>
    <col min="15202" max="15202" width="15.26953125" style="4" bestFit="1" customWidth="1"/>
    <col min="15203" max="15203" width="15.7265625" style="4" bestFit="1" customWidth="1"/>
    <col min="15204" max="15204" width="11.54296875" style="4" bestFit="1" customWidth="1"/>
    <col min="15205" max="15454" width="9.1796875" style="4"/>
    <col min="15455" max="15455" width="26" style="4" customWidth="1"/>
    <col min="15456" max="15456" width="15.81640625" style="4" bestFit="1" customWidth="1"/>
    <col min="15457" max="15457" width="16.453125" style="4" bestFit="1" customWidth="1"/>
    <col min="15458" max="15458" width="15.26953125" style="4" bestFit="1" customWidth="1"/>
    <col min="15459" max="15459" width="15.7265625" style="4" bestFit="1" customWidth="1"/>
    <col min="15460" max="15460" width="11.54296875" style="4" bestFit="1" customWidth="1"/>
    <col min="15461" max="15710" width="9.1796875" style="4"/>
    <col min="15711" max="15711" width="26" style="4" customWidth="1"/>
    <col min="15712" max="15712" width="15.81640625" style="4" bestFit="1" customWidth="1"/>
    <col min="15713" max="15713" width="16.453125" style="4" bestFit="1" customWidth="1"/>
    <col min="15714" max="15714" width="15.26953125" style="4" bestFit="1" customWidth="1"/>
    <col min="15715" max="15715" width="15.7265625" style="4" bestFit="1" customWidth="1"/>
    <col min="15716" max="15716" width="11.54296875" style="4" bestFit="1" customWidth="1"/>
    <col min="15717" max="15966" width="9.1796875" style="4"/>
    <col min="15967" max="15967" width="26" style="4" customWidth="1"/>
    <col min="15968" max="15968" width="15.81640625" style="4" bestFit="1" customWidth="1"/>
    <col min="15969" max="15969" width="16.453125" style="4" bestFit="1" customWidth="1"/>
    <col min="15970" max="15970" width="15.26953125" style="4" bestFit="1" customWidth="1"/>
    <col min="15971" max="15971" width="15.7265625" style="4" bestFit="1" customWidth="1"/>
    <col min="15972" max="15972" width="11.54296875" style="4" bestFit="1" customWidth="1"/>
    <col min="15973" max="16384" width="9.1796875" style="4"/>
  </cols>
  <sheetData>
    <row r="1" spans="1:10" ht="18.5" x14ac:dyDescent="0.45">
      <c r="A1" s="39" t="s">
        <v>55</v>
      </c>
    </row>
    <row r="2" spans="1:10" ht="15" thickBot="1" x14ac:dyDescent="0.4"/>
    <row r="3" spans="1:10" x14ac:dyDescent="0.35">
      <c r="A3" s="18" t="s">
        <v>0</v>
      </c>
      <c r="B3" s="9"/>
      <c r="C3" s="9"/>
      <c r="D3" s="9"/>
      <c r="E3" s="9"/>
      <c r="F3" s="10"/>
      <c r="H3" s="2"/>
      <c r="I3" s="2"/>
      <c r="J3" s="2"/>
    </row>
    <row r="4" spans="1:10" ht="18.5" x14ac:dyDescent="0.45">
      <c r="A4" s="31" t="s">
        <v>1</v>
      </c>
      <c r="B4" s="2"/>
      <c r="C4" s="2"/>
      <c r="D4" s="2"/>
      <c r="E4" s="2"/>
      <c r="F4" s="13"/>
      <c r="H4" s="43"/>
      <c r="I4" s="2"/>
      <c r="J4" s="2"/>
    </row>
    <row r="5" spans="1:10" x14ac:dyDescent="0.35">
      <c r="A5" s="31"/>
      <c r="B5" s="2"/>
      <c r="C5" s="2"/>
      <c r="D5" s="2"/>
      <c r="E5" s="2"/>
      <c r="F5" s="13"/>
      <c r="H5" s="2"/>
      <c r="I5" s="2"/>
      <c r="J5" s="2"/>
    </row>
    <row r="6" spans="1:10" x14ac:dyDescent="0.35">
      <c r="A6" s="14" t="s">
        <v>2</v>
      </c>
      <c r="B6" s="33" t="s">
        <v>3</v>
      </c>
      <c r="C6" s="8" t="s">
        <v>4</v>
      </c>
      <c r="D6" s="8" t="s">
        <v>5</v>
      </c>
      <c r="E6" s="8" t="s">
        <v>6</v>
      </c>
      <c r="F6" s="34"/>
      <c r="G6" s="6"/>
      <c r="H6" s="44"/>
      <c r="I6" s="2"/>
      <c r="J6" s="2"/>
    </row>
    <row r="7" spans="1:10" x14ac:dyDescent="0.35">
      <c r="A7" s="14" t="s">
        <v>7</v>
      </c>
      <c r="B7" s="25" t="s">
        <v>7</v>
      </c>
      <c r="C7" s="1" t="s">
        <v>54</v>
      </c>
      <c r="D7" s="1" t="s">
        <v>8</v>
      </c>
      <c r="E7" s="1">
        <v>0</v>
      </c>
      <c r="F7" s="13"/>
      <c r="G7" s="6"/>
      <c r="H7" s="32"/>
      <c r="I7" s="2"/>
      <c r="J7" s="2"/>
    </row>
    <row r="8" spans="1:10" x14ac:dyDescent="0.35">
      <c r="A8" s="14" t="s">
        <v>9</v>
      </c>
      <c r="B8" s="25" t="s">
        <v>8</v>
      </c>
      <c r="C8" s="1" t="s">
        <v>7</v>
      </c>
      <c r="D8" s="1" t="s">
        <v>10</v>
      </c>
      <c r="E8" s="3">
        <v>10</v>
      </c>
      <c r="F8" s="35"/>
      <c r="G8" s="6"/>
      <c r="H8" s="45"/>
      <c r="I8" s="2"/>
      <c r="J8" s="2"/>
    </row>
    <row r="9" spans="1:10" x14ac:dyDescent="0.35">
      <c r="A9" s="14" t="s">
        <v>11</v>
      </c>
      <c r="B9" s="25" t="s">
        <v>10</v>
      </c>
      <c r="C9" s="1" t="s">
        <v>8</v>
      </c>
      <c r="D9" s="1" t="s">
        <v>12</v>
      </c>
      <c r="E9" s="3">
        <v>6</v>
      </c>
      <c r="F9" s="13"/>
      <c r="G9" s="6"/>
      <c r="H9" s="45"/>
      <c r="I9" s="2"/>
      <c r="J9" s="2"/>
    </row>
    <row r="10" spans="1:10" x14ac:dyDescent="0.35">
      <c r="A10" s="14" t="s">
        <v>13</v>
      </c>
      <c r="B10" s="25" t="s">
        <v>14</v>
      </c>
      <c r="C10" s="1" t="s">
        <v>10</v>
      </c>
      <c r="D10" s="1" t="s">
        <v>15</v>
      </c>
      <c r="E10" s="3">
        <v>6</v>
      </c>
      <c r="F10" s="13"/>
      <c r="G10" s="6"/>
      <c r="H10" s="45"/>
      <c r="I10" s="2"/>
      <c r="J10" s="2"/>
    </row>
    <row r="11" spans="1:10" x14ac:dyDescent="0.35">
      <c r="A11" s="14" t="s">
        <v>16</v>
      </c>
      <c r="B11" s="25" t="s">
        <v>17</v>
      </c>
      <c r="C11" s="1" t="s">
        <v>10</v>
      </c>
      <c r="D11" s="1" t="s">
        <v>18</v>
      </c>
      <c r="E11" s="3">
        <v>12</v>
      </c>
      <c r="F11" s="13"/>
      <c r="G11" s="6"/>
      <c r="H11" s="45"/>
      <c r="I11" s="2"/>
      <c r="J11" s="2"/>
    </row>
    <row r="12" spans="1:10" x14ac:dyDescent="0.35">
      <c r="A12" s="14" t="s">
        <v>19</v>
      </c>
      <c r="B12" s="25" t="s">
        <v>20</v>
      </c>
      <c r="C12" s="1" t="s">
        <v>14</v>
      </c>
      <c r="D12" s="1" t="s">
        <v>21</v>
      </c>
      <c r="E12" s="3">
        <v>4</v>
      </c>
      <c r="F12" s="13"/>
      <c r="G12" s="6"/>
      <c r="H12" s="45"/>
      <c r="I12" s="2"/>
      <c r="J12" s="2"/>
    </row>
    <row r="13" spans="1:10" x14ac:dyDescent="0.35">
      <c r="A13" s="14" t="s">
        <v>22</v>
      </c>
      <c r="B13" s="25" t="s">
        <v>21</v>
      </c>
      <c r="C13" s="1" t="s">
        <v>23</v>
      </c>
      <c r="D13" s="1" t="s">
        <v>24</v>
      </c>
      <c r="E13" s="3">
        <v>3</v>
      </c>
      <c r="F13" s="13"/>
      <c r="G13" s="6"/>
      <c r="H13" s="45"/>
      <c r="I13" s="2"/>
      <c r="J13" s="2"/>
    </row>
    <row r="14" spans="1:10" x14ac:dyDescent="0.35">
      <c r="A14" s="14" t="s">
        <v>25</v>
      </c>
      <c r="B14" s="25" t="s">
        <v>26</v>
      </c>
      <c r="C14" s="1" t="s">
        <v>12</v>
      </c>
      <c r="D14" s="1" t="s">
        <v>27</v>
      </c>
      <c r="E14" s="3">
        <v>6</v>
      </c>
      <c r="F14" s="13"/>
      <c r="G14" s="6"/>
      <c r="H14" s="45"/>
      <c r="I14" s="2"/>
      <c r="J14" s="2"/>
    </row>
    <row r="15" spans="1:10" x14ac:dyDescent="0.35">
      <c r="A15" s="14" t="s">
        <v>28</v>
      </c>
      <c r="B15" s="25" t="s">
        <v>29</v>
      </c>
      <c r="C15" s="1" t="s">
        <v>21</v>
      </c>
      <c r="D15" s="1" t="s">
        <v>30</v>
      </c>
      <c r="E15" s="3">
        <v>12</v>
      </c>
      <c r="F15" s="13"/>
      <c r="G15" s="6"/>
      <c r="H15" s="45"/>
      <c r="I15" s="2"/>
      <c r="J15" s="2"/>
    </row>
    <row r="16" spans="1:10" x14ac:dyDescent="0.35">
      <c r="A16" s="14" t="s">
        <v>31</v>
      </c>
      <c r="B16" s="25" t="s">
        <v>32</v>
      </c>
      <c r="C16" s="1" t="s">
        <v>21</v>
      </c>
      <c r="D16" s="1" t="s">
        <v>33</v>
      </c>
      <c r="E16" s="3">
        <v>3</v>
      </c>
      <c r="F16" s="13"/>
      <c r="G16" s="6"/>
      <c r="H16" s="45"/>
      <c r="I16" s="2"/>
      <c r="J16" s="2"/>
    </row>
    <row r="17" spans="1:10" x14ac:dyDescent="0.35">
      <c r="A17" s="14" t="s">
        <v>34</v>
      </c>
      <c r="B17" s="25" t="s">
        <v>27</v>
      </c>
      <c r="C17" s="1" t="s">
        <v>26</v>
      </c>
      <c r="D17" s="1" t="s">
        <v>35</v>
      </c>
      <c r="E17" s="3">
        <v>14</v>
      </c>
      <c r="F17" s="13"/>
      <c r="G17" s="6"/>
      <c r="H17" s="45"/>
      <c r="I17" s="2"/>
      <c r="J17" s="2"/>
    </row>
    <row r="18" spans="1:10" x14ac:dyDescent="0.35">
      <c r="A18" s="14" t="s">
        <v>36</v>
      </c>
      <c r="B18" s="25" t="s">
        <v>33</v>
      </c>
      <c r="C18" s="1" t="s">
        <v>32</v>
      </c>
      <c r="D18" s="1" t="s">
        <v>30</v>
      </c>
      <c r="E18" s="3">
        <v>4</v>
      </c>
      <c r="F18" s="13"/>
      <c r="G18" s="6"/>
      <c r="H18" s="45"/>
      <c r="I18" s="2"/>
      <c r="J18" s="2"/>
    </row>
    <row r="19" spans="1:10" x14ac:dyDescent="0.35">
      <c r="A19" s="14" t="s">
        <v>37</v>
      </c>
      <c r="B19" s="25" t="s">
        <v>30</v>
      </c>
      <c r="C19" s="1" t="s">
        <v>38</v>
      </c>
      <c r="D19" s="1" t="s">
        <v>39</v>
      </c>
      <c r="E19" s="3">
        <v>3</v>
      </c>
      <c r="F19" s="13"/>
      <c r="G19" s="6"/>
      <c r="H19" s="45"/>
      <c r="I19" s="2"/>
      <c r="J19" s="2"/>
    </row>
    <row r="20" spans="1:10" ht="15" customHeight="1" x14ac:dyDescent="0.35">
      <c r="A20" s="14" t="s">
        <v>40</v>
      </c>
      <c r="B20" s="25" t="s">
        <v>35</v>
      </c>
      <c r="C20" s="1" t="s">
        <v>41</v>
      </c>
      <c r="D20" s="1" t="s">
        <v>42</v>
      </c>
      <c r="E20" s="3">
        <v>8</v>
      </c>
      <c r="F20" s="13"/>
      <c r="G20" s="6"/>
      <c r="H20" s="45"/>
      <c r="I20" s="2"/>
      <c r="J20" s="2"/>
    </row>
    <row r="21" spans="1:10" x14ac:dyDescent="0.35">
      <c r="A21" s="14" t="s">
        <v>43</v>
      </c>
      <c r="B21" s="25" t="s">
        <v>44</v>
      </c>
      <c r="C21" s="1" t="s">
        <v>30</v>
      </c>
      <c r="D21" s="1" t="s">
        <v>42</v>
      </c>
      <c r="E21" s="3">
        <v>12</v>
      </c>
      <c r="F21" s="13"/>
      <c r="G21" s="6"/>
      <c r="H21" s="45"/>
      <c r="I21" s="2"/>
      <c r="J21" s="2"/>
    </row>
    <row r="22" spans="1:10" x14ac:dyDescent="0.35">
      <c r="A22" s="14" t="s">
        <v>45</v>
      </c>
      <c r="B22" s="25" t="s">
        <v>42</v>
      </c>
      <c r="C22" s="1" t="s">
        <v>39</v>
      </c>
      <c r="D22" s="1" t="s">
        <v>46</v>
      </c>
      <c r="E22" s="3">
        <v>4</v>
      </c>
      <c r="F22" s="13"/>
      <c r="G22" s="6"/>
      <c r="H22" s="45"/>
      <c r="I22" s="2"/>
      <c r="J22" s="2"/>
    </row>
    <row r="23" spans="1:10" ht="15" thickBot="1" x14ac:dyDescent="0.4">
      <c r="A23" s="15" t="s">
        <v>46</v>
      </c>
      <c r="B23" s="36" t="s">
        <v>46</v>
      </c>
      <c r="C23" s="37" t="s">
        <v>42</v>
      </c>
      <c r="D23" s="37" t="s">
        <v>54</v>
      </c>
      <c r="E23" s="38">
        <v>0</v>
      </c>
      <c r="F23" s="17"/>
      <c r="G23" s="6"/>
      <c r="H23" s="45"/>
      <c r="I23" s="2"/>
      <c r="J23" s="2"/>
    </row>
    <row r="24" spans="1:10" customFormat="1" x14ac:dyDescent="0.35"/>
    <row r="25" spans="1:10" ht="15" thickBot="1" x14ac:dyDescent="0.4"/>
    <row r="26" spans="1:10" x14ac:dyDescent="0.35">
      <c r="A26" s="18" t="s">
        <v>47</v>
      </c>
      <c r="B26" s="9"/>
      <c r="C26" s="9"/>
      <c r="D26" s="19"/>
      <c r="E26" s="9"/>
      <c r="F26" s="10"/>
    </row>
    <row r="27" spans="1:10" x14ac:dyDescent="0.35">
      <c r="A27" s="20" t="s">
        <v>2</v>
      </c>
      <c r="B27" s="22" t="s">
        <v>48</v>
      </c>
      <c r="C27" s="22" t="s">
        <v>49</v>
      </c>
      <c r="D27" s="22" t="s">
        <v>50</v>
      </c>
      <c r="E27" s="22" t="s">
        <v>51</v>
      </c>
      <c r="F27" s="23" t="s">
        <v>52</v>
      </c>
      <c r="G27" s="5"/>
    </row>
    <row r="28" spans="1:10" x14ac:dyDescent="0.35">
      <c r="A28" s="24" t="s">
        <v>7</v>
      </c>
      <c r="B28" s="2">
        <v>0</v>
      </c>
      <c r="C28" s="3">
        <f>B28+E7</f>
        <v>0</v>
      </c>
      <c r="D28" s="3">
        <f>E28-E7</f>
        <v>0</v>
      </c>
      <c r="E28" s="26">
        <f>D29</f>
        <v>0</v>
      </c>
      <c r="F28" s="27"/>
      <c r="G28" s="5"/>
    </row>
    <row r="29" spans="1:10" x14ac:dyDescent="0.35">
      <c r="A29" s="24" t="s">
        <v>8</v>
      </c>
      <c r="B29" s="3">
        <f>C28</f>
        <v>0</v>
      </c>
      <c r="C29" s="3">
        <f t="shared" ref="C29:C44" si="0">B29+E8</f>
        <v>10</v>
      </c>
      <c r="D29" s="3">
        <f t="shared" ref="D29:D44" si="1">E29-E8</f>
        <v>0</v>
      </c>
      <c r="E29" s="26">
        <f>D30</f>
        <v>10</v>
      </c>
      <c r="F29" s="27">
        <f>D29-B29</f>
        <v>0</v>
      </c>
      <c r="G29" s="5"/>
    </row>
    <row r="30" spans="1:10" x14ac:dyDescent="0.35">
      <c r="A30" s="24" t="s">
        <v>10</v>
      </c>
      <c r="B30" s="3">
        <f>C29</f>
        <v>10</v>
      </c>
      <c r="C30" s="3">
        <f t="shared" si="0"/>
        <v>16</v>
      </c>
      <c r="D30" s="3">
        <f t="shared" si="1"/>
        <v>10</v>
      </c>
      <c r="E30" s="26">
        <f>MIN(D31,D32)</f>
        <v>16</v>
      </c>
      <c r="F30" s="27">
        <f t="shared" ref="F30:F43" si="2">D30-B30</f>
        <v>0</v>
      </c>
      <c r="G30" s="5"/>
    </row>
    <row r="31" spans="1:10" x14ac:dyDescent="0.35">
      <c r="A31" s="24" t="s">
        <v>14</v>
      </c>
      <c r="B31" s="3">
        <f>C30</f>
        <v>16</v>
      </c>
      <c r="C31" s="3">
        <f t="shared" si="0"/>
        <v>22</v>
      </c>
      <c r="D31" s="3">
        <f t="shared" si="1"/>
        <v>18</v>
      </c>
      <c r="E31" s="26">
        <f>MIN(D33,D35)</f>
        <v>24</v>
      </c>
      <c r="F31" s="27">
        <f t="shared" si="2"/>
        <v>2</v>
      </c>
      <c r="G31" s="5"/>
    </row>
    <row r="32" spans="1:10" ht="15" customHeight="1" x14ac:dyDescent="0.35">
      <c r="A32" s="24" t="s">
        <v>17</v>
      </c>
      <c r="B32" s="3">
        <f>C30</f>
        <v>16</v>
      </c>
      <c r="C32" s="3">
        <f t="shared" si="0"/>
        <v>28</v>
      </c>
      <c r="D32" s="3">
        <f t="shared" si="1"/>
        <v>16</v>
      </c>
      <c r="E32" s="26">
        <f>MIN(D34,D35)</f>
        <v>28</v>
      </c>
      <c r="F32" s="27">
        <f t="shared" si="2"/>
        <v>0</v>
      </c>
      <c r="G32" s="5"/>
    </row>
    <row r="33" spans="1:10" x14ac:dyDescent="0.35">
      <c r="A33" s="24" t="s">
        <v>20</v>
      </c>
      <c r="B33" s="3">
        <f>C31</f>
        <v>22</v>
      </c>
      <c r="C33" s="3">
        <f t="shared" si="0"/>
        <v>26</v>
      </c>
      <c r="D33" s="3">
        <f t="shared" si="1"/>
        <v>24</v>
      </c>
      <c r="E33" s="26">
        <f>D34</f>
        <v>28</v>
      </c>
      <c r="F33" s="27">
        <f t="shared" si="2"/>
        <v>2</v>
      </c>
      <c r="G33" s="5"/>
    </row>
    <row r="34" spans="1:10" ht="15" customHeight="1" x14ac:dyDescent="0.35">
      <c r="A34" s="24" t="s">
        <v>21</v>
      </c>
      <c r="B34" s="3">
        <f>MAX(C32,C33)</f>
        <v>28</v>
      </c>
      <c r="C34" s="3">
        <f t="shared" si="0"/>
        <v>31</v>
      </c>
      <c r="D34" s="3">
        <f t="shared" si="1"/>
        <v>28</v>
      </c>
      <c r="E34" s="26">
        <f>MIN(D36,D37)</f>
        <v>31</v>
      </c>
      <c r="F34" s="27">
        <f t="shared" si="2"/>
        <v>0</v>
      </c>
      <c r="G34" s="5"/>
    </row>
    <row r="35" spans="1:10" x14ac:dyDescent="0.35">
      <c r="A35" s="24" t="s">
        <v>26</v>
      </c>
      <c r="B35" s="3">
        <f>MAX(C31,C32)</f>
        <v>28</v>
      </c>
      <c r="C35" s="3">
        <f t="shared" si="0"/>
        <v>34</v>
      </c>
      <c r="D35" s="3">
        <f t="shared" si="1"/>
        <v>30</v>
      </c>
      <c r="E35" s="26">
        <f>D38</f>
        <v>36</v>
      </c>
      <c r="F35" s="27">
        <f t="shared" si="2"/>
        <v>2</v>
      </c>
      <c r="G35" s="5"/>
    </row>
    <row r="36" spans="1:10" x14ac:dyDescent="0.35">
      <c r="A36" s="24" t="s">
        <v>29</v>
      </c>
      <c r="B36" s="3">
        <f>C34</f>
        <v>31</v>
      </c>
      <c r="C36" s="3">
        <f t="shared" si="0"/>
        <v>43</v>
      </c>
      <c r="D36" s="3">
        <f t="shared" si="1"/>
        <v>31</v>
      </c>
      <c r="E36" s="26">
        <f>D40</f>
        <v>43</v>
      </c>
      <c r="F36" s="27">
        <f t="shared" si="2"/>
        <v>0</v>
      </c>
      <c r="G36" s="5"/>
    </row>
    <row r="37" spans="1:10" x14ac:dyDescent="0.35">
      <c r="A37" s="24" t="s">
        <v>32</v>
      </c>
      <c r="B37" s="3">
        <f>C34</f>
        <v>31</v>
      </c>
      <c r="C37" s="3">
        <f t="shared" si="0"/>
        <v>34</v>
      </c>
      <c r="D37" s="3">
        <f t="shared" si="1"/>
        <v>36</v>
      </c>
      <c r="E37" s="26">
        <f>D39</f>
        <v>39</v>
      </c>
      <c r="F37" s="27">
        <f t="shared" si="2"/>
        <v>5</v>
      </c>
      <c r="G37" s="5"/>
    </row>
    <row r="38" spans="1:10" x14ac:dyDescent="0.35">
      <c r="A38" s="24" t="s">
        <v>27</v>
      </c>
      <c r="B38" s="3">
        <f>C35</f>
        <v>34</v>
      </c>
      <c r="C38" s="3">
        <f t="shared" si="0"/>
        <v>48</v>
      </c>
      <c r="D38" s="3">
        <f t="shared" si="1"/>
        <v>36</v>
      </c>
      <c r="E38" s="26">
        <f>D41</f>
        <v>50</v>
      </c>
      <c r="F38" s="27">
        <f t="shared" si="2"/>
        <v>2</v>
      </c>
      <c r="G38" s="5"/>
    </row>
    <row r="39" spans="1:10" x14ac:dyDescent="0.35">
      <c r="A39" s="24" t="s">
        <v>33</v>
      </c>
      <c r="B39" s="3">
        <f>C37</f>
        <v>34</v>
      </c>
      <c r="C39" s="3">
        <f t="shared" si="0"/>
        <v>38</v>
      </c>
      <c r="D39" s="3">
        <f t="shared" si="1"/>
        <v>39</v>
      </c>
      <c r="E39" s="26">
        <f>D40</f>
        <v>43</v>
      </c>
      <c r="F39" s="27">
        <f t="shared" si="2"/>
        <v>5</v>
      </c>
      <c r="G39" s="5"/>
    </row>
    <row r="40" spans="1:10" x14ac:dyDescent="0.35">
      <c r="A40" s="24" t="s">
        <v>30</v>
      </c>
      <c r="B40" s="3">
        <f>MAX(C36,C39)</f>
        <v>43</v>
      </c>
      <c r="C40" s="3">
        <f t="shared" si="0"/>
        <v>46</v>
      </c>
      <c r="D40" s="3">
        <f t="shared" si="1"/>
        <v>43</v>
      </c>
      <c r="E40" s="26">
        <f>MIN(D41,D42)</f>
        <v>46</v>
      </c>
      <c r="F40" s="27">
        <f t="shared" si="2"/>
        <v>0</v>
      </c>
      <c r="G40" s="5"/>
    </row>
    <row r="41" spans="1:10" x14ac:dyDescent="0.35">
      <c r="A41" s="24" t="s">
        <v>35</v>
      </c>
      <c r="B41" s="3">
        <f>MAX(C38,C40)</f>
        <v>48</v>
      </c>
      <c r="C41" s="3">
        <f t="shared" si="0"/>
        <v>56</v>
      </c>
      <c r="D41" s="3">
        <f t="shared" si="1"/>
        <v>50</v>
      </c>
      <c r="E41" s="26">
        <f>D43</f>
        <v>58</v>
      </c>
      <c r="F41" s="27">
        <f t="shared" si="2"/>
        <v>2</v>
      </c>
      <c r="G41" s="5"/>
    </row>
    <row r="42" spans="1:10" x14ac:dyDescent="0.35">
      <c r="A42" s="24" t="s">
        <v>44</v>
      </c>
      <c r="B42" s="3">
        <f>C40</f>
        <v>46</v>
      </c>
      <c r="C42" s="3">
        <f t="shared" si="0"/>
        <v>58</v>
      </c>
      <c r="D42" s="3">
        <f t="shared" si="1"/>
        <v>46</v>
      </c>
      <c r="E42" s="26">
        <f>D43</f>
        <v>58</v>
      </c>
      <c r="F42" s="27">
        <f t="shared" si="2"/>
        <v>0</v>
      </c>
      <c r="G42" s="5"/>
    </row>
    <row r="43" spans="1:10" x14ac:dyDescent="0.35">
      <c r="A43" s="24" t="s">
        <v>42</v>
      </c>
      <c r="B43" s="3">
        <f>MAX(C41,C42)</f>
        <v>58</v>
      </c>
      <c r="C43" s="3">
        <f t="shared" si="0"/>
        <v>62</v>
      </c>
      <c r="D43" s="3">
        <f t="shared" si="1"/>
        <v>58</v>
      </c>
      <c r="E43" s="26">
        <f>D44</f>
        <v>62</v>
      </c>
      <c r="F43" s="27">
        <f t="shared" si="2"/>
        <v>0</v>
      </c>
      <c r="G43" s="5"/>
    </row>
    <row r="44" spans="1:10" x14ac:dyDescent="0.35">
      <c r="A44" s="24" t="s">
        <v>46</v>
      </c>
      <c r="B44" s="3">
        <f>C43</f>
        <v>62</v>
      </c>
      <c r="C44" s="3">
        <f t="shared" si="0"/>
        <v>62</v>
      </c>
      <c r="D44" s="3">
        <f t="shared" si="1"/>
        <v>62</v>
      </c>
      <c r="E44" s="26">
        <f>B46</f>
        <v>62</v>
      </c>
      <c r="F44" s="27"/>
      <c r="G44" s="5"/>
    </row>
    <row r="45" spans="1:10" x14ac:dyDescent="0.35">
      <c r="A45" s="14"/>
      <c r="B45" s="2"/>
      <c r="C45" s="2"/>
      <c r="D45" s="25"/>
      <c r="E45" s="2"/>
      <c r="F45" s="13"/>
      <c r="G45" s="5"/>
      <c r="I45" s="7"/>
    </row>
    <row r="46" spans="1:10" ht="15" thickBot="1" x14ac:dyDescent="0.4">
      <c r="A46" s="28" t="s">
        <v>53</v>
      </c>
      <c r="B46" s="30">
        <f>B44</f>
        <v>62</v>
      </c>
      <c r="C46" s="16"/>
      <c r="D46" s="16"/>
      <c r="E46" s="16"/>
      <c r="F46" s="17"/>
    </row>
    <row r="47" spans="1:10" x14ac:dyDescent="0.35">
      <c r="A47" s="2"/>
      <c r="B47" s="3"/>
      <c r="C47" s="2"/>
      <c r="D47" s="2"/>
      <c r="E47" s="2"/>
      <c r="F47" s="2"/>
    </row>
    <row r="48" spans="1:10" x14ac:dyDescent="0.35">
      <c r="A48" s="2"/>
      <c r="B48" s="3"/>
      <c r="C48" s="2"/>
      <c r="D48" s="2"/>
      <c r="E48" s="2"/>
      <c r="F48" s="2"/>
      <c r="G48" s="2"/>
      <c r="H48" s="2"/>
      <c r="I48" s="2"/>
      <c r="J48" s="2"/>
    </row>
    <row r="49" spans="1:6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35">
      <c r="A50" s="2"/>
      <c r="B50" s="47"/>
      <c r="C50" s="47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"/>
      <c r="BM50" s="2"/>
      <c r="BN50" s="2"/>
      <c r="BO50" s="2"/>
    </row>
    <row r="51" spans="1:67" x14ac:dyDescent="0.35">
      <c r="A51" s="2"/>
      <c r="B51" s="47"/>
      <c r="C51" s="47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35">
      <c r="A52" s="2"/>
      <c r="B52" s="47"/>
      <c r="C52" s="47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35">
      <c r="A53" s="2"/>
      <c r="B53" s="47"/>
      <c r="C53" s="47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35">
      <c r="A54" s="2"/>
      <c r="B54" s="47"/>
      <c r="C54" s="47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35">
      <c r="A55" s="2"/>
      <c r="B55" s="47"/>
      <c r="C55" s="47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35">
      <c r="A56" s="2"/>
      <c r="B56" s="47"/>
      <c r="C56" s="47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35">
      <c r="A57" s="2"/>
      <c r="B57" s="47"/>
      <c r="C57" s="47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35">
      <c r="A58" s="2"/>
      <c r="B58" s="47"/>
      <c r="C58" s="4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35">
      <c r="A59" s="2"/>
      <c r="B59" s="47"/>
      <c r="C59" s="4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35">
      <c r="A60" s="2"/>
      <c r="B60" s="47"/>
      <c r="C60" s="47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35">
      <c r="A61" s="2"/>
      <c r="B61" s="47"/>
      <c r="C61" s="47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35">
      <c r="A62" s="2"/>
      <c r="B62" s="47"/>
      <c r="C62" s="4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35">
      <c r="A63" s="2"/>
      <c r="B63" s="47"/>
      <c r="C63" s="4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35">
      <c r="A64" s="2"/>
      <c r="B64" s="47"/>
      <c r="C64" s="47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35">
      <c r="A65" s="2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35">
      <c r="A66" s="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35">
      <c r="A67" s="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40"/>
      <c r="BM68" s="2"/>
      <c r="BN68" s="2"/>
      <c r="BO68" s="2"/>
    </row>
    <row r="69" spans="1:6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40"/>
      <c r="BM69" s="2"/>
      <c r="BN69" s="2"/>
      <c r="BO69" s="2"/>
    </row>
    <row r="70" spans="1:6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40"/>
      <c r="BM70" s="2"/>
      <c r="BN70" s="2"/>
      <c r="BO70" s="2"/>
    </row>
    <row r="71" spans="1:6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40"/>
      <c r="BM71" s="2"/>
      <c r="BN71" s="2"/>
      <c r="BO71" s="2"/>
    </row>
    <row r="72" spans="1:6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40"/>
      <c r="BM72" s="2"/>
      <c r="BN72" s="2"/>
      <c r="BO72" s="2"/>
    </row>
    <row r="73" spans="1:6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46"/>
      <c r="BM74" s="2"/>
      <c r="BN74" s="2"/>
      <c r="BO74" s="2"/>
    </row>
    <row r="75" spans="1:6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</sheetData>
  <conditionalFormatting sqref="F29:F43">
    <cfRule type="cellIs" dxfId="2" priority="1" operator="equal">
      <formula>0</formula>
    </cfRule>
  </conditionalFormatting>
  <printOptions headings="1" gridLines="1"/>
  <pageMargins left="0.75" right="0.75" top="1" bottom="1" header="0.5" footer="0.5"/>
  <pageSetup scale="87" orientation="portrait" r:id="rId1"/>
  <headerFooter alignWithMargins="0"/>
  <ignoredErrors>
    <ignoredError sqref="E33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7" sqref="C1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4:BO31"/>
  <sheetViews>
    <sheetView workbookViewId="0">
      <selection activeCell="A2" sqref="A1:XFD2"/>
    </sheetView>
  </sheetViews>
  <sheetFormatPr defaultRowHeight="14.5" x14ac:dyDescent="0.35"/>
  <cols>
    <col min="1" max="1" width="27.26953125" style="4" customWidth="1"/>
    <col min="2" max="2" width="16.7265625" style="4" bestFit="1" customWidth="1"/>
    <col min="3" max="3" width="17.81640625" style="4" bestFit="1" customWidth="1"/>
    <col min="4" max="4" width="15.453125" style="4" bestFit="1" customWidth="1"/>
    <col min="5" max="5" width="16.453125" style="4" bestFit="1" customWidth="1"/>
    <col min="6" max="6" width="11.54296875" style="4" bestFit="1" customWidth="1"/>
    <col min="7" max="7" width="6.453125" style="4" customWidth="1"/>
    <col min="8" max="8" width="15.81640625" style="4" customWidth="1"/>
    <col min="9" max="12" width="9.1796875" style="4" customWidth="1"/>
    <col min="13" max="59" width="9.1796875" style="4" hidden="1" customWidth="1"/>
    <col min="60" max="60" width="9.1796875" style="4" customWidth="1"/>
    <col min="61" max="63" width="9.1796875" style="4"/>
    <col min="64" max="64" width="11.54296875" style="4" bestFit="1" customWidth="1"/>
    <col min="65" max="94" width="9.1796875" style="4"/>
    <col min="95" max="95" width="26" style="4" customWidth="1"/>
    <col min="96" max="96" width="15.81640625" style="4" bestFit="1" customWidth="1"/>
    <col min="97" max="97" width="16.453125" style="4" bestFit="1" customWidth="1"/>
    <col min="98" max="98" width="15.26953125" style="4" bestFit="1" customWidth="1"/>
    <col min="99" max="99" width="15.7265625" style="4" bestFit="1" customWidth="1"/>
    <col min="100" max="100" width="11.54296875" style="4" bestFit="1" customWidth="1"/>
    <col min="101" max="350" width="9.1796875" style="4"/>
    <col min="351" max="351" width="26" style="4" customWidth="1"/>
    <col min="352" max="352" width="15.81640625" style="4" bestFit="1" customWidth="1"/>
    <col min="353" max="353" width="16.453125" style="4" bestFit="1" customWidth="1"/>
    <col min="354" max="354" width="15.26953125" style="4" bestFit="1" customWidth="1"/>
    <col min="355" max="355" width="15.7265625" style="4" bestFit="1" customWidth="1"/>
    <col min="356" max="356" width="11.54296875" style="4" bestFit="1" customWidth="1"/>
    <col min="357" max="606" width="9.1796875" style="4"/>
    <col min="607" max="607" width="26" style="4" customWidth="1"/>
    <col min="608" max="608" width="15.81640625" style="4" bestFit="1" customWidth="1"/>
    <col min="609" max="609" width="16.453125" style="4" bestFit="1" customWidth="1"/>
    <col min="610" max="610" width="15.26953125" style="4" bestFit="1" customWidth="1"/>
    <col min="611" max="611" width="15.7265625" style="4" bestFit="1" customWidth="1"/>
    <col min="612" max="612" width="11.54296875" style="4" bestFit="1" customWidth="1"/>
    <col min="613" max="862" width="9.1796875" style="4"/>
    <col min="863" max="863" width="26" style="4" customWidth="1"/>
    <col min="864" max="864" width="15.81640625" style="4" bestFit="1" customWidth="1"/>
    <col min="865" max="865" width="16.453125" style="4" bestFit="1" customWidth="1"/>
    <col min="866" max="866" width="15.26953125" style="4" bestFit="1" customWidth="1"/>
    <col min="867" max="867" width="15.7265625" style="4" bestFit="1" customWidth="1"/>
    <col min="868" max="868" width="11.54296875" style="4" bestFit="1" customWidth="1"/>
    <col min="869" max="1118" width="9.1796875" style="4"/>
    <col min="1119" max="1119" width="26" style="4" customWidth="1"/>
    <col min="1120" max="1120" width="15.81640625" style="4" bestFit="1" customWidth="1"/>
    <col min="1121" max="1121" width="16.453125" style="4" bestFit="1" customWidth="1"/>
    <col min="1122" max="1122" width="15.26953125" style="4" bestFit="1" customWidth="1"/>
    <col min="1123" max="1123" width="15.7265625" style="4" bestFit="1" customWidth="1"/>
    <col min="1124" max="1124" width="11.54296875" style="4" bestFit="1" customWidth="1"/>
    <col min="1125" max="1374" width="9.1796875" style="4"/>
    <col min="1375" max="1375" width="26" style="4" customWidth="1"/>
    <col min="1376" max="1376" width="15.81640625" style="4" bestFit="1" customWidth="1"/>
    <col min="1377" max="1377" width="16.453125" style="4" bestFit="1" customWidth="1"/>
    <col min="1378" max="1378" width="15.26953125" style="4" bestFit="1" customWidth="1"/>
    <col min="1379" max="1379" width="15.7265625" style="4" bestFit="1" customWidth="1"/>
    <col min="1380" max="1380" width="11.54296875" style="4" bestFit="1" customWidth="1"/>
    <col min="1381" max="1630" width="9.1796875" style="4"/>
    <col min="1631" max="1631" width="26" style="4" customWidth="1"/>
    <col min="1632" max="1632" width="15.81640625" style="4" bestFit="1" customWidth="1"/>
    <col min="1633" max="1633" width="16.453125" style="4" bestFit="1" customWidth="1"/>
    <col min="1634" max="1634" width="15.26953125" style="4" bestFit="1" customWidth="1"/>
    <col min="1635" max="1635" width="15.7265625" style="4" bestFit="1" customWidth="1"/>
    <col min="1636" max="1636" width="11.54296875" style="4" bestFit="1" customWidth="1"/>
    <col min="1637" max="1886" width="9.1796875" style="4"/>
    <col min="1887" max="1887" width="26" style="4" customWidth="1"/>
    <col min="1888" max="1888" width="15.81640625" style="4" bestFit="1" customWidth="1"/>
    <col min="1889" max="1889" width="16.453125" style="4" bestFit="1" customWidth="1"/>
    <col min="1890" max="1890" width="15.26953125" style="4" bestFit="1" customWidth="1"/>
    <col min="1891" max="1891" width="15.7265625" style="4" bestFit="1" customWidth="1"/>
    <col min="1892" max="1892" width="11.54296875" style="4" bestFit="1" customWidth="1"/>
    <col min="1893" max="2142" width="9.1796875" style="4"/>
    <col min="2143" max="2143" width="26" style="4" customWidth="1"/>
    <col min="2144" max="2144" width="15.81640625" style="4" bestFit="1" customWidth="1"/>
    <col min="2145" max="2145" width="16.453125" style="4" bestFit="1" customWidth="1"/>
    <col min="2146" max="2146" width="15.26953125" style="4" bestFit="1" customWidth="1"/>
    <col min="2147" max="2147" width="15.7265625" style="4" bestFit="1" customWidth="1"/>
    <col min="2148" max="2148" width="11.54296875" style="4" bestFit="1" customWidth="1"/>
    <col min="2149" max="2398" width="9.1796875" style="4"/>
    <col min="2399" max="2399" width="26" style="4" customWidth="1"/>
    <col min="2400" max="2400" width="15.81640625" style="4" bestFit="1" customWidth="1"/>
    <col min="2401" max="2401" width="16.453125" style="4" bestFit="1" customWidth="1"/>
    <col min="2402" max="2402" width="15.26953125" style="4" bestFit="1" customWidth="1"/>
    <col min="2403" max="2403" width="15.7265625" style="4" bestFit="1" customWidth="1"/>
    <col min="2404" max="2404" width="11.54296875" style="4" bestFit="1" customWidth="1"/>
    <col min="2405" max="2654" width="9.1796875" style="4"/>
    <col min="2655" max="2655" width="26" style="4" customWidth="1"/>
    <col min="2656" max="2656" width="15.81640625" style="4" bestFit="1" customWidth="1"/>
    <col min="2657" max="2657" width="16.453125" style="4" bestFit="1" customWidth="1"/>
    <col min="2658" max="2658" width="15.26953125" style="4" bestFit="1" customWidth="1"/>
    <col min="2659" max="2659" width="15.7265625" style="4" bestFit="1" customWidth="1"/>
    <col min="2660" max="2660" width="11.54296875" style="4" bestFit="1" customWidth="1"/>
    <col min="2661" max="2910" width="9.1796875" style="4"/>
    <col min="2911" max="2911" width="26" style="4" customWidth="1"/>
    <col min="2912" max="2912" width="15.81640625" style="4" bestFit="1" customWidth="1"/>
    <col min="2913" max="2913" width="16.453125" style="4" bestFit="1" customWidth="1"/>
    <col min="2914" max="2914" width="15.26953125" style="4" bestFit="1" customWidth="1"/>
    <col min="2915" max="2915" width="15.7265625" style="4" bestFit="1" customWidth="1"/>
    <col min="2916" max="2916" width="11.54296875" style="4" bestFit="1" customWidth="1"/>
    <col min="2917" max="3166" width="9.1796875" style="4"/>
    <col min="3167" max="3167" width="26" style="4" customWidth="1"/>
    <col min="3168" max="3168" width="15.81640625" style="4" bestFit="1" customWidth="1"/>
    <col min="3169" max="3169" width="16.453125" style="4" bestFit="1" customWidth="1"/>
    <col min="3170" max="3170" width="15.26953125" style="4" bestFit="1" customWidth="1"/>
    <col min="3171" max="3171" width="15.7265625" style="4" bestFit="1" customWidth="1"/>
    <col min="3172" max="3172" width="11.54296875" style="4" bestFit="1" customWidth="1"/>
    <col min="3173" max="3422" width="9.1796875" style="4"/>
    <col min="3423" max="3423" width="26" style="4" customWidth="1"/>
    <col min="3424" max="3424" width="15.81640625" style="4" bestFit="1" customWidth="1"/>
    <col min="3425" max="3425" width="16.453125" style="4" bestFit="1" customWidth="1"/>
    <col min="3426" max="3426" width="15.26953125" style="4" bestFit="1" customWidth="1"/>
    <col min="3427" max="3427" width="15.7265625" style="4" bestFit="1" customWidth="1"/>
    <col min="3428" max="3428" width="11.54296875" style="4" bestFit="1" customWidth="1"/>
    <col min="3429" max="3678" width="9.1796875" style="4"/>
    <col min="3679" max="3679" width="26" style="4" customWidth="1"/>
    <col min="3680" max="3680" width="15.81640625" style="4" bestFit="1" customWidth="1"/>
    <col min="3681" max="3681" width="16.453125" style="4" bestFit="1" customWidth="1"/>
    <col min="3682" max="3682" width="15.26953125" style="4" bestFit="1" customWidth="1"/>
    <col min="3683" max="3683" width="15.7265625" style="4" bestFit="1" customWidth="1"/>
    <col min="3684" max="3684" width="11.54296875" style="4" bestFit="1" customWidth="1"/>
    <col min="3685" max="3934" width="9.1796875" style="4"/>
    <col min="3935" max="3935" width="26" style="4" customWidth="1"/>
    <col min="3936" max="3936" width="15.81640625" style="4" bestFit="1" customWidth="1"/>
    <col min="3937" max="3937" width="16.453125" style="4" bestFit="1" customWidth="1"/>
    <col min="3938" max="3938" width="15.26953125" style="4" bestFit="1" customWidth="1"/>
    <col min="3939" max="3939" width="15.7265625" style="4" bestFit="1" customWidth="1"/>
    <col min="3940" max="3940" width="11.54296875" style="4" bestFit="1" customWidth="1"/>
    <col min="3941" max="4190" width="9.1796875" style="4"/>
    <col min="4191" max="4191" width="26" style="4" customWidth="1"/>
    <col min="4192" max="4192" width="15.81640625" style="4" bestFit="1" customWidth="1"/>
    <col min="4193" max="4193" width="16.453125" style="4" bestFit="1" customWidth="1"/>
    <col min="4194" max="4194" width="15.26953125" style="4" bestFit="1" customWidth="1"/>
    <col min="4195" max="4195" width="15.7265625" style="4" bestFit="1" customWidth="1"/>
    <col min="4196" max="4196" width="11.54296875" style="4" bestFit="1" customWidth="1"/>
    <col min="4197" max="4446" width="9.1796875" style="4"/>
    <col min="4447" max="4447" width="26" style="4" customWidth="1"/>
    <col min="4448" max="4448" width="15.81640625" style="4" bestFit="1" customWidth="1"/>
    <col min="4449" max="4449" width="16.453125" style="4" bestFit="1" customWidth="1"/>
    <col min="4450" max="4450" width="15.26953125" style="4" bestFit="1" customWidth="1"/>
    <col min="4451" max="4451" width="15.7265625" style="4" bestFit="1" customWidth="1"/>
    <col min="4452" max="4452" width="11.54296875" style="4" bestFit="1" customWidth="1"/>
    <col min="4453" max="4702" width="9.1796875" style="4"/>
    <col min="4703" max="4703" width="26" style="4" customWidth="1"/>
    <col min="4704" max="4704" width="15.81640625" style="4" bestFit="1" customWidth="1"/>
    <col min="4705" max="4705" width="16.453125" style="4" bestFit="1" customWidth="1"/>
    <col min="4706" max="4706" width="15.26953125" style="4" bestFit="1" customWidth="1"/>
    <col min="4707" max="4707" width="15.7265625" style="4" bestFit="1" customWidth="1"/>
    <col min="4708" max="4708" width="11.54296875" style="4" bestFit="1" customWidth="1"/>
    <col min="4709" max="4958" width="9.1796875" style="4"/>
    <col min="4959" max="4959" width="26" style="4" customWidth="1"/>
    <col min="4960" max="4960" width="15.81640625" style="4" bestFit="1" customWidth="1"/>
    <col min="4961" max="4961" width="16.453125" style="4" bestFit="1" customWidth="1"/>
    <col min="4962" max="4962" width="15.26953125" style="4" bestFit="1" customWidth="1"/>
    <col min="4963" max="4963" width="15.7265625" style="4" bestFit="1" customWidth="1"/>
    <col min="4964" max="4964" width="11.54296875" style="4" bestFit="1" customWidth="1"/>
    <col min="4965" max="5214" width="9.1796875" style="4"/>
    <col min="5215" max="5215" width="26" style="4" customWidth="1"/>
    <col min="5216" max="5216" width="15.81640625" style="4" bestFit="1" customWidth="1"/>
    <col min="5217" max="5217" width="16.453125" style="4" bestFit="1" customWidth="1"/>
    <col min="5218" max="5218" width="15.26953125" style="4" bestFit="1" customWidth="1"/>
    <col min="5219" max="5219" width="15.7265625" style="4" bestFit="1" customWidth="1"/>
    <col min="5220" max="5220" width="11.54296875" style="4" bestFit="1" customWidth="1"/>
    <col min="5221" max="5470" width="9.1796875" style="4"/>
    <col min="5471" max="5471" width="26" style="4" customWidth="1"/>
    <col min="5472" max="5472" width="15.81640625" style="4" bestFit="1" customWidth="1"/>
    <col min="5473" max="5473" width="16.453125" style="4" bestFit="1" customWidth="1"/>
    <col min="5474" max="5474" width="15.26953125" style="4" bestFit="1" customWidth="1"/>
    <col min="5475" max="5475" width="15.7265625" style="4" bestFit="1" customWidth="1"/>
    <col min="5476" max="5476" width="11.54296875" style="4" bestFit="1" customWidth="1"/>
    <col min="5477" max="5726" width="9.1796875" style="4"/>
    <col min="5727" max="5727" width="26" style="4" customWidth="1"/>
    <col min="5728" max="5728" width="15.81640625" style="4" bestFit="1" customWidth="1"/>
    <col min="5729" max="5729" width="16.453125" style="4" bestFit="1" customWidth="1"/>
    <col min="5730" max="5730" width="15.26953125" style="4" bestFit="1" customWidth="1"/>
    <col min="5731" max="5731" width="15.7265625" style="4" bestFit="1" customWidth="1"/>
    <col min="5732" max="5732" width="11.54296875" style="4" bestFit="1" customWidth="1"/>
    <col min="5733" max="5982" width="9.1796875" style="4"/>
    <col min="5983" max="5983" width="26" style="4" customWidth="1"/>
    <col min="5984" max="5984" width="15.81640625" style="4" bestFit="1" customWidth="1"/>
    <col min="5985" max="5985" width="16.453125" style="4" bestFit="1" customWidth="1"/>
    <col min="5986" max="5986" width="15.26953125" style="4" bestFit="1" customWidth="1"/>
    <col min="5987" max="5987" width="15.7265625" style="4" bestFit="1" customWidth="1"/>
    <col min="5988" max="5988" width="11.54296875" style="4" bestFit="1" customWidth="1"/>
    <col min="5989" max="6238" width="9.1796875" style="4"/>
    <col min="6239" max="6239" width="26" style="4" customWidth="1"/>
    <col min="6240" max="6240" width="15.81640625" style="4" bestFit="1" customWidth="1"/>
    <col min="6241" max="6241" width="16.453125" style="4" bestFit="1" customWidth="1"/>
    <col min="6242" max="6242" width="15.26953125" style="4" bestFit="1" customWidth="1"/>
    <col min="6243" max="6243" width="15.7265625" style="4" bestFit="1" customWidth="1"/>
    <col min="6244" max="6244" width="11.54296875" style="4" bestFit="1" customWidth="1"/>
    <col min="6245" max="6494" width="9.1796875" style="4"/>
    <col min="6495" max="6495" width="26" style="4" customWidth="1"/>
    <col min="6496" max="6496" width="15.81640625" style="4" bestFit="1" customWidth="1"/>
    <col min="6497" max="6497" width="16.453125" style="4" bestFit="1" customWidth="1"/>
    <col min="6498" max="6498" width="15.26953125" style="4" bestFit="1" customWidth="1"/>
    <col min="6499" max="6499" width="15.7265625" style="4" bestFit="1" customWidth="1"/>
    <col min="6500" max="6500" width="11.54296875" style="4" bestFit="1" customWidth="1"/>
    <col min="6501" max="6750" width="9.1796875" style="4"/>
    <col min="6751" max="6751" width="26" style="4" customWidth="1"/>
    <col min="6752" max="6752" width="15.81640625" style="4" bestFit="1" customWidth="1"/>
    <col min="6753" max="6753" width="16.453125" style="4" bestFit="1" customWidth="1"/>
    <col min="6754" max="6754" width="15.26953125" style="4" bestFit="1" customWidth="1"/>
    <col min="6755" max="6755" width="15.7265625" style="4" bestFit="1" customWidth="1"/>
    <col min="6756" max="6756" width="11.54296875" style="4" bestFit="1" customWidth="1"/>
    <col min="6757" max="7006" width="9.1796875" style="4"/>
    <col min="7007" max="7007" width="26" style="4" customWidth="1"/>
    <col min="7008" max="7008" width="15.81640625" style="4" bestFit="1" customWidth="1"/>
    <col min="7009" max="7009" width="16.453125" style="4" bestFit="1" customWidth="1"/>
    <col min="7010" max="7010" width="15.26953125" style="4" bestFit="1" customWidth="1"/>
    <col min="7011" max="7011" width="15.7265625" style="4" bestFit="1" customWidth="1"/>
    <col min="7012" max="7012" width="11.54296875" style="4" bestFit="1" customWidth="1"/>
    <col min="7013" max="7262" width="9.1796875" style="4"/>
    <col min="7263" max="7263" width="26" style="4" customWidth="1"/>
    <col min="7264" max="7264" width="15.81640625" style="4" bestFit="1" customWidth="1"/>
    <col min="7265" max="7265" width="16.453125" style="4" bestFit="1" customWidth="1"/>
    <col min="7266" max="7266" width="15.26953125" style="4" bestFit="1" customWidth="1"/>
    <col min="7267" max="7267" width="15.7265625" style="4" bestFit="1" customWidth="1"/>
    <col min="7268" max="7268" width="11.54296875" style="4" bestFit="1" customWidth="1"/>
    <col min="7269" max="7518" width="9.1796875" style="4"/>
    <col min="7519" max="7519" width="26" style="4" customWidth="1"/>
    <col min="7520" max="7520" width="15.81640625" style="4" bestFit="1" customWidth="1"/>
    <col min="7521" max="7521" width="16.453125" style="4" bestFit="1" customWidth="1"/>
    <col min="7522" max="7522" width="15.26953125" style="4" bestFit="1" customWidth="1"/>
    <col min="7523" max="7523" width="15.7265625" style="4" bestFit="1" customWidth="1"/>
    <col min="7524" max="7524" width="11.54296875" style="4" bestFit="1" customWidth="1"/>
    <col min="7525" max="7774" width="9.1796875" style="4"/>
    <col min="7775" max="7775" width="26" style="4" customWidth="1"/>
    <col min="7776" max="7776" width="15.81640625" style="4" bestFit="1" customWidth="1"/>
    <col min="7777" max="7777" width="16.453125" style="4" bestFit="1" customWidth="1"/>
    <col min="7778" max="7778" width="15.26953125" style="4" bestFit="1" customWidth="1"/>
    <col min="7779" max="7779" width="15.7265625" style="4" bestFit="1" customWidth="1"/>
    <col min="7780" max="7780" width="11.54296875" style="4" bestFit="1" customWidth="1"/>
    <col min="7781" max="8030" width="9.1796875" style="4"/>
    <col min="8031" max="8031" width="26" style="4" customWidth="1"/>
    <col min="8032" max="8032" width="15.81640625" style="4" bestFit="1" customWidth="1"/>
    <col min="8033" max="8033" width="16.453125" style="4" bestFit="1" customWidth="1"/>
    <col min="8034" max="8034" width="15.26953125" style="4" bestFit="1" customWidth="1"/>
    <col min="8035" max="8035" width="15.7265625" style="4" bestFit="1" customWidth="1"/>
    <col min="8036" max="8036" width="11.54296875" style="4" bestFit="1" customWidth="1"/>
    <col min="8037" max="8286" width="9.1796875" style="4"/>
    <col min="8287" max="8287" width="26" style="4" customWidth="1"/>
    <col min="8288" max="8288" width="15.81640625" style="4" bestFit="1" customWidth="1"/>
    <col min="8289" max="8289" width="16.453125" style="4" bestFit="1" customWidth="1"/>
    <col min="8290" max="8290" width="15.26953125" style="4" bestFit="1" customWidth="1"/>
    <col min="8291" max="8291" width="15.7265625" style="4" bestFit="1" customWidth="1"/>
    <col min="8292" max="8292" width="11.54296875" style="4" bestFit="1" customWidth="1"/>
    <col min="8293" max="8542" width="9.1796875" style="4"/>
    <col min="8543" max="8543" width="26" style="4" customWidth="1"/>
    <col min="8544" max="8544" width="15.81640625" style="4" bestFit="1" customWidth="1"/>
    <col min="8545" max="8545" width="16.453125" style="4" bestFit="1" customWidth="1"/>
    <col min="8546" max="8546" width="15.26953125" style="4" bestFit="1" customWidth="1"/>
    <col min="8547" max="8547" width="15.7265625" style="4" bestFit="1" customWidth="1"/>
    <col min="8548" max="8548" width="11.54296875" style="4" bestFit="1" customWidth="1"/>
    <col min="8549" max="8798" width="9.1796875" style="4"/>
    <col min="8799" max="8799" width="26" style="4" customWidth="1"/>
    <col min="8800" max="8800" width="15.81640625" style="4" bestFit="1" customWidth="1"/>
    <col min="8801" max="8801" width="16.453125" style="4" bestFit="1" customWidth="1"/>
    <col min="8802" max="8802" width="15.26953125" style="4" bestFit="1" customWidth="1"/>
    <col min="8803" max="8803" width="15.7265625" style="4" bestFit="1" customWidth="1"/>
    <col min="8804" max="8804" width="11.54296875" style="4" bestFit="1" customWidth="1"/>
    <col min="8805" max="9054" width="9.1796875" style="4"/>
    <col min="9055" max="9055" width="26" style="4" customWidth="1"/>
    <col min="9056" max="9056" width="15.81640625" style="4" bestFit="1" customWidth="1"/>
    <col min="9057" max="9057" width="16.453125" style="4" bestFit="1" customWidth="1"/>
    <col min="9058" max="9058" width="15.26953125" style="4" bestFit="1" customWidth="1"/>
    <col min="9059" max="9059" width="15.7265625" style="4" bestFit="1" customWidth="1"/>
    <col min="9060" max="9060" width="11.54296875" style="4" bestFit="1" customWidth="1"/>
    <col min="9061" max="9310" width="9.1796875" style="4"/>
    <col min="9311" max="9311" width="26" style="4" customWidth="1"/>
    <col min="9312" max="9312" width="15.81640625" style="4" bestFit="1" customWidth="1"/>
    <col min="9313" max="9313" width="16.453125" style="4" bestFit="1" customWidth="1"/>
    <col min="9314" max="9314" width="15.26953125" style="4" bestFit="1" customWidth="1"/>
    <col min="9315" max="9315" width="15.7265625" style="4" bestFit="1" customWidth="1"/>
    <col min="9316" max="9316" width="11.54296875" style="4" bestFit="1" customWidth="1"/>
    <col min="9317" max="9566" width="9.1796875" style="4"/>
    <col min="9567" max="9567" width="26" style="4" customWidth="1"/>
    <col min="9568" max="9568" width="15.81640625" style="4" bestFit="1" customWidth="1"/>
    <col min="9569" max="9569" width="16.453125" style="4" bestFit="1" customWidth="1"/>
    <col min="9570" max="9570" width="15.26953125" style="4" bestFit="1" customWidth="1"/>
    <col min="9571" max="9571" width="15.7265625" style="4" bestFit="1" customWidth="1"/>
    <col min="9572" max="9572" width="11.54296875" style="4" bestFit="1" customWidth="1"/>
    <col min="9573" max="9822" width="9.1796875" style="4"/>
    <col min="9823" max="9823" width="26" style="4" customWidth="1"/>
    <col min="9824" max="9824" width="15.81640625" style="4" bestFit="1" customWidth="1"/>
    <col min="9825" max="9825" width="16.453125" style="4" bestFit="1" customWidth="1"/>
    <col min="9826" max="9826" width="15.26953125" style="4" bestFit="1" customWidth="1"/>
    <col min="9827" max="9827" width="15.7265625" style="4" bestFit="1" customWidth="1"/>
    <col min="9828" max="9828" width="11.54296875" style="4" bestFit="1" customWidth="1"/>
    <col min="9829" max="10078" width="9.1796875" style="4"/>
    <col min="10079" max="10079" width="26" style="4" customWidth="1"/>
    <col min="10080" max="10080" width="15.81640625" style="4" bestFit="1" customWidth="1"/>
    <col min="10081" max="10081" width="16.453125" style="4" bestFit="1" customWidth="1"/>
    <col min="10082" max="10082" width="15.26953125" style="4" bestFit="1" customWidth="1"/>
    <col min="10083" max="10083" width="15.7265625" style="4" bestFit="1" customWidth="1"/>
    <col min="10084" max="10084" width="11.54296875" style="4" bestFit="1" customWidth="1"/>
    <col min="10085" max="10334" width="9.1796875" style="4"/>
    <col min="10335" max="10335" width="26" style="4" customWidth="1"/>
    <col min="10336" max="10336" width="15.81640625" style="4" bestFit="1" customWidth="1"/>
    <col min="10337" max="10337" width="16.453125" style="4" bestFit="1" customWidth="1"/>
    <col min="10338" max="10338" width="15.26953125" style="4" bestFit="1" customWidth="1"/>
    <col min="10339" max="10339" width="15.7265625" style="4" bestFit="1" customWidth="1"/>
    <col min="10340" max="10340" width="11.54296875" style="4" bestFit="1" customWidth="1"/>
    <col min="10341" max="10590" width="9.1796875" style="4"/>
    <col min="10591" max="10591" width="26" style="4" customWidth="1"/>
    <col min="10592" max="10592" width="15.81640625" style="4" bestFit="1" customWidth="1"/>
    <col min="10593" max="10593" width="16.453125" style="4" bestFit="1" customWidth="1"/>
    <col min="10594" max="10594" width="15.26953125" style="4" bestFit="1" customWidth="1"/>
    <col min="10595" max="10595" width="15.7265625" style="4" bestFit="1" customWidth="1"/>
    <col min="10596" max="10596" width="11.54296875" style="4" bestFit="1" customWidth="1"/>
    <col min="10597" max="10846" width="9.1796875" style="4"/>
    <col min="10847" max="10847" width="26" style="4" customWidth="1"/>
    <col min="10848" max="10848" width="15.81640625" style="4" bestFit="1" customWidth="1"/>
    <col min="10849" max="10849" width="16.453125" style="4" bestFit="1" customWidth="1"/>
    <col min="10850" max="10850" width="15.26953125" style="4" bestFit="1" customWidth="1"/>
    <col min="10851" max="10851" width="15.7265625" style="4" bestFit="1" customWidth="1"/>
    <col min="10852" max="10852" width="11.54296875" style="4" bestFit="1" customWidth="1"/>
    <col min="10853" max="11102" width="9.1796875" style="4"/>
    <col min="11103" max="11103" width="26" style="4" customWidth="1"/>
    <col min="11104" max="11104" width="15.81640625" style="4" bestFit="1" customWidth="1"/>
    <col min="11105" max="11105" width="16.453125" style="4" bestFit="1" customWidth="1"/>
    <col min="11106" max="11106" width="15.26953125" style="4" bestFit="1" customWidth="1"/>
    <col min="11107" max="11107" width="15.7265625" style="4" bestFit="1" customWidth="1"/>
    <col min="11108" max="11108" width="11.54296875" style="4" bestFit="1" customWidth="1"/>
    <col min="11109" max="11358" width="9.1796875" style="4"/>
    <col min="11359" max="11359" width="26" style="4" customWidth="1"/>
    <col min="11360" max="11360" width="15.81640625" style="4" bestFit="1" customWidth="1"/>
    <col min="11361" max="11361" width="16.453125" style="4" bestFit="1" customWidth="1"/>
    <col min="11362" max="11362" width="15.26953125" style="4" bestFit="1" customWidth="1"/>
    <col min="11363" max="11363" width="15.7265625" style="4" bestFit="1" customWidth="1"/>
    <col min="11364" max="11364" width="11.54296875" style="4" bestFit="1" customWidth="1"/>
    <col min="11365" max="11614" width="9.1796875" style="4"/>
    <col min="11615" max="11615" width="26" style="4" customWidth="1"/>
    <col min="11616" max="11616" width="15.81640625" style="4" bestFit="1" customWidth="1"/>
    <col min="11617" max="11617" width="16.453125" style="4" bestFit="1" customWidth="1"/>
    <col min="11618" max="11618" width="15.26953125" style="4" bestFit="1" customWidth="1"/>
    <col min="11619" max="11619" width="15.7265625" style="4" bestFit="1" customWidth="1"/>
    <col min="11620" max="11620" width="11.54296875" style="4" bestFit="1" customWidth="1"/>
    <col min="11621" max="11870" width="9.1796875" style="4"/>
    <col min="11871" max="11871" width="26" style="4" customWidth="1"/>
    <col min="11872" max="11872" width="15.81640625" style="4" bestFit="1" customWidth="1"/>
    <col min="11873" max="11873" width="16.453125" style="4" bestFit="1" customWidth="1"/>
    <col min="11874" max="11874" width="15.26953125" style="4" bestFit="1" customWidth="1"/>
    <col min="11875" max="11875" width="15.7265625" style="4" bestFit="1" customWidth="1"/>
    <col min="11876" max="11876" width="11.54296875" style="4" bestFit="1" customWidth="1"/>
    <col min="11877" max="12126" width="9.1796875" style="4"/>
    <col min="12127" max="12127" width="26" style="4" customWidth="1"/>
    <col min="12128" max="12128" width="15.81640625" style="4" bestFit="1" customWidth="1"/>
    <col min="12129" max="12129" width="16.453125" style="4" bestFit="1" customWidth="1"/>
    <col min="12130" max="12130" width="15.26953125" style="4" bestFit="1" customWidth="1"/>
    <col min="12131" max="12131" width="15.7265625" style="4" bestFit="1" customWidth="1"/>
    <col min="12132" max="12132" width="11.54296875" style="4" bestFit="1" customWidth="1"/>
    <col min="12133" max="12382" width="9.1796875" style="4"/>
    <col min="12383" max="12383" width="26" style="4" customWidth="1"/>
    <col min="12384" max="12384" width="15.81640625" style="4" bestFit="1" customWidth="1"/>
    <col min="12385" max="12385" width="16.453125" style="4" bestFit="1" customWidth="1"/>
    <col min="12386" max="12386" width="15.26953125" style="4" bestFit="1" customWidth="1"/>
    <col min="12387" max="12387" width="15.7265625" style="4" bestFit="1" customWidth="1"/>
    <col min="12388" max="12388" width="11.54296875" style="4" bestFit="1" customWidth="1"/>
    <col min="12389" max="12638" width="9.1796875" style="4"/>
    <col min="12639" max="12639" width="26" style="4" customWidth="1"/>
    <col min="12640" max="12640" width="15.81640625" style="4" bestFit="1" customWidth="1"/>
    <col min="12641" max="12641" width="16.453125" style="4" bestFit="1" customWidth="1"/>
    <col min="12642" max="12642" width="15.26953125" style="4" bestFit="1" customWidth="1"/>
    <col min="12643" max="12643" width="15.7265625" style="4" bestFit="1" customWidth="1"/>
    <col min="12644" max="12644" width="11.54296875" style="4" bestFit="1" customWidth="1"/>
    <col min="12645" max="12894" width="9.1796875" style="4"/>
    <col min="12895" max="12895" width="26" style="4" customWidth="1"/>
    <col min="12896" max="12896" width="15.81640625" style="4" bestFit="1" customWidth="1"/>
    <col min="12897" max="12897" width="16.453125" style="4" bestFit="1" customWidth="1"/>
    <col min="12898" max="12898" width="15.26953125" style="4" bestFit="1" customWidth="1"/>
    <col min="12899" max="12899" width="15.7265625" style="4" bestFit="1" customWidth="1"/>
    <col min="12900" max="12900" width="11.54296875" style="4" bestFit="1" customWidth="1"/>
    <col min="12901" max="13150" width="9.1796875" style="4"/>
    <col min="13151" max="13151" width="26" style="4" customWidth="1"/>
    <col min="13152" max="13152" width="15.81640625" style="4" bestFit="1" customWidth="1"/>
    <col min="13153" max="13153" width="16.453125" style="4" bestFit="1" customWidth="1"/>
    <col min="13154" max="13154" width="15.26953125" style="4" bestFit="1" customWidth="1"/>
    <col min="13155" max="13155" width="15.7265625" style="4" bestFit="1" customWidth="1"/>
    <col min="13156" max="13156" width="11.54296875" style="4" bestFit="1" customWidth="1"/>
    <col min="13157" max="13406" width="9.1796875" style="4"/>
    <col min="13407" max="13407" width="26" style="4" customWidth="1"/>
    <col min="13408" max="13408" width="15.81640625" style="4" bestFit="1" customWidth="1"/>
    <col min="13409" max="13409" width="16.453125" style="4" bestFit="1" customWidth="1"/>
    <col min="13410" max="13410" width="15.26953125" style="4" bestFit="1" customWidth="1"/>
    <col min="13411" max="13411" width="15.7265625" style="4" bestFit="1" customWidth="1"/>
    <col min="13412" max="13412" width="11.54296875" style="4" bestFit="1" customWidth="1"/>
    <col min="13413" max="13662" width="9.1796875" style="4"/>
    <col min="13663" max="13663" width="26" style="4" customWidth="1"/>
    <col min="13664" max="13664" width="15.81640625" style="4" bestFit="1" customWidth="1"/>
    <col min="13665" max="13665" width="16.453125" style="4" bestFit="1" customWidth="1"/>
    <col min="13666" max="13666" width="15.26953125" style="4" bestFit="1" customWidth="1"/>
    <col min="13667" max="13667" width="15.7265625" style="4" bestFit="1" customWidth="1"/>
    <col min="13668" max="13668" width="11.54296875" style="4" bestFit="1" customWidth="1"/>
    <col min="13669" max="13918" width="9.1796875" style="4"/>
    <col min="13919" max="13919" width="26" style="4" customWidth="1"/>
    <col min="13920" max="13920" width="15.81640625" style="4" bestFit="1" customWidth="1"/>
    <col min="13921" max="13921" width="16.453125" style="4" bestFit="1" customWidth="1"/>
    <col min="13922" max="13922" width="15.26953125" style="4" bestFit="1" customWidth="1"/>
    <col min="13923" max="13923" width="15.7265625" style="4" bestFit="1" customWidth="1"/>
    <col min="13924" max="13924" width="11.54296875" style="4" bestFit="1" customWidth="1"/>
    <col min="13925" max="14174" width="9.1796875" style="4"/>
    <col min="14175" max="14175" width="26" style="4" customWidth="1"/>
    <col min="14176" max="14176" width="15.81640625" style="4" bestFit="1" customWidth="1"/>
    <col min="14177" max="14177" width="16.453125" style="4" bestFit="1" customWidth="1"/>
    <col min="14178" max="14178" width="15.26953125" style="4" bestFit="1" customWidth="1"/>
    <col min="14179" max="14179" width="15.7265625" style="4" bestFit="1" customWidth="1"/>
    <col min="14180" max="14180" width="11.54296875" style="4" bestFit="1" customWidth="1"/>
    <col min="14181" max="14430" width="9.1796875" style="4"/>
    <col min="14431" max="14431" width="26" style="4" customWidth="1"/>
    <col min="14432" max="14432" width="15.81640625" style="4" bestFit="1" customWidth="1"/>
    <col min="14433" max="14433" width="16.453125" style="4" bestFit="1" customWidth="1"/>
    <col min="14434" max="14434" width="15.26953125" style="4" bestFit="1" customWidth="1"/>
    <col min="14435" max="14435" width="15.7265625" style="4" bestFit="1" customWidth="1"/>
    <col min="14436" max="14436" width="11.54296875" style="4" bestFit="1" customWidth="1"/>
    <col min="14437" max="14686" width="9.1796875" style="4"/>
    <col min="14687" max="14687" width="26" style="4" customWidth="1"/>
    <col min="14688" max="14688" width="15.81640625" style="4" bestFit="1" customWidth="1"/>
    <col min="14689" max="14689" width="16.453125" style="4" bestFit="1" customWidth="1"/>
    <col min="14690" max="14690" width="15.26953125" style="4" bestFit="1" customWidth="1"/>
    <col min="14691" max="14691" width="15.7265625" style="4" bestFit="1" customWidth="1"/>
    <col min="14692" max="14692" width="11.54296875" style="4" bestFit="1" customWidth="1"/>
    <col min="14693" max="14942" width="9.1796875" style="4"/>
    <col min="14943" max="14943" width="26" style="4" customWidth="1"/>
    <col min="14944" max="14944" width="15.81640625" style="4" bestFit="1" customWidth="1"/>
    <col min="14945" max="14945" width="16.453125" style="4" bestFit="1" customWidth="1"/>
    <col min="14946" max="14946" width="15.26953125" style="4" bestFit="1" customWidth="1"/>
    <col min="14947" max="14947" width="15.7265625" style="4" bestFit="1" customWidth="1"/>
    <col min="14948" max="14948" width="11.54296875" style="4" bestFit="1" customWidth="1"/>
    <col min="14949" max="15198" width="9.1796875" style="4"/>
    <col min="15199" max="15199" width="26" style="4" customWidth="1"/>
    <col min="15200" max="15200" width="15.81640625" style="4" bestFit="1" customWidth="1"/>
    <col min="15201" max="15201" width="16.453125" style="4" bestFit="1" customWidth="1"/>
    <col min="15202" max="15202" width="15.26953125" style="4" bestFit="1" customWidth="1"/>
    <col min="15203" max="15203" width="15.7265625" style="4" bestFit="1" customWidth="1"/>
    <col min="15204" max="15204" width="11.54296875" style="4" bestFit="1" customWidth="1"/>
    <col min="15205" max="15454" width="9.1796875" style="4"/>
    <col min="15455" max="15455" width="26" style="4" customWidth="1"/>
    <col min="15456" max="15456" width="15.81640625" style="4" bestFit="1" customWidth="1"/>
    <col min="15457" max="15457" width="16.453125" style="4" bestFit="1" customWidth="1"/>
    <col min="15458" max="15458" width="15.26953125" style="4" bestFit="1" customWidth="1"/>
    <col min="15459" max="15459" width="15.7265625" style="4" bestFit="1" customWidth="1"/>
    <col min="15460" max="15460" width="11.54296875" style="4" bestFit="1" customWidth="1"/>
    <col min="15461" max="15710" width="9.1796875" style="4"/>
    <col min="15711" max="15711" width="26" style="4" customWidth="1"/>
    <col min="15712" max="15712" width="15.81640625" style="4" bestFit="1" customWidth="1"/>
    <col min="15713" max="15713" width="16.453125" style="4" bestFit="1" customWidth="1"/>
    <col min="15714" max="15714" width="15.26953125" style="4" bestFit="1" customWidth="1"/>
    <col min="15715" max="15715" width="15.7265625" style="4" bestFit="1" customWidth="1"/>
    <col min="15716" max="15716" width="11.54296875" style="4" bestFit="1" customWidth="1"/>
    <col min="15717" max="15966" width="9.1796875" style="4"/>
    <col min="15967" max="15967" width="26" style="4" customWidth="1"/>
    <col min="15968" max="15968" width="15.81640625" style="4" bestFit="1" customWidth="1"/>
    <col min="15969" max="15969" width="16.453125" style="4" bestFit="1" customWidth="1"/>
    <col min="15970" max="15970" width="15.26953125" style="4" bestFit="1" customWidth="1"/>
    <col min="15971" max="15971" width="15.7265625" style="4" bestFit="1" customWidth="1"/>
    <col min="15972" max="15972" width="11.54296875" style="4" bestFit="1" customWidth="1"/>
    <col min="15973" max="16384" width="9.1796875" style="4"/>
  </cols>
  <sheetData>
    <row r="4" spans="1:67" x14ac:dyDescent="0.35">
      <c r="A4" s="11" t="s">
        <v>2</v>
      </c>
      <c r="B4" s="12" t="s">
        <v>57</v>
      </c>
      <c r="C4" s="12" t="s">
        <v>6</v>
      </c>
      <c r="D4" s="2"/>
      <c r="E4" s="2"/>
      <c r="F4" s="2"/>
      <c r="G4" s="2"/>
      <c r="H4" s="2"/>
      <c r="I4" s="2"/>
      <c r="J4" s="1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 x14ac:dyDescent="0.35">
      <c r="A5" s="14" t="s">
        <v>9</v>
      </c>
      <c r="B5" s="47">
        <v>0</v>
      </c>
      <c r="C5" s="47">
        <v>10</v>
      </c>
      <c r="D5" s="25"/>
      <c r="E5" s="25"/>
      <c r="F5" s="25"/>
      <c r="G5" s="25"/>
      <c r="H5" s="25"/>
      <c r="I5" s="25"/>
      <c r="J5" s="48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"/>
      <c r="BM5" s="2"/>
      <c r="BN5" s="2"/>
      <c r="BO5" s="2"/>
    </row>
    <row r="6" spans="1:67" x14ac:dyDescent="0.35">
      <c r="A6" s="14" t="s">
        <v>11</v>
      </c>
      <c r="B6" s="47">
        <v>10</v>
      </c>
      <c r="C6" s="47">
        <v>6</v>
      </c>
      <c r="D6" s="2"/>
      <c r="E6" s="2"/>
      <c r="F6" s="2"/>
      <c r="G6" s="2"/>
      <c r="H6" s="2"/>
      <c r="I6" s="2"/>
      <c r="J6" s="1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 x14ac:dyDescent="0.35">
      <c r="A7" s="14" t="s">
        <v>13</v>
      </c>
      <c r="B7" s="47">
        <v>16</v>
      </c>
      <c r="C7" s="47">
        <v>6</v>
      </c>
      <c r="D7" s="2"/>
      <c r="E7" s="2"/>
      <c r="F7" s="2"/>
      <c r="G7" s="2"/>
      <c r="H7" s="2"/>
      <c r="I7" s="2"/>
      <c r="J7" s="1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67" x14ac:dyDescent="0.35">
      <c r="A8" s="14" t="s">
        <v>16</v>
      </c>
      <c r="B8" s="47">
        <v>16</v>
      </c>
      <c r="C8" s="47">
        <v>12</v>
      </c>
      <c r="D8" s="2"/>
      <c r="E8" s="2"/>
      <c r="F8" s="2"/>
      <c r="G8" s="2"/>
      <c r="H8" s="2"/>
      <c r="I8" s="2"/>
      <c r="J8" s="1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</row>
    <row r="9" spans="1:67" x14ac:dyDescent="0.35">
      <c r="A9" s="14" t="s">
        <v>19</v>
      </c>
      <c r="B9" s="47">
        <v>22</v>
      </c>
      <c r="C9" s="47">
        <v>4</v>
      </c>
      <c r="D9" s="2"/>
      <c r="E9" s="2"/>
      <c r="F9" s="2"/>
      <c r="G9" s="2"/>
      <c r="H9" s="2"/>
      <c r="I9" s="2"/>
      <c r="J9" s="1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 x14ac:dyDescent="0.35">
      <c r="A10" s="14" t="s">
        <v>22</v>
      </c>
      <c r="B10" s="47">
        <v>28</v>
      </c>
      <c r="C10" s="47">
        <v>3</v>
      </c>
      <c r="D10" s="2"/>
      <c r="E10" s="2"/>
      <c r="F10" s="2"/>
      <c r="G10" s="2"/>
      <c r="H10" s="2"/>
      <c r="I10" s="2"/>
      <c r="J10" s="1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x14ac:dyDescent="0.35">
      <c r="A11" s="14" t="s">
        <v>25</v>
      </c>
      <c r="B11" s="47">
        <v>28</v>
      </c>
      <c r="C11" s="47">
        <v>6</v>
      </c>
      <c r="D11" s="2"/>
      <c r="E11" s="2"/>
      <c r="F11" s="2"/>
      <c r="G11" s="2"/>
      <c r="H11" s="2"/>
      <c r="I11" s="2"/>
      <c r="J11" s="1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35">
      <c r="A12" s="14" t="s">
        <v>28</v>
      </c>
      <c r="B12" s="47">
        <v>31</v>
      </c>
      <c r="C12" s="47">
        <v>12</v>
      </c>
      <c r="D12" s="2"/>
      <c r="E12" s="2"/>
      <c r="F12" s="2"/>
      <c r="G12" s="2"/>
      <c r="H12" s="2"/>
      <c r="I12" s="2"/>
      <c r="J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x14ac:dyDescent="0.35">
      <c r="A13" s="14" t="s">
        <v>31</v>
      </c>
      <c r="B13" s="47">
        <v>31</v>
      </c>
      <c r="C13" s="47">
        <v>3</v>
      </c>
      <c r="D13" s="2"/>
      <c r="E13" s="2"/>
      <c r="F13" s="2"/>
      <c r="G13" s="2"/>
      <c r="H13" s="2"/>
      <c r="I13" s="2"/>
      <c r="J13" s="1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spans="1:67" x14ac:dyDescent="0.35">
      <c r="A14" s="14" t="s">
        <v>34</v>
      </c>
      <c r="B14" s="47">
        <v>34</v>
      </c>
      <c r="C14" s="47">
        <v>14</v>
      </c>
      <c r="D14" s="2"/>
      <c r="E14" s="2"/>
      <c r="F14" s="2"/>
      <c r="G14" s="2"/>
      <c r="H14" s="2"/>
      <c r="I14" s="2"/>
      <c r="J14" s="1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spans="1:67" x14ac:dyDescent="0.35">
      <c r="A15" s="14" t="s">
        <v>36</v>
      </c>
      <c r="B15" s="47">
        <v>34</v>
      </c>
      <c r="C15" s="47">
        <v>4</v>
      </c>
      <c r="D15" s="2"/>
      <c r="E15" s="2"/>
      <c r="F15" s="2"/>
      <c r="G15" s="2"/>
      <c r="H15" s="2"/>
      <c r="I15" s="2"/>
      <c r="J15" s="1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</row>
    <row r="16" spans="1:67" x14ac:dyDescent="0.35">
      <c r="A16" s="14" t="s">
        <v>37</v>
      </c>
      <c r="B16" s="47">
        <v>43</v>
      </c>
      <c r="C16" s="47">
        <v>3</v>
      </c>
      <c r="D16" s="2"/>
      <c r="E16" s="2"/>
      <c r="F16" s="2"/>
      <c r="G16" s="2"/>
      <c r="H16" s="2"/>
      <c r="I16" s="2"/>
      <c r="J16" s="1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spans="1:67" x14ac:dyDescent="0.35">
      <c r="A17" s="14" t="s">
        <v>40</v>
      </c>
      <c r="B17" s="47">
        <v>48</v>
      </c>
      <c r="C17" s="47">
        <v>8</v>
      </c>
      <c r="D17" s="2"/>
      <c r="E17" s="2"/>
      <c r="F17" s="2"/>
      <c r="G17" s="2"/>
      <c r="H17" s="2"/>
      <c r="I17" s="2"/>
      <c r="J17" s="1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spans="1:67" x14ac:dyDescent="0.35">
      <c r="A18" s="14" t="s">
        <v>43</v>
      </c>
      <c r="B18" s="47">
        <v>46</v>
      </c>
      <c r="C18" s="47">
        <v>12</v>
      </c>
      <c r="D18" s="2"/>
      <c r="E18" s="2"/>
      <c r="F18" s="2"/>
      <c r="G18" s="2"/>
      <c r="H18" s="2"/>
      <c r="I18" s="2"/>
      <c r="J18" s="1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x14ac:dyDescent="0.35">
      <c r="A19" s="14" t="s">
        <v>45</v>
      </c>
      <c r="B19" s="47">
        <v>58</v>
      </c>
      <c r="C19" s="47">
        <v>4</v>
      </c>
      <c r="D19" s="2"/>
      <c r="E19" s="2"/>
      <c r="F19" s="2"/>
      <c r="G19" s="2"/>
      <c r="H19" s="2"/>
      <c r="I19" s="2"/>
      <c r="J19" s="1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ht="15" thickBot="1" x14ac:dyDescent="0.4">
      <c r="A20" s="49"/>
      <c r="B20" s="16"/>
      <c r="C20" s="16"/>
      <c r="D20" s="16"/>
      <c r="E20" s="16"/>
      <c r="F20" s="16"/>
      <c r="G20" s="16"/>
      <c r="H20" s="16"/>
      <c r="I20" s="16"/>
      <c r="J20" s="1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35">
      <c r="A21" s="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35">
      <c r="A22" s="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40"/>
      <c r="BM23" s="2"/>
      <c r="BN23" s="2"/>
      <c r="BO23" s="2"/>
    </row>
    <row r="24" spans="1:6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40"/>
      <c r="BM24" s="2"/>
      <c r="BN24" s="2"/>
      <c r="BO24" s="2"/>
    </row>
    <row r="25" spans="1:6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40"/>
      <c r="BM25" s="2"/>
      <c r="BN25" s="2"/>
      <c r="BO25" s="2"/>
    </row>
    <row r="26" spans="1:67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40"/>
      <c r="BM26" s="2"/>
      <c r="BN26" s="2"/>
      <c r="BO26" s="2"/>
    </row>
    <row r="27" spans="1:6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40"/>
      <c r="BM27" s="2"/>
      <c r="BN27" s="2"/>
      <c r="BO27" s="2"/>
    </row>
    <row r="28" spans="1:6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46"/>
      <c r="BM29" s="2"/>
      <c r="BN29" s="2"/>
      <c r="BO29" s="2"/>
    </row>
    <row r="30" spans="1:6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</sheetData>
  <printOptions headings="1" gridLines="1"/>
  <pageMargins left="0.75" right="0.75" top="1" bottom="1" header="0.5" footer="0.5"/>
  <pageSetup scale="87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O77"/>
  <sheetViews>
    <sheetView topLeftCell="B13" workbookViewId="0">
      <selection activeCell="L25" sqref="L24:L25"/>
    </sheetView>
  </sheetViews>
  <sheetFormatPr defaultRowHeight="14.5" x14ac:dyDescent="0.35"/>
  <cols>
    <col min="1" max="1" width="27.26953125" style="4" customWidth="1"/>
    <col min="2" max="2" width="16.7265625" style="4" bestFit="1" customWidth="1"/>
    <col min="3" max="3" width="17.81640625" style="4" bestFit="1" customWidth="1"/>
    <col min="4" max="4" width="15.453125" style="4" bestFit="1" customWidth="1"/>
    <col min="5" max="5" width="16.453125" style="4" bestFit="1" customWidth="1"/>
    <col min="6" max="6" width="11.54296875" style="4" bestFit="1" customWidth="1"/>
    <col min="7" max="7" width="6.453125" style="4" customWidth="1"/>
    <col min="8" max="8" width="17.7265625" style="4" bestFit="1" customWidth="1"/>
    <col min="9" max="9" width="23.453125" style="4" bestFit="1" customWidth="1"/>
    <col min="10" max="11" width="9.1796875" style="4" customWidth="1"/>
    <col min="12" max="12" width="20.81640625" style="4" bestFit="1" customWidth="1"/>
    <col min="13" max="60" width="9.1796875" style="4" customWidth="1"/>
    <col min="61" max="63" width="9.1796875" style="4"/>
    <col min="64" max="64" width="11.54296875" style="4" bestFit="1" customWidth="1"/>
    <col min="65" max="94" width="9.1796875" style="4"/>
    <col min="95" max="95" width="26" style="4" customWidth="1"/>
    <col min="96" max="96" width="15.81640625" style="4" bestFit="1" customWidth="1"/>
    <col min="97" max="97" width="16.453125" style="4" bestFit="1" customWidth="1"/>
    <col min="98" max="98" width="15.26953125" style="4" bestFit="1" customWidth="1"/>
    <col min="99" max="99" width="15.7265625" style="4" bestFit="1" customWidth="1"/>
    <col min="100" max="100" width="11.54296875" style="4" bestFit="1" customWidth="1"/>
    <col min="101" max="350" width="9.1796875" style="4"/>
    <col min="351" max="351" width="26" style="4" customWidth="1"/>
    <col min="352" max="352" width="15.81640625" style="4" bestFit="1" customWidth="1"/>
    <col min="353" max="353" width="16.453125" style="4" bestFit="1" customWidth="1"/>
    <col min="354" max="354" width="15.26953125" style="4" bestFit="1" customWidth="1"/>
    <col min="355" max="355" width="15.7265625" style="4" bestFit="1" customWidth="1"/>
    <col min="356" max="356" width="11.54296875" style="4" bestFit="1" customWidth="1"/>
    <col min="357" max="606" width="9.1796875" style="4"/>
    <col min="607" max="607" width="26" style="4" customWidth="1"/>
    <col min="608" max="608" width="15.81640625" style="4" bestFit="1" customWidth="1"/>
    <col min="609" max="609" width="16.453125" style="4" bestFit="1" customWidth="1"/>
    <col min="610" max="610" width="15.26953125" style="4" bestFit="1" customWidth="1"/>
    <col min="611" max="611" width="15.7265625" style="4" bestFit="1" customWidth="1"/>
    <col min="612" max="612" width="11.54296875" style="4" bestFit="1" customWidth="1"/>
    <col min="613" max="862" width="9.1796875" style="4"/>
    <col min="863" max="863" width="26" style="4" customWidth="1"/>
    <col min="864" max="864" width="15.81640625" style="4" bestFit="1" customWidth="1"/>
    <col min="865" max="865" width="16.453125" style="4" bestFit="1" customWidth="1"/>
    <col min="866" max="866" width="15.26953125" style="4" bestFit="1" customWidth="1"/>
    <col min="867" max="867" width="15.7265625" style="4" bestFit="1" customWidth="1"/>
    <col min="868" max="868" width="11.54296875" style="4" bestFit="1" customWidth="1"/>
    <col min="869" max="1118" width="9.1796875" style="4"/>
    <col min="1119" max="1119" width="26" style="4" customWidth="1"/>
    <col min="1120" max="1120" width="15.81640625" style="4" bestFit="1" customWidth="1"/>
    <col min="1121" max="1121" width="16.453125" style="4" bestFit="1" customWidth="1"/>
    <col min="1122" max="1122" width="15.26953125" style="4" bestFit="1" customWidth="1"/>
    <col min="1123" max="1123" width="15.7265625" style="4" bestFit="1" customWidth="1"/>
    <col min="1124" max="1124" width="11.54296875" style="4" bestFit="1" customWidth="1"/>
    <col min="1125" max="1374" width="9.1796875" style="4"/>
    <col min="1375" max="1375" width="26" style="4" customWidth="1"/>
    <col min="1376" max="1376" width="15.81640625" style="4" bestFit="1" customWidth="1"/>
    <col min="1377" max="1377" width="16.453125" style="4" bestFit="1" customWidth="1"/>
    <col min="1378" max="1378" width="15.26953125" style="4" bestFit="1" customWidth="1"/>
    <col min="1379" max="1379" width="15.7265625" style="4" bestFit="1" customWidth="1"/>
    <col min="1380" max="1380" width="11.54296875" style="4" bestFit="1" customWidth="1"/>
    <col min="1381" max="1630" width="9.1796875" style="4"/>
    <col min="1631" max="1631" width="26" style="4" customWidth="1"/>
    <col min="1632" max="1632" width="15.81640625" style="4" bestFit="1" customWidth="1"/>
    <col min="1633" max="1633" width="16.453125" style="4" bestFit="1" customWidth="1"/>
    <col min="1634" max="1634" width="15.26953125" style="4" bestFit="1" customWidth="1"/>
    <col min="1635" max="1635" width="15.7265625" style="4" bestFit="1" customWidth="1"/>
    <col min="1636" max="1636" width="11.54296875" style="4" bestFit="1" customWidth="1"/>
    <col min="1637" max="1886" width="9.1796875" style="4"/>
    <col min="1887" max="1887" width="26" style="4" customWidth="1"/>
    <col min="1888" max="1888" width="15.81640625" style="4" bestFit="1" customWidth="1"/>
    <col min="1889" max="1889" width="16.453125" style="4" bestFit="1" customWidth="1"/>
    <col min="1890" max="1890" width="15.26953125" style="4" bestFit="1" customWidth="1"/>
    <col min="1891" max="1891" width="15.7265625" style="4" bestFit="1" customWidth="1"/>
    <col min="1892" max="1892" width="11.54296875" style="4" bestFit="1" customWidth="1"/>
    <col min="1893" max="2142" width="9.1796875" style="4"/>
    <col min="2143" max="2143" width="26" style="4" customWidth="1"/>
    <col min="2144" max="2144" width="15.81640625" style="4" bestFit="1" customWidth="1"/>
    <col min="2145" max="2145" width="16.453125" style="4" bestFit="1" customWidth="1"/>
    <col min="2146" max="2146" width="15.26953125" style="4" bestFit="1" customWidth="1"/>
    <col min="2147" max="2147" width="15.7265625" style="4" bestFit="1" customWidth="1"/>
    <col min="2148" max="2148" width="11.54296875" style="4" bestFit="1" customWidth="1"/>
    <col min="2149" max="2398" width="9.1796875" style="4"/>
    <col min="2399" max="2399" width="26" style="4" customWidth="1"/>
    <col min="2400" max="2400" width="15.81640625" style="4" bestFit="1" customWidth="1"/>
    <col min="2401" max="2401" width="16.453125" style="4" bestFit="1" customWidth="1"/>
    <col min="2402" max="2402" width="15.26953125" style="4" bestFit="1" customWidth="1"/>
    <col min="2403" max="2403" width="15.7265625" style="4" bestFit="1" customWidth="1"/>
    <col min="2404" max="2404" width="11.54296875" style="4" bestFit="1" customWidth="1"/>
    <col min="2405" max="2654" width="9.1796875" style="4"/>
    <col min="2655" max="2655" width="26" style="4" customWidth="1"/>
    <col min="2656" max="2656" width="15.81640625" style="4" bestFit="1" customWidth="1"/>
    <col min="2657" max="2657" width="16.453125" style="4" bestFit="1" customWidth="1"/>
    <col min="2658" max="2658" width="15.26953125" style="4" bestFit="1" customWidth="1"/>
    <col min="2659" max="2659" width="15.7265625" style="4" bestFit="1" customWidth="1"/>
    <col min="2660" max="2660" width="11.54296875" style="4" bestFit="1" customWidth="1"/>
    <col min="2661" max="2910" width="9.1796875" style="4"/>
    <col min="2911" max="2911" width="26" style="4" customWidth="1"/>
    <col min="2912" max="2912" width="15.81640625" style="4" bestFit="1" customWidth="1"/>
    <col min="2913" max="2913" width="16.453125" style="4" bestFit="1" customWidth="1"/>
    <col min="2914" max="2914" width="15.26953125" style="4" bestFit="1" customWidth="1"/>
    <col min="2915" max="2915" width="15.7265625" style="4" bestFit="1" customWidth="1"/>
    <col min="2916" max="2916" width="11.54296875" style="4" bestFit="1" customWidth="1"/>
    <col min="2917" max="3166" width="9.1796875" style="4"/>
    <col min="3167" max="3167" width="26" style="4" customWidth="1"/>
    <col min="3168" max="3168" width="15.81640625" style="4" bestFit="1" customWidth="1"/>
    <col min="3169" max="3169" width="16.453125" style="4" bestFit="1" customWidth="1"/>
    <col min="3170" max="3170" width="15.26953125" style="4" bestFit="1" customWidth="1"/>
    <col min="3171" max="3171" width="15.7265625" style="4" bestFit="1" customWidth="1"/>
    <col min="3172" max="3172" width="11.54296875" style="4" bestFit="1" customWidth="1"/>
    <col min="3173" max="3422" width="9.1796875" style="4"/>
    <col min="3423" max="3423" width="26" style="4" customWidth="1"/>
    <col min="3424" max="3424" width="15.81640625" style="4" bestFit="1" customWidth="1"/>
    <col min="3425" max="3425" width="16.453125" style="4" bestFit="1" customWidth="1"/>
    <col min="3426" max="3426" width="15.26953125" style="4" bestFit="1" customWidth="1"/>
    <col min="3427" max="3427" width="15.7265625" style="4" bestFit="1" customWidth="1"/>
    <col min="3428" max="3428" width="11.54296875" style="4" bestFit="1" customWidth="1"/>
    <col min="3429" max="3678" width="9.1796875" style="4"/>
    <col min="3679" max="3679" width="26" style="4" customWidth="1"/>
    <col min="3680" max="3680" width="15.81640625" style="4" bestFit="1" customWidth="1"/>
    <col min="3681" max="3681" width="16.453125" style="4" bestFit="1" customWidth="1"/>
    <col min="3682" max="3682" width="15.26953125" style="4" bestFit="1" customWidth="1"/>
    <col min="3683" max="3683" width="15.7265625" style="4" bestFit="1" customWidth="1"/>
    <col min="3684" max="3684" width="11.54296875" style="4" bestFit="1" customWidth="1"/>
    <col min="3685" max="3934" width="9.1796875" style="4"/>
    <col min="3935" max="3935" width="26" style="4" customWidth="1"/>
    <col min="3936" max="3936" width="15.81640625" style="4" bestFit="1" customWidth="1"/>
    <col min="3937" max="3937" width="16.453125" style="4" bestFit="1" customWidth="1"/>
    <col min="3938" max="3938" width="15.26953125" style="4" bestFit="1" customWidth="1"/>
    <col min="3939" max="3939" width="15.7265625" style="4" bestFit="1" customWidth="1"/>
    <col min="3940" max="3940" width="11.54296875" style="4" bestFit="1" customWidth="1"/>
    <col min="3941" max="4190" width="9.1796875" style="4"/>
    <col min="4191" max="4191" width="26" style="4" customWidth="1"/>
    <col min="4192" max="4192" width="15.81640625" style="4" bestFit="1" customWidth="1"/>
    <col min="4193" max="4193" width="16.453125" style="4" bestFit="1" customWidth="1"/>
    <col min="4194" max="4194" width="15.26953125" style="4" bestFit="1" customWidth="1"/>
    <col min="4195" max="4195" width="15.7265625" style="4" bestFit="1" customWidth="1"/>
    <col min="4196" max="4196" width="11.54296875" style="4" bestFit="1" customWidth="1"/>
    <col min="4197" max="4446" width="9.1796875" style="4"/>
    <col min="4447" max="4447" width="26" style="4" customWidth="1"/>
    <col min="4448" max="4448" width="15.81640625" style="4" bestFit="1" customWidth="1"/>
    <col min="4449" max="4449" width="16.453125" style="4" bestFit="1" customWidth="1"/>
    <col min="4450" max="4450" width="15.26953125" style="4" bestFit="1" customWidth="1"/>
    <col min="4451" max="4451" width="15.7265625" style="4" bestFit="1" customWidth="1"/>
    <col min="4452" max="4452" width="11.54296875" style="4" bestFit="1" customWidth="1"/>
    <col min="4453" max="4702" width="9.1796875" style="4"/>
    <col min="4703" max="4703" width="26" style="4" customWidth="1"/>
    <col min="4704" max="4704" width="15.81640625" style="4" bestFit="1" customWidth="1"/>
    <col min="4705" max="4705" width="16.453125" style="4" bestFit="1" customWidth="1"/>
    <col min="4706" max="4706" width="15.26953125" style="4" bestFit="1" customWidth="1"/>
    <col min="4707" max="4707" width="15.7265625" style="4" bestFit="1" customWidth="1"/>
    <col min="4708" max="4708" width="11.54296875" style="4" bestFit="1" customWidth="1"/>
    <col min="4709" max="4958" width="9.1796875" style="4"/>
    <col min="4959" max="4959" width="26" style="4" customWidth="1"/>
    <col min="4960" max="4960" width="15.81640625" style="4" bestFit="1" customWidth="1"/>
    <col min="4961" max="4961" width="16.453125" style="4" bestFit="1" customWidth="1"/>
    <col min="4962" max="4962" width="15.26953125" style="4" bestFit="1" customWidth="1"/>
    <col min="4963" max="4963" width="15.7265625" style="4" bestFit="1" customWidth="1"/>
    <col min="4964" max="4964" width="11.54296875" style="4" bestFit="1" customWidth="1"/>
    <col min="4965" max="5214" width="9.1796875" style="4"/>
    <col min="5215" max="5215" width="26" style="4" customWidth="1"/>
    <col min="5216" max="5216" width="15.81640625" style="4" bestFit="1" customWidth="1"/>
    <col min="5217" max="5217" width="16.453125" style="4" bestFit="1" customWidth="1"/>
    <col min="5218" max="5218" width="15.26953125" style="4" bestFit="1" customWidth="1"/>
    <col min="5219" max="5219" width="15.7265625" style="4" bestFit="1" customWidth="1"/>
    <col min="5220" max="5220" width="11.54296875" style="4" bestFit="1" customWidth="1"/>
    <col min="5221" max="5470" width="9.1796875" style="4"/>
    <col min="5471" max="5471" width="26" style="4" customWidth="1"/>
    <col min="5472" max="5472" width="15.81640625" style="4" bestFit="1" customWidth="1"/>
    <col min="5473" max="5473" width="16.453125" style="4" bestFit="1" customWidth="1"/>
    <col min="5474" max="5474" width="15.26953125" style="4" bestFit="1" customWidth="1"/>
    <col min="5475" max="5475" width="15.7265625" style="4" bestFit="1" customWidth="1"/>
    <col min="5476" max="5476" width="11.54296875" style="4" bestFit="1" customWidth="1"/>
    <col min="5477" max="5726" width="9.1796875" style="4"/>
    <col min="5727" max="5727" width="26" style="4" customWidth="1"/>
    <col min="5728" max="5728" width="15.81640625" style="4" bestFit="1" customWidth="1"/>
    <col min="5729" max="5729" width="16.453125" style="4" bestFit="1" customWidth="1"/>
    <col min="5730" max="5730" width="15.26953125" style="4" bestFit="1" customWidth="1"/>
    <col min="5731" max="5731" width="15.7265625" style="4" bestFit="1" customWidth="1"/>
    <col min="5732" max="5732" width="11.54296875" style="4" bestFit="1" customWidth="1"/>
    <col min="5733" max="5982" width="9.1796875" style="4"/>
    <col min="5983" max="5983" width="26" style="4" customWidth="1"/>
    <col min="5984" max="5984" width="15.81640625" style="4" bestFit="1" customWidth="1"/>
    <col min="5985" max="5985" width="16.453125" style="4" bestFit="1" customWidth="1"/>
    <col min="5986" max="5986" width="15.26953125" style="4" bestFit="1" customWidth="1"/>
    <col min="5987" max="5987" width="15.7265625" style="4" bestFit="1" customWidth="1"/>
    <col min="5988" max="5988" width="11.54296875" style="4" bestFit="1" customWidth="1"/>
    <col min="5989" max="6238" width="9.1796875" style="4"/>
    <col min="6239" max="6239" width="26" style="4" customWidth="1"/>
    <col min="6240" max="6240" width="15.81640625" style="4" bestFit="1" customWidth="1"/>
    <col min="6241" max="6241" width="16.453125" style="4" bestFit="1" customWidth="1"/>
    <col min="6242" max="6242" width="15.26953125" style="4" bestFit="1" customWidth="1"/>
    <col min="6243" max="6243" width="15.7265625" style="4" bestFit="1" customWidth="1"/>
    <col min="6244" max="6244" width="11.54296875" style="4" bestFit="1" customWidth="1"/>
    <col min="6245" max="6494" width="9.1796875" style="4"/>
    <col min="6495" max="6495" width="26" style="4" customWidth="1"/>
    <col min="6496" max="6496" width="15.81640625" style="4" bestFit="1" customWidth="1"/>
    <col min="6497" max="6497" width="16.453125" style="4" bestFit="1" customWidth="1"/>
    <col min="6498" max="6498" width="15.26953125" style="4" bestFit="1" customWidth="1"/>
    <col min="6499" max="6499" width="15.7265625" style="4" bestFit="1" customWidth="1"/>
    <col min="6500" max="6500" width="11.54296875" style="4" bestFit="1" customWidth="1"/>
    <col min="6501" max="6750" width="9.1796875" style="4"/>
    <col min="6751" max="6751" width="26" style="4" customWidth="1"/>
    <col min="6752" max="6752" width="15.81640625" style="4" bestFit="1" customWidth="1"/>
    <col min="6753" max="6753" width="16.453125" style="4" bestFit="1" customWidth="1"/>
    <col min="6754" max="6754" width="15.26953125" style="4" bestFit="1" customWidth="1"/>
    <col min="6755" max="6755" width="15.7265625" style="4" bestFit="1" customWidth="1"/>
    <col min="6756" max="6756" width="11.54296875" style="4" bestFit="1" customWidth="1"/>
    <col min="6757" max="7006" width="9.1796875" style="4"/>
    <col min="7007" max="7007" width="26" style="4" customWidth="1"/>
    <col min="7008" max="7008" width="15.81640625" style="4" bestFit="1" customWidth="1"/>
    <col min="7009" max="7009" width="16.453125" style="4" bestFit="1" customWidth="1"/>
    <col min="7010" max="7010" width="15.26953125" style="4" bestFit="1" customWidth="1"/>
    <col min="7011" max="7011" width="15.7265625" style="4" bestFit="1" customWidth="1"/>
    <col min="7012" max="7012" width="11.54296875" style="4" bestFit="1" customWidth="1"/>
    <col min="7013" max="7262" width="9.1796875" style="4"/>
    <col min="7263" max="7263" width="26" style="4" customWidth="1"/>
    <col min="7264" max="7264" width="15.81640625" style="4" bestFit="1" customWidth="1"/>
    <col min="7265" max="7265" width="16.453125" style="4" bestFit="1" customWidth="1"/>
    <col min="7266" max="7266" width="15.26953125" style="4" bestFit="1" customWidth="1"/>
    <col min="7267" max="7267" width="15.7265625" style="4" bestFit="1" customWidth="1"/>
    <col min="7268" max="7268" width="11.54296875" style="4" bestFit="1" customWidth="1"/>
    <col min="7269" max="7518" width="9.1796875" style="4"/>
    <col min="7519" max="7519" width="26" style="4" customWidth="1"/>
    <col min="7520" max="7520" width="15.81640625" style="4" bestFit="1" customWidth="1"/>
    <col min="7521" max="7521" width="16.453125" style="4" bestFit="1" customWidth="1"/>
    <col min="7522" max="7522" width="15.26953125" style="4" bestFit="1" customWidth="1"/>
    <col min="7523" max="7523" width="15.7265625" style="4" bestFit="1" customWidth="1"/>
    <col min="7524" max="7524" width="11.54296875" style="4" bestFit="1" customWidth="1"/>
    <col min="7525" max="7774" width="9.1796875" style="4"/>
    <col min="7775" max="7775" width="26" style="4" customWidth="1"/>
    <col min="7776" max="7776" width="15.81640625" style="4" bestFit="1" customWidth="1"/>
    <col min="7777" max="7777" width="16.453125" style="4" bestFit="1" customWidth="1"/>
    <col min="7778" max="7778" width="15.26953125" style="4" bestFit="1" customWidth="1"/>
    <col min="7779" max="7779" width="15.7265625" style="4" bestFit="1" customWidth="1"/>
    <col min="7780" max="7780" width="11.54296875" style="4" bestFit="1" customWidth="1"/>
    <col min="7781" max="8030" width="9.1796875" style="4"/>
    <col min="8031" max="8031" width="26" style="4" customWidth="1"/>
    <col min="8032" max="8032" width="15.81640625" style="4" bestFit="1" customWidth="1"/>
    <col min="8033" max="8033" width="16.453125" style="4" bestFit="1" customWidth="1"/>
    <col min="8034" max="8034" width="15.26953125" style="4" bestFit="1" customWidth="1"/>
    <col min="8035" max="8035" width="15.7265625" style="4" bestFit="1" customWidth="1"/>
    <col min="8036" max="8036" width="11.54296875" style="4" bestFit="1" customWidth="1"/>
    <col min="8037" max="8286" width="9.1796875" style="4"/>
    <col min="8287" max="8287" width="26" style="4" customWidth="1"/>
    <col min="8288" max="8288" width="15.81640625" style="4" bestFit="1" customWidth="1"/>
    <col min="8289" max="8289" width="16.453125" style="4" bestFit="1" customWidth="1"/>
    <col min="8290" max="8290" width="15.26953125" style="4" bestFit="1" customWidth="1"/>
    <col min="8291" max="8291" width="15.7265625" style="4" bestFit="1" customWidth="1"/>
    <col min="8292" max="8292" width="11.54296875" style="4" bestFit="1" customWidth="1"/>
    <col min="8293" max="8542" width="9.1796875" style="4"/>
    <col min="8543" max="8543" width="26" style="4" customWidth="1"/>
    <col min="8544" max="8544" width="15.81640625" style="4" bestFit="1" customWidth="1"/>
    <col min="8545" max="8545" width="16.453125" style="4" bestFit="1" customWidth="1"/>
    <col min="8546" max="8546" width="15.26953125" style="4" bestFit="1" customWidth="1"/>
    <col min="8547" max="8547" width="15.7265625" style="4" bestFit="1" customWidth="1"/>
    <col min="8548" max="8548" width="11.54296875" style="4" bestFit="1" customWidth="1"/>
    <col min="8549" max="8798" width="9.1796875" style="4"/>
    <col min="8799" max="8799" width="26" style="4" customWidth="1"/>
    <col min="8800" max="8800" width="15.81640625" style="4" bestFit="1" customWidth="1"/>
    <col min="8801" max="8801" width="16.453125" style="4" bestFit="1" customWidth="1"/>
    <col min="8802" max="8802" width="15.26953125" style="4" bestFit="1" customWidth="1"/>
    <col min="8803" max="8803" width="15.7265625" style="4" bestFit="1" customWidth="1"/>
    <col min="8804" max="8804" width="11.54296875" style="4" bestFit="1" customWidth="1"/>
    <col min="8805" max="9054" width="9.1796875" style="4"/>
    <col min="9055" max="9055" width="26" style="4" customWidth="1"/>
    <col min="9056" max="9056" width="15.81640625" style="4" bestFit="1" customWidth="1"/>
    <col min="9057" max="9057" width="16.453125" style="4" bestFit="1" customWidth="1"/>
    <col min="9058" max="9058" width="15.26953125" style="4" bestFit="1" customWidth="1"/>
    <col min="9059" max="9059" width="15.7265625" style="4" bestFit="1" customWidth="1"/>
    <col min="9060" max="9060" width="11.54296875" style="4" bestFit="1" customWidth="1"/>
    <col min="9061" max="9310" width="9.1796875" style="4"/>
    <col min="9311" max="9311" width="26" style="4" customWidth="1"/>
    <col min="9312" max="9312" width="15.81640625" style="4" bestFit="1" customWidth="1"/>
    <col min="9313" max="9313" width="16.453125" style="4" bestFit="1" customWidth="1"/>
    <col min="9314" max="9314" width="15.26953125" style="4" bestFit="1" customWidth="1"/>
    <col min="9315" max="9315" width="15.7265625" style="4" bestFit="1" customWidth="1"/>
    <col min="9316" max="9316" width="11.54296875" style="4" bestFit="1" customWidth="1"/>
    <col min="9317" max="9566" width="9.1796875" style="4"/>
    <col min="9567" max="9567" width="26" style="4" customWidth="1"/>
    <col min="9568" max="9568" width="15.81640625" style="4" bestFit="1" customWidth="1"/>
    <col min="9569" max="9569" width="16.453125" style="4" bestFit="1" customWidth="1"/>
    <col min="9570" max="9570" width="15.26953125" style="4" bestFit="1" customWidth="1"/>
    <col min="9571" max="9571" width="15.7265625" style="4" bestFit="1" customWidth="1"/>
    <col min="9572" max="9572" width="11.54296875" style="4" bestFit="1" customWidth="1"/>
    <col min="9573" max="9822" width="9.1796875" style="4"/>
    <col min="9823" max="9823" width="26" style="4" customWidth="1"/>
    <col min="9824" max="9824" width="15.81640625" style="4" bestFit="1" customWidth="1"/>
    <col min="9825" max="9825" width="16.453125" style="4" bestFit="1" customWidth="1"/>
    <col min="9826" max="9826" width="15.26953125" style="4" bestFit="1" customWidth="1"/>
    <col min="9827" max="9827" width="15.7265625" style="4" bestFit="1" customWidth="1"/>
    <col min="9828" max="9828" width="11.54296875" style="4" bestFit="1" customWidth="1"/>
    <col min="9829" max="10078" width="9.1796875" style="4"/>
    <col min="10079" max="10079" width="26" style="4" customWidth="1"/>
    <col min="10080" max="10080" width="15.81640625" style="4" bestFit="1" customWidth="1"/>
    <col min="10081" max="10081" width="16.453125" style="4" bestFit="1" customWidth="1"/>
    <col min="10082" max="10082" width="15.26953125" style="4" bestFit="1" customWidth="1"/>
    <col min="10083" max="10083" width="15.7265625" style="4" bestFit="1" customWidth="1"/>
    <col min="10084" max="10084" width="11.54296875" style="4" bestFit="1" customWidth="1"/>
    <col min="10085" max="10334" width="9.1796875" style="4"/>
    <col min="10335" max="10335" width="26" style="4" customWidth="1"/>
    <col min="10336" max="10336" width="15.81640625" style="4" bestFit="1" customWidth="1"/>
    <col min="10337" max="10337" width="16.453125" style="4" bestFit="1" customWidth="1"/>
    <col min="10338" max="10338" width="15.26953125" style="4" bestFit="1" customWidth="1"/>
    <col min="10339" max="10339" width="15.7265625" style="4" bestFit="1" customWidth="1"/>
    <col min="10340" max="10340" width="11.54296875" style="4" bestFit="1" customWidth="1"/>
    <col min="10341" max="10590" width="9.1796875" style="4"/>
    <col min="10591" max="10591" width="26" style="4" customWidth="1"/>
    <col min="10592" max="10592" width="15.81640625" style="4" bestFit="1" customWidth="1"/>
    <col min="10593" max="10593" width="16.453125" style="4" bestFit="1" customWidth="1"/>
    <col min="10594" max="10594" width="15.26953125" style="4" bestFit="1" customWidth="1"/>
    <col min="10595" max="10595" width="15.7265625" style="4" bestFit="1" customWidth="1"/>
    <col min="10596" max="10596" width="11.54296875" style="4" bestFit="1" customWidth="1"/>
    <col min="10597" max="10846" width="9.1796875" style="4"/>
    <col min="10847" max="10847" width="26" style="4" customWidth="1"/>
    <col min="10848" max="10848" width="15.81640625" style="4" bestFit="1" customWidth="1"/>
    <col min="10849" max="10849" width="16.453125" style="4" bestFit="1" customWidth="1"/>
    <col min="10850" max="10850" width="15.26953125" style="4" bestFit="1" customWidth="1"/>
    <col min="10851" max="10851" width="15.7265625" style="4" bestFit="1" customWidth="1"/>
    <col min="10852" max="10852" width="11.54296875" style="4" bestFit="1" customWidth="1"/>
    <col min="10853" max="11102" width="9.1796875" style="4"/>
    <col min="11103" max="11103" width="26" style="4" customWidth="1"/>
    <col min="11104" max="11104" width="15.81640625" style="4" bestFit="1" customWidth="1"/>
    <col min="11105" max="11105" width="16.453125" style="4" bestFit="1" customWidth="1"/>
    <col min="11106" max="11106" width="15.26953125" style="4" bestFit="1" customWidth="1"/>
    <col min="11107" max="11107" width="15.7265625" style="4" bestFit="1" customWidth="1"/>
    <col min="11108" max="11108" width="11.54296875" style="4" bestFit="1" customWidth="1"/>
    <col min="11109" max="11358" width="9.1796875" style="4"/>
    <col min="11359" max="11359" width="26" style="4" customWidth="1"/>
    <col min="11360" max="11360" width="15.81640625" style="4" bestFit="1" customWidth="1"/>
    <col min="11361" max="11361" width="16.453125" style="4" bestFit="1" customWidth="1"/>
    <col min="11362" max="11362" width="15.26953125" style="4" bestFit="1" customWidth="1"/>
    <col min="11363" max="11363" width="15.7265625" style="4" bestFit="1" customWidth="1"/>
    <col min="11364" max="11364" width="11.54296875" style="4" bestFit="1" customWidth="1"/>
    <col min="11365" max="11614" width="9.1796875" style="4"/>
    <col min="11615" max="11615" width="26" style="4" customWidth="1"/>
    <col min="11616" max="11616" width="15.81640625" style="4" bestFit="1" customWidth="1"/>
    <col min="11617" max="11617" width="16.453125" style="4" bestFit="1" customWidth="1"/>
    <col min="11618" max="11618" width="15.26953125" style="4" bestFit="1" customWidth="1"/>
    <col min="11619" max="11619" width="15.7265625" style="4" bestFit="1" customWidth="1"/>
    <col min="11620" max="11620" width="11.54296875" style="4" bestFit="1" customWidth="1"/>
    <col min="11621" max="11870" width="9.1796875" style="4"/>
    <col min="11871" max="11871" width="26" style="4" customWidth="1"/>
    <col min="11872" max="11872" width="15.81640625" style="4" bestFit="1" customWidth="1"/>
    <col min="11873" max="11873" width="16.453125" style="4" bestFit="1" customWidth="1"/>
    <col min="11874" max="11874" width="15.26953125" style="4" bestFit="1" customWidth="1"/>
    <col min="11875" max="11875" width="15.7265625" style="4" bestFit="1" customWidth="1"/>
    <col min="11876" max="11876" width="11.54296875" style="4" bestFit="1" customWidth="1"/>
    <col min="11877" max="12126" width="9.1796875" style="4"/>
    <col min="12127" max="12127" width="26" style="4" customWidth="1"/>
    <col min="12128" max="12128" width="15.81640625" style="4" bestFit="1" customWidth="1"/>
    <col min="12129" max="12129" width="16.453125" style="4" bestFit="1" customWidth="1"/>
    <col min="12130" max="12130" width="15.26953125" style="4" bestFit="1" customWidth="1"/>
    <col min="12131" max="12131" width="15.7265625" style="4" bestFit="1" customWidth="1"/>
    <col min="12132" max="12132" width="11.54296875" style="4" bestFit="1" customWidth="1"/>
    <col min="12133" max="12382" width="9.1796875" style="4"/>
    <col min="12383" max="12383" width="26" style="4" customWidth="1"/>
    <col min="12384" max="12384" width="15.81640625" style="4" bestFit="1" customWidth="1"/>
    <col min="12385" max="12385" width="16.453125" style="4" bestFit="1" customWidth="1"/>
    <col min="12386" max="12386" width="15.26953125" style="4" bestFit="1" customWidth="1"/>
    <col min="12387" max="12387" width="15.7265625" style="4" bestFit="1" customWidth="1"/>
    <col min="12388" max="12388" width="11.54296875" style="4" bestFit="1" customWidth="1"/>
    <col min="12389" max="12638" width="9.1796875" style="4"/>
    <col min="12639" max="12639" width="26" style="4" customWidth="1"/>
    <col min="12640" max="12640" width="15.81640625" style="4" bestFit="1" customWidth="1"/>
    <col min="12641" max="12641" width="16.453125" style="4" bestFit="1" customWidth="1"/>
    <col min="12642" max="12642" width="15.26953125" style="4" bestFit="1" customWidth="1"/>
    <col min="12643" max="12643" width="15.7265625" style="4" bestFit="1" customWidth="1"/>
    <col min="12644" max="12644" width="11.54296875" style="4" bestFit="1" customWidth="1"/>
    <col min="12645" max="12894" width="9.1796875" style="4"/>
    <col min="12895" max="12895" width="26" style="4" customWidth="1"/>
    <col min="12896" max="12896" width="15.81640625" style="4" bestFit="1" customWidth="1"/>
    <col min="12897" max="12897" width="16.453125" style="4" bestFit="1" customWidth="1"/>
    <col min="12898" max="12898" width="15.26953125" style="4" bestFit="1" customWidth="1"/>
    <col min="12899" max="12899" width="15.7265625" style="4" bestFit="1" customWidth="1"/>
    <col min="12900" max="12900" width="11.54296875" style="4" bestFit="1" customWidth="1"/>
    <col min="12901" max="13150" width="9.1796875" style="4"/>
    <col min="13151" max="13151" width="26" style="4" customWidth="1"/>
    <col min="13152" max="13152" width="15.81640625" style="4" bestFit="1" customWidth="1"/>
    <col min="13153" max="13153" width="16.453125" style="4" bestFit="1" customWidth="1"/>
    <col min="13154" max="13154" width="15.26953125" style="4" bestFit="1" customWidth="1"/>
    <col min="13155" max="13155" width="15.7265625" style="4" bestFit="1" customWidth="1"/>
    <col min="13156" max="13156" width="11.54296875" style="4" bestFit="1" customWidth="1"/>
    <col min="13157" max="13406" width="9.1796875" style="4"/>
    <col min="13407" max="13407" width="26" style="4" customWidth="1"/>
    <col min="13408" max="13408" width="15.81640625" style="4" bestFit="1" customWidth="1"/>
    <col min="13409" max="13409" width="16.453125" style="4" bestFit="1" customWidth="1"/>
    <col min="13410" max="13410" width="15.26953125" style="4" bestFit="1" customWidth="1"/>
    <col min="13411" max="13411" width="15.7265625" style="4" bestFit="1" customWidth="1"/>
    <col min="13412" max="13412" width="11.54296875" style="4" bestFit="1" customWidth="1"/>
    <col min="13413" max="13662" width="9.1796875" style="4"/>
    <col min="13663" max="13663" width="26" style="4" customWidth="1"/>
    <col min="13664" max="13664" width="15.81640625" style="4" bestFit="1" customWidth="1"/>
    <col min="13665" max="13665" width="16.453125" style="4" bestFit="1" customWidth="1"/>
    <col min="13666" max="13666" width="15.26953125" style="4" bestFit="1" customWidth="1"/>
    <col min="13667" max="13667" width="15.7265625" style="4" bestFit="1" customWidth="1"/>
    <col min="13668" max="13668" width="11.54296875" style="4" bestFit="1" customWidth="1"/>
    <col min="13669" max="13918" width="9.1796875" style="4"/>
    <col min="13919" max="13919" width="26" style="4" customWidth="1"/>
    <col min="13920" max="13920" width="15.81640625" style="4" bestFit="1" customWidth="1"/>
    <col min="13921" max="13921" width="16.453125" style="4" bestFit="1" customWidth="1"/>
    <col min="13922" max="13922" width="15.26953125" style="4" bestFit="1" customWidth="1"/>
    <col min="13923" max="13923" width="15.7265625" style="4" bestFit="1" customWidth="1"/>
    <col min="13924" max="13924" width="11.54296875" style="4" bestFit="1" customWidth="1"/>
    <col min="13925" max="14174" width="9.1796875" style="4"/>
    <col min="14175" max="14175" width="26" style="4" customWidth="1"/>
    <col min="14176" max="14176" width="15.81640625" style="4" bestFit="1" customWidth="1"/>
    <col min="14177" max="14177" width="16.453125" style="4" bestFit="1" customWidth="1"/>
    <col min="14178" max="14178" width="15.26953125" style="4" bestFit="1" customWidth="1"/>
    <col min="14179" max="14179" width="15.7265625" style="4" bestFit="1" customWidth="1"/>
    <col min="14180" max="14180" width="11.54296875" style="4" bestFit="1" customWidth="1"/>
    <col min="14181" max="14430" width="9.1796875" style="4"/>
    <col min="14431" max="14431" width="26" style="4" customWidth="1"/>
    <col min="14432" max="14432" width="15.81640625" style="4" bestFit="1" customWidth="1"/>
    <col min="14433" max="14433" width="16.453125" style="4" bestFit="1" customWidth="1"/>
    <col min="14434" max="14434" width="15.26953125" style="4" bestFit="1" customWidth="1"/>
    <col min="14435" max="14435" width="15.7265625" style="4" bestFit="1" customWidth="1"/>
    <col min="14436" max="14436" width="11.54296875" style="4" bestFit="1" customWidth="1"/>
    <col min="14437" max="14686" width="9.1796875" style="4"/>
    <col min="14687" max="14687" width="26" style="4" customWidth="1"/>
    <col min="14688" max="14688" width="15.81640625" style="4" bestFit="1" customWidth="1"/>
    <col min="14689" max="14689" width="16.453125" style="4" bestFit="1" customWidth="1"/>
    <col min="14690" max="14690" width="15.26953125" style="4" bestFit="1" customWidth="1"/>
    <col min="14691" max="14691" width="15.7265625" style="4" bestFit="1" customWidth="1"/>
    <col min="14692" max="14692" width="11.54296875" style="4" bestFit="1" customWidth="1"/>
    <col min="14693" max="14942" width="9.1796875" style="4"/>
    <col min="14943" max="14943" width="26" style="4" customWidth="1"/>
    <col min="14944" max="14944" width="15.81640625" style="4" bestFit="1" customWidth="1"/>
    <col min="14945" max="14945" width="16.453125" style="4" bestFit="1" customWidth="1"/>
    <col min="14946" max="14946" width="15.26953125" style="4" bestFit="1" customWidth="1"/>
    <col min="14947" max="14947" width="15.7265625" style="4" bestFit="1" customWidth="1"/>
    <col min="14948" max="14948" width="11.54296875" style="4" bestFit="1" customWidth="1"/>
    <col min="14949" max="15198" width="9.1796875" style="4"/>
    <col min="15199" max="15199" width="26" style="4" customWidth="1"/>
    <col min="15200" max="15200" width="15.81640625" style="4" bestFit="1" customWidth="1"/>
    <col min="15201" max="15201" width="16.453125" style="4" bestFit="1" customWidth="1"/>
    <col min="15202" max="15202" width="15.26953125" style="4" bestFit="1" customWidth="1"/>
    <col min="15203" max="15203" width="15.7265625" style="4" bestFit="1" customWidth="1"/>
    <col min="15204" max="15204" width="11.54296875" style="4" bestFit="1" customWidth="1"/>
    <col min="15205" max="15454" width="9.1796875" style="4"/>
    <col min="15455" max="15455" width="26" style="4" customWidth="1"/>
    <col min="15456" max="15456" width="15.81640625" style="4" bestFit="1" customWidth="1"/>
    <col min="15457" max="15457" width="16.453125" style="4" bestFit="1" customWidth="1"/>
    <col min="15458" max="15458" width="15.26953125" style="4" bestFit="1" customWidth="1"/>
    <col min="15459" max="15459" width="15.7265625" style="4" bestFit="1" customWidth="1"/>
    <col min="15460" max="15460" width="11.54296875" style="4" bestFit="1" customWidth="1"/>
    <col min="15461" max="15710" width="9.1796875" style="4"/>
    <col min="15711" max="15711" width="26" style="4" customWidth="1"/>
    <col min="15712" max="15712" width="15.81640625" style="4" bestFit="1" customWidth="1"/>
    <col min="15713" max="15713" width="16.453125" style="4" bestFit="1" customWidth="1"/>
    <col min="15714" max="15714" width="15.26953125" style="4" bestFit="1" customWidth="1"/>
    <col min="15715" max="15715" width="15.7265625" style="4" bestFit="1" customWidth="1"/>
    <col min="15716" max="15716" width="11.54296875" style="4" bestFit="1" customWidth="1"/>
    <col min="15717" max="15966" width="9.1796875" style="4"/>
    <col min="15967" max="15967" width="26" style="4" customWidth="1"/>
    <col min="15968" max="15968" width="15.81640625" style="4" bestFit="1" customWidth="1"/>
    <col min="15969" max="15969" width="16.453125" style="4" bestFit="1" customWidth="1"/>
    <col min="15970" max="15970" width="15.26953125" style="4" bestFit="1" customWidth="1"/>
    <col min="15971" max="15971" width="15.7265625" style="4" bestFit="1" customWidth="1"/>
    <col min="15972" max="15972" width="11.54296875" style="4" bestFit="1" customWidth="1"/>
    <col min="15973" max="16384" width="9.1796875" style="4"/>
  </cols>
  <sheetData>
    <row r="1" spans="1:20" ht="19" thickBot="1" x14ac:dyDescent="0.5">
      <c r="A1" s="39" t="s">
        <v>55</v>
      </c>
    </row>
    <row r="2" spans="1:20" ht="18.5" x14ac:dyDescent="0.45">
      <c r="A2" s="39"/>
      <c r="L2" s="70"/>
      <c r="M2" s="78" t="s">
        <v>69</v>
      </c>
      <c r="N2" s="78"/>
      <c r="O2" s="78"/>
      <c r="P2" s="78"/>
      <c r="Q2" s="78"/>
      <c r="R2" s="78"/>
      <c r="S2" s="78"/>
      <c r="T2" s="79"/>
    </row>
    <row r="3" spans="1:20" ht="15" thickBot="1" x14ac:dyDescent="0.4">
      <c r="L3" s="71">
        <f>B47</f>
        <v>62</v>
      </c>
      <c r="M3" s="72">
        <v>2</v>
      </c>
      <c r="N3" s="72">
        <v>3</v>
      </c>
      <c r="O3" s="72">
        <v>4</v>
      </c>
      <c r="P3" s="72">
        <v>5</v>
      </c>
      <c r="Q3" s="72">
        <v>6</v>
      </c>
      <c r="R3" s="72">
        <v>7</v>
      </c>
      <c r="S3" s="72">
        <v>8</v>
      </c>
      <c r="T3" s="73">
        <v>9</v>
      </c>
    </row>
    <row r="4" spans="1:20" ht="15" thickBot="1" x14ac:dyDescent="0.4">
      <c r="A4" s="18" t="s">
        <v>0</v>
      </c>
      <c r="B4" s="9"/>
      <c r="C4" s="9"/>
      <c r="D4" s="9"/>
      <c r="E4" s="9"/>
      <c r="F4" s="10"/>
      <c r="H4" s="2"/>
      <c r="I4" s="2"/>
      <c r="J4" s="2"/>
      <c r="L4" s="11">
        <v>4</v>
      </c>
      <c r="M4" s="72">
        <f t="dataTable" ref="M4:T13" dt2D="1" dtr="1" r1="E13" r2="E10" ca="1"/>
        <v>60</v>
      </c>
      <c r="N4" s="72">
        <v>60</v>
      </c>
      <c r="O4" s="72">
        <v>60</v>
      </c>
      <c r="P4" s="72">
        <v>60</v>
      </c>
      <c r="Q4" s="72">
        <v>60</v>
      </c>
      <c r="R4" s="72">
        <v>61</v>
      </c>
      <c r="S4" s="72">
        <v>62</v>
      </c>
      <c r="T4" s="73">
        <v>63</v>
      </c>
    </row>
    <row r="5" spans="1:20" ht="18.5" x14ac:dyDescent="0.45">
      <c r="A5" s="31" t="s">
        <v>1</v>
      </c>
      <c r="B5" s="2"/>
      <c r="C5" s="2"/>
      <c r="D5" s="2"/>
      <c r="E5" s="2"/>
      <c r="F5" s="13"/>
      <c r="H5" s="76" t="s">
        <v>68</v>
      </c>
      <c r="I5" s="77"/>
      <c r="J5" s="2"/>
      <c r="L5" s="11">
        <v>5</v>
      </c>
      <c r="M5" s="72">
        <v>61</v>
      </c>
      <c r="N5" s="72">
        <v>61</v>
      </c>
      <c r="O5" s="72">
        <v>61</v>
      </c>
      <c r="P5" s="72">
        <v>61</v>
      </c>
      <c r="Q5" s="72">
        <v>61</v>
      </c>
      <c r="R5" s="72">
        <v>62</v>
      </c>
      <c r="S5" s="72">
        <v>63</v>
      </c>
      <c r="T5" s="73">
        <v>64</v>
      </c>
    </row>
    <row r="6" spans="1:20" x14ac:dyDescent="0.35">
      <c r="A6" s="31"/>
      <c r="B6" s="2"/>
      <c r="C6" s="2"/>
      <c r="D6" s="2"/>
      <c r="E6" s="2"/>
      <c r="F6" s="13"/>
      <c r="H6" s="14"/>
      <c r="I6" s="13"/>
      <c r="J6" s="2"/>
      <c r="L6" s="11">
        <v>6</v>
      </c>
      <c r="M6" s="72">
        <v>62</v>
      </c>
      <c r="N6" s="72">
        <v>62</v>
      </c>
      <c r="O6" s="72">
        <v>62</v>
      </c>
      <c r="P6" s="72">
        <v>62</v>
      </c>
      <c r="Q6" s="72">
        <v>62</v>
      </c>
      <c r="R6" s="72">
        <v>63</v>
      </c>
      <c r="S6" s="72">
        <v>64</v>
      </c>
      <c r="T6" s="73">
        <v>65</v>
      </c>
    </row>
    <row r="7" spans="1:20" x14ac:dyDescent="0.35">
      <c r="A7" s="14" t="s">
        <v>2</v>
      </c>
      <c r="B7" s="33" t="s">
        <v>3</v>
      </c>
      <c r="C7" s="8" t="s">
        <v>4</v>
      </c>
      <c r="D7" s="8" t="s">
        <v>5</v>
      </c>
      <c r="E7" s="8" t="s">
        <v>6</v>
      </c>
      <c r="F7" s="34"/>
      <c r="G7" s="6"/>
      <c r="H7" s="68" t="s">
        <v>67</v>
      </c>
      <c r="I7" s="69">
        <f>B47</f>
        <v>62</v>
      </c>
      <c r="J7" s="2"/>
      <c r="L7" s="11">
        <v>7</v>
      </c>
      <c r="M7" s="72">
        <v>63</v>
      </c>
      <c r="N7" s="72">
        <v>63</v>
      </c>
      <c r="O7" s="72">
        <v>63</v>
      </c>
      <c r="P7" s="72">
        <v>63</v>
      </c>
      <c r="Q7" s="72">
        <v>63</v>
      </c>
      <c r="R7" s="72">
        <v>64</v>
      </c>
      <c r="S7" s="72">
        <v>65</v>
      </c>
      <c r="T7" s="73">
        <v>66</v>
      </c>
    </row>
    <row r="8" spans="1:20" x14ac:dyDescent="0.35">
      <c r="A8" s="14" t="s">
        <v>7</v>
      </c>
      <c r="B8" s="25" t="s">
        <v>7</v>
      </c>
      <c r="C8" s="1" t="s">
        <v>54</v>
      </c>
      <c r="D8" s="1" t="s">
        <v>8</v>
      </c>
      <c r="E8" s="1">
        <v>0</v>
      </c>
      <c r="F8" s="13"/>
      <c r="G8" s="6"/>
      <c r="H8" s="31">
        <v>4</v>
      </c>
      <c r="I8" s="13">
        <f t="dataTable" ref="I8:I17" dt2D="0" dtr="0" r1="E10"/>
        <v>60</v>
      </c>
      <c r="J8" s="2"/>
      <c r="L8" s="11">
        <v>8</v>
      </c>
      <c r="M8" s="72">
        <v>64</v>
      </c>
      <c r="N8" s="72">
        <v>64</v>
      </c>
      <c r="O8" s="72">
        <v>64</v>
      </c>
      <c r="P8" s="72">
        <v>64</v>
      </c>
      <c r="Q8" s="72">
        <v>64</v>
      </c>
      <c r="R8" s="72">
        <v>65</v>
      </c>
      <c r="S8" s="72">
        <v>66</v>
      </c>
      <c r="T8" s="73">
        <v>67</v>
      </c>
    </row>
    <row r="9" spans="1:20" x14ac:dyDescent="0.35">
      <c r="A9" s="14" t="s">
        <v>9</v>
      </c>
      <c r="B9" s="25" t="s">
        <v>8</v>
      </c>
      <c r="C9" s="1" t="s">
        <v>7</v>
      </c>
      <c r="D9" s="1" t="s">
        <v>10</v>
      </c>
      <c r="E9" s="3">
        <v>10</v>
      </c>
      <c r="F9" s="35"/>
      <c r="G9" s="6"/>
      <c r="H9" s="41">
        <f>H8+1</f>
        <v>5</v>
      </c>
      <c r="I9" s="13">
        <v>61</v>
      </c>
      <c r="J9" s="2"/>
      <c r="L9" s="11">
        <v>9</v>
      </c>
      <c r="M9" s="72">
        <v>65</v>
      </c>
      <c r="N9" s="72">
        <v>65</v>
      </c>
      <c r="O9" s="72">
        <v>65</v>
      </c>
      <c r="P9" s="72">
        <v>65</v>
      </c>
      <c r="Q9" s="72">
        <v>65</v>
      </c>
      <c r="R9" s="72">
        <v>66</v>
      </c>
      <c r="S9" s="72">
        <v>67</v>
      </c>
      <c r="T9" s="73">
        <v>68</v>
      </c>
    </row>
    <row r="10" spans="1:20" x14ac:dyDescent="0.35">
      <c r="A10" s="14" t="s">
        <v>11</v>
      </c>
      <c r="B10" s="25" t="s">
        <v>10</v>
      </c>
      <c r="C10" s="1" t="s">
        <v>8</v>
      </c>
      <c r="D10" s="1" t="s">
        <v>12</v>
      </c>
      <c r="E10" s="3">
        <v>6</v>
      </c>
      <c r="F10" s="13"/>
      <c r="G10" s="6"/>
      <c r="H10" s="41">
        <f t="shared" ref="H10:H17" si="0">H9+1</f>
        <v>6</v>
      </c>
      <c r="I10" s="13">
        <v>62</v>
      </c>
      <c r="J10" s="2"/>
      <c r="L10" s="11">
        <v>10</v>
      </c>
      <c r="M10" s="72">
        <v>66</v>
      </c>
      <c r="N10" s="72">
        <v>66</v>
      </c>
      <c r="O10" s="72">
        <v>66</v>
      </c>
      <c r="P10" s="72">
        <v>66</v>
      </c>
      <c r="Q10" s="72">
        <v>66</v>
      </c>
      <c r="R10" s="72">
        <v>67</v>
      </c>
      <c r="S10" s="72">
        <v>68</v>
      </c>
      <c r="T10" s="73">
        <v>69</v>
      </c>
    </row>
    <row r="11" spans="1:20" x14ac:dyDescent="0.35">
      <c r="A11" s="14" t="s">
        <v>13</v>
      </c>
      <c r="B11" s="25" t="s">
        <v>14</v>
      </c>
      <c r="C11" s="1" t="s">
        <v>10</v>
      </c>
      <c r="D11" s="1" t="s">
        <v>15</v>
      </c>
      <c r="E11" s="3">
        <v>6</v>
      </c>
      <c r="F11" s="13"/>
      <c r="G11" s="6"/>
      <c r="H11" s="41">
        <f t="shared" si="0"/>
        <v>7</v>
      </c>
      <c r="I11" s="13">
        <v>63</v>
      </c>
      <c r="J11" s="2"/>
      <c r="L11" s="11">
        <v>11</v>
      </c>
      <c r="M11" s="72">
        <v>67</v>
      </c>
      <c r="N11" s="72">
        <v>67</v>
      </c>
      <c r="O11" s="72">
        <v>67</v>
      </c>
      <c r="P11" s="72">
        <v>67</v>
      </c>
      <c r="Q11" s="72">
        <v>67</v>
      </c>
      <c r="R11" s="72">
        <v>68</v>
      </c>
      <c r="S11" s="72">
        <v>69</v>
      </c>
      <c r="T11" s="73">
        <v>70</v>
      </c>
    </row>
    <row r="12" spans="1:20" x14ac:dyDescent="0.35">
      <c r="A12" s="14" t="s">
        <v>16</v>
      </c>
      <c r="B12" s="25" t="s">
        <v>17</v>
      </c>
      <c r="C12" s="1" t="s">
        <v>10</v>
      </c>
      <c r="D12" s="1" t="s">
        <v>18</v>
      </c>
      <c r="E12" s="3">
        <v>12</v>
      </c>
      <c r="F12" s="13"/>
      <c r="G12" s="6"/>
      <c r="H12" s="41">
        <f t="shared" si="0"/>
        <v>8</v>
      </c>
      <c r="I12" s="13">
        <v>64</v>
      </c>
      <c r="J12" s="2"/>
      <c r="L12" s="11">
        <v>12</v>
      </c>
      <c r="M12" s="72">
        <v>68</v>
      </c>
      <c r="N12" s="72">
        <v>68</v>
      </c>
      <c r="O12" s="72">
        <v>68</v>
      </c>
      <c r="P12" s="72">
        <v>68</v>
      </c>
      <c r="Q12" s="72">
        <v>68</v>
      </c>
      <c r="R12" s="72">
        <v>69</v>
      </c>
      <c r="S12" s="72">
        <v>70</v>
      </c>
      <c r="T12" s="73">
        <v>71</v>
      </c>
    </row>
    <row r="13" spans="1:20" ht="15" thickBot="1" x14ac:dyDescent="0.4">
      <c r="A13" s="14" t="s">
        <v>19</v>
      </c>
      <c r="B13" s="25" t="s">
        <v>20</v>
      </c>
      <c r="C13" s="1" t="s">
        <v>14</v>
      </c>
      <c r="D13" s="1" t="s">
        <v>21</v>
      </c>
      <c r="E13" s="3">
        <v>4</v>
      </c>
      <c r="F13" s="13"/>
      <c r="G13" s="6"/>
      <c r="H13" s="41">
        <f t="shared" si="0"/>
        <v>9</v>
      </c>
      <c r="I13" s="13">
        <v>65</v>
      </c>
      <c r="J13" s="2"/>
      <c r="L13" s="28">
        <v>13</v>
      </c>
      <c r="M13" s="74">
        <v>69</v>
      </c>
      <c r="N13" s="74">
        <v>69</v>
      </c>
      <c r="O13" s="74">
        <v>69</v>
      </c>
      <c r="P13" s="74">
        <v>69</v>
      </c>
      <c r="Q13" s="74">
        <v>69</v>
      </c>
      <c r="R13" s="74">
        <v>70</v>
      </c>
      <c r="S13" s="74">
        <v>71</v>
      </c>
      <c r="T13" s="75">
        <v>72</v>
      </c>
    </row>
    <row r="14" spans="1:20" x14ac:dyDescent="0.35">
      <c r="A14" s="14" t="s">
        <v>22</v>
      </c>
      <c r="B14" s="25" t="s">
        <v>21</v>
      </c>
      <c r="C14" s="1" t="s">
        <v>23</v>
      </c>
      <c r="D14" s="1" t="s">
        <v>24</v>
      </c>
      <c r="E14" s="3">
        <v>3</v>
      </c>
      <c r="F14" s="13"/>
      <c r="G14" s="6"/>
      <c r="H14" s="41">
        <f t="shared" si="0"/>
        <v>10</v>
      </c>
      <c r="I14" s="13">
        <v>66</v>
      </c>
      <c r="J14" s="2"/>
    </row>
    <row r="15" spans="1:20" x14ac:dyDescent="0.35">
      <c r="A15" s="14" t="s">
        <v>25</v>
      </c>
      <c r="B15" s="25" t="s">
        <v>26</v>
      </c>
      <c r="C15" s="1" t="s">
        <v>12</v>
      </c>
      <c r="D15" s="1" t="s">
        <v>27</v>
      </c>
      <c r="E15" s="3">
        <v>6</v>
      </c>
      <c r="F15" s="13"/>
      <c r="G15" s="6"/>
      <c r="H15" s="41">
        <f t="shared" si="0"/>
        <v>11</v>
      </c>
      <c r="I15" s="13">
        <v>67</v>
      </c>
      <c r="J15" s="2"/>
    </row>
    <row r="16" spans="1:20" x14ac:dyDescent="0.35">
      <c r="A16" s="14" t="s">
        <v>28</v>
      </c>
      <c r="B16" s="25" t="s">
        <v>29</v>
      </c>
      <c r="C16" s="1" t="s">
        <v>21</v>
      </c>
      <c r="D16" s="1" t="s">
        <v>30</v>
      </c>
      <c r="E16" s="3">
        <v>12</v>
      </c>
      <c r="F16" s="13"/>
      <c r="G16" s="6"/>
      <c r="H16" s="41">
        <f t="shared" si="0"/>
        <v>12</v>
      </c>
      <c r="I16" s="13">
        <v>68</v>
      </c>
      <c r="J16" s="2"/>
    </row>
    <row r="17" spans="1:10" ht="15" thickBot="1" x14ac:dyDescent="0.4">
      <c r="A17" s="14" t="s">
        <v>31</v>
      </c>
      <c r="B17" s="25" t="s">
        <v>32</v>
      </c>
      <c r="C17" s="1" t="s">
        <v>21</v>
      </c>
      <c r="D17" s="1" t="s">
        <v>33</v>
      </c>
      <c r="E17" s="3">
        <v>3</v>
      </c>
      <c r="F17" s="13"/>
      <c r="G17" s="6"/>
      <c r="H17" s="42">
        <f t="shared" si="0"/>
        <v>13</v>
      </c>
      <c r="I17" s="17">
        <v>69</v>
      </c>
      <c r="J17" s="2"/>
    </row>
    <row r="18" spans="1:10" x14ac:dyDescent="0.35">
      <c r="A18" s="14" t="s">
        <v>34</v>
      </c>
      <c r="B18" s="25" t="s">
        <v>27</v>
      </c>
      <c r="C18" s="1" t="s">
        <v>26</v>
      </c>
      <c r="D18" s="1" t="s">
        <v>35</v>
      </c>
      <c r="E18" s="3">
        <v>14</v>
      </c>
      <c r="F18" s="13"/>
      <c r="G18" s="6"/>
      <c r="H18" s="45"/>
      <c r="I18" s="2"/>
      <c r="J18" s="2"/>
    </row>
    <row r="19" spans="1:10" x14ac:dyDescent="0.35">
      <c r="A19" s="14" t="s">
        <v>36</v>
      </c>
      <c r="B19" s="25" t="s">
        <v>33</v>
      </c>
      <c r="C19" s="1" t="s">
        <v>32</v>
      </c>
      <c r="D19" s="1" t="s">
        <v>30</v>
      </c>
      <c r="E19" s="3">
        <v>4</v>
      </c>
      <c r="F19" s="13"/>
      <c r="G19" s="6"/>
      <c r="H19" s="45"/>
      <c r="I19" s="2"/>
      <c r="J19" s="2"/>
    </row>
    <row r="20" spans="1:10" x14ac:dyDescent="0.35">
      <c r="A20" s="14" t="s">
        <v>37</v>
      </c>
      <c r="B20" s="25" t="s">
        <v>30</v>
      </c>
      <c r="C20" s="1" t="s">
        <v>38</v>
      </c>
      <c r="D20" s="1" t="s">
        <v>39</v>
      </c>
      <c r="E20" s="3">
        <v>3</v>
      </c>
      <c r="F20" s="13"/>
      <c r="G20" s="6"/>
      <c r="H20" s="45"/>
      <c r="I20" s="2"/>
      <c r="J20" s="2"/>
    </row>
    <row r="21" spans="1:10" ht="15" customHeight="1" x14ac:dyDescent="0.35">
      <c r="A21" s="14" t="s">
        <v>40</v>
      </c>
      <c r="B21" s="25" t="s">
        <v>35</v>
      </c>
      <c r="C21" s="1" t="s">
        <v>41</v>
      </c>
      <c r="D21" s="1" t="s">
        <v>42</v>
      </c>
      <c r="E21" s="3">
        <v>8</v>
      </c>
      <c r="F21" s="13"/>
      <c r="G21" s="6"/>
      <c r="H21" s="45"/>
      <c r="I21" s="2"/>
      <c r="J21" s="2"/>
    </row>
    <row r="22" spans="1:10" x14ac:dyDescent="0.35">
      <c r="A22" s="14" t="s">
        <v>43</v>
      </c>
      <c r="B22" s="25" t="s">
        <v>44</v>
      </c>
      <c r="C22" s="1" t="s">
        <v>30</v>
      </c>
      <c r="D22" s="1" t="s">
        <v>42</v>
      </c>
      <c r="E22" s="3">
        <v>12</v>
      </c>
      <c r="F22" s="13"/>
      <c r="G22" s="6"/>
      <c r="H22" s="45"/>
      <c r="I22" s="2"/>
      <c r="J22" s="2"/>
    </row>
    <row r="23" spans="1:10" x14ac:dyDescent="0.35">
      <c r="A23" s="14" t="s">
        <v>45</v>
      </c>
      <c r="B23" s="25" t="s">
        <v>42</v>
      </c>
      <c r="C23" s="1" t="s">
        <v>39</v>
      </c>
      <c r="D23" s="1" t="s">
        <v>46</v>
      </c>
      <c r="E23" s="3">
        <v>4</v>
      </c>
      <c r="F23" s="13"/>
      <c r="G23" s="6"/>
      <c r="H23" s="45"/>
      <c r="I23" s="2"/>
      <c r="J23" s="2"/>
    </row>
    <row r="24" spans="1:10" ht="15" thickBot="1" x14ac:dyDescent="0.4">
      <c r="A24" s="15" t="s">
        <v>46</v>
      </c>
      <c r="B24" s="36" t="s">
        <v>46</v>
      </c>
      <c r="C24" s="37" t="s">
        <v>42</v>
      </c>
      <c r="D24" s="37" t="s">
        <v>54</v>
      </c>
      <c r="E24" s="38">
        <v>0</v>
      </c>
      <c r="F24" s="17"/>
      <c r="G24" s="6"/>
      <c r="H24" s="45"/>
      <c r="I24" s="2"/>
      <c r="J24" s="2"/>
    </row>
    <row r="25" spans="1:10" customFormat="1" x14ac:dyDescent="0.35"/>
    <row r="26" spans="1:10" ht="15" thickBot="1" x14ac:dyDescent="0.4"/>
    <row r="27" spans="1:10" x14ac:dyDescent="0.35">
      <c r="A27" s="18" t="s">
        <v>47</v>
      </c>
      <c r="B27" s="9"/>
      <c r="C27" s="9"/>
      <c r="D27" s="19"/>
      <c r="E27" s="9"/>
      <c r="F27" s="10"/>
    </row>
    <row r="28" spans="1:10" x14ac:dyDescent="0.35">
      <c r="A28" s="20" t="s">
        <v>2</v>
      </c>
      <c r="B28" s="22" t="s">
        <v>48</v>
      </c>
      <c r="C28" s="22" t="s">
        <v>49</v>
      </c>
      <c r="D28" s="22" t="s">
        <v>50</v>
      </c>
      <c r="E28" s="22" t="s">
        <v>51</v>
      </c>
      <c r="F28" s="23" t="s">
        <v>52</v>
      </c>
      <c r="G28" s="5"/>
    </row>
    <row r="29" spans="1:10" x14ac:dyDescent="0.35">
      <c r="A29" s="24" t="s">
        <v>7</v>
      </c>
      <c r="B29" s="2">
        <v>0</v>
      </c>
      <c r="C29" s="3">
        <f>B29+E8</f>
        <v>0</v>
      </c>
      <c r="D29" s="3">
        <f>E29-E8</f>
        <v>0</v>
      </c>
      <c r="E29" s="26">
        <f>D30</f>
        <v>0</v>
      </c>
      <c r="F29" s="27"/>
      <c r="G29" s="5"/>
    </row>
    <row r="30" spans="1:10" x14ac:dyDescent="0.35">
      <c r="A30" s="24" t="s">
        <v>8</v>
      </c>
      <c r="B30" s="3">
        <f>C29</f>
        <v>0</v>
      </c>
      <c r="C30" s="3">
        <f t="shared" ref="C30:C45" si="1">B30+E9</f>
        <v>10</v>
      </c>
      <c r="D30" s="3">
        <f t="shared" ref="D30:D45" si="2">E30-E9</f>
        <v>0</v>
      </c>
      <c r="E30" s="26">
        <f>D31</f>
        <v>10</v>
      </c>
      <c r="F30" s="27">
        <f>D30-B30</f>
        <v>0</v>
      </c>
      <c r="G30" s="5"/>
    </row>
    <row r="31" spans="1:10" x14ac:dyDescent="0.35">
      <c r="A31" s="24" t="s">
        <v>10</v>
      </c>
      <c r="B31" s="3">
        <f>C30</f>
        <v>10</v>
      </c>
      <c r="C31" s="3">
        <f t="shared" si="1"/>
        <v>16</v>
      </c>
      <c r="D31" s="3">
        <f t="shared" si="2"/>
        <v>10</v>
      </c>
      <c r="E31" s="26">
        <f>MIN(D32,D33)</f>
        <v>16</v>
      </c>
      <c r="F31" s="27">
        <f t="shared" ref="F31:F44" si="3">D31-B31</f>
        <v>0</v>
      </c>
      <c r="G31" s="5"/>
    </row>
    <row r="32" spans="1:10" x14ac:dyDescent="0.35">
      <c r="A32" s="24" t="s">
        <v>14</v>
      </c>
      <c r="B32" s="3">
        <f>C31</f>
        <v>16</v>
      </c>
      <c r="C32" s="3">
        <f t="shared" si="1"/>
        <v>22</v>
      </c>
      <c r="D32" s="3">
        <f t="shared" si="2"/>
        <v>18</v>
      </c>
      <c r="E32" s="26">
        <f>MIN(D34,D36)</f>
        <v>24</v>
      </c>
      <c r="F32" s="27">
        <f t="shared" si="3"/>
        <v>2</v>
      </c>
      <c r="G32" s="5"/>
    </row>
    <row r="33" spans="1:9" ht="15" customHeight="1" x14ac:dyDescent="0.35">
      <c r="A33" s="24" t="s">
        <v>17</v>
      </c>
      <c r="B33" s="3">
        <f>C31</f>
        <v>16</v>
      </c>
      <c r="C33" s="3">
        <f t="shared" si="1"/>
        <v>28</v>
      </c>
      <c r="D33" s="3">
        <f t="shared" si="2"/>
        <v>16</v>
      </c>
      <c r="E33" s="26">
        <f>MIN(D35,D36)</f>
        <v>28</v>
      </c>
      <c r="F33" s="27">
        <f t="shared" si="3"/>
        <v>0</v>
      </c>
      <c r="G33" s="5"/>
    </row>
    <row r="34" spans="1:9" x14ac:dyDescent="0.35">
      <c r="A34" s="24" t="s">
        <v>20</v>
      </c>
      <c r="B34" s="3">
        <f>C32</f>
        <v>22</v>
      </c>
      <c r="C34" s="3">
        <f t="shared" si="1"/>
        <v>26</v>
      </c>
      <c r="D34" s="3">
        <f t="shared" si="2"/>
        <v>24</v>
      </c>
      <c r="E34" s="26">
        <f>D35</f>
        <v>28</v>
      </c>
      <c r="F34" s="27">
        <f t="shared" si="3"/>
        <v>2</v>
      </c>
      <c r="G34" s="5"/>
    </row>
    <row r="35" spans="1:9" ht="15" customHeight="1" x14ac:dyDescent="0.35">
      <c r="A35" s="24" t="s">
        <v>21</v>
      </c>
      <c r="B35" s="3">
        <f>MAX(C33,C34)</f>
        <v>28</v>
      </c>
      <c r="C35" s="3">
        <f t="shared" si="1"/>
        <v>31</v>
      </c>
      <c r="D35" s="3">
        <f t="shared" si="2"/>
        <v>28</v>
      </c>
      <c r="E35" s="26">
        <f>MIN(D37,D38)</f>
        <v>31</v>
      </c>
      <c r="F35" s="27">
        <f t="shared" si="3"/>
        <v>0</v>
      </c>
      <c r="G35" s="5"/>
    </row>
    <row r="36" spans="1:9" x14ac:dyDescent="0.35">
      <c r="A36" s="24" t="s">
        <v>26</v>
      </c>
      <c r="B36" s="3">
        <f>MAX(C32,C33)</f>
        <v>28</v>
      </c>
      <c r="C36" s="3">
        <f t="shared" si="1"/>
        <v>34</v>
      </c>
      <c r="D36" s="3">
        <f t="shared" si="2"/>
        <v>30</v>
      </c>
      <c r="E36" s="26">
        <f>D39</f>
        <v>36</v>
      </c>
      <c r="F36" s="27">
        <f t="shared" si="3"/>
        <v>2</v>
      </c>
      <c r="G36" s="5"/>
    </row>
    <row r="37" spans="1:9" x14ac:dyDescent="0.35">
      <c r="A37" s="24" t="s">
        <v>29</v>
      </c>
      <c r="B37" s="3">
        <f>C35</f>
        <v>31</v>
      </c>
      <c r="C37" s="3">
        <f t="shared" si="1"/>
        <v>43</v>
      </c>
      <c r="D37" s="3">
        <f t="shared" si="2"/>
        <v>31</v>
      </c>
      <c r="E37" s="26">
        <f>D41</f>
        <v>43</v>
      </c>
      <c r="F37" s="27">
        <f t="shared" si="3"/>
        <v>0</v>
      </c>
      <c r="G37" s="5"/>
    </row>
    <row r="38" spans="1:9" x14ac:dyDescent="0.35">
      <c r="A38" s="24" t="s">
        <v>32</v>
      </c>
      <c r="B38" s="3">
        <f>C35</f>
        <v>31</v>
      </c>
      <c r="C38" s="3">
        <f t="shared" si="1"/>
        <v>34</v>
      </c>
      <c r="D38" s="3">
        <f t="shared" si="2"/>
        <v>36</v>
      </c>
      <c r="E38" s="26">
        <f>D40</f>
        <v>39</v>
      </c>
      <c r="F38" s="27">
        <f t="shared" si="3"/>
        <v>5</v>
      </c>
      <c r="G38" s="5"/>
    </row>
    <row r="39" spans="1:9" x14ac:dyDescent="0.35">
      <c r="A39" s="24" t="s">
        <v>27</v>
      </c>
      <c r="B39" s="3">
        <f>C36</f>
        <v>34</v>
      </c>
      <c r="C39" s="3">
        <f t="shared" si="1"/>
        <v>48</v>
      </c>
      <c r="D39" s="3">
        <f t="shared" si="2"/>
        <v>36</v>
      </c>
      <c r="E39" s="26">
        <f>D42</f>
        <v>50</v>
      </c>
      <c r="F39" s="27">
        <f t="shared" si="3"/>
        <v>2</v>
      </c>
      <c r="G39" s="5"/>
    </row>
    <row r="40" spans="1:9" x14ac:dyDescent="0.35">
      <c r="A40" s="24" t="s">
        <v>33</v>
      </c>
      <c r="B40" s="3">
        <f>C38</f>
        <v>34</v>
      </c>
      <c r="C40" s="3">
        <f t="shared" si="1"/>
        <v>38</v>
      </c>
      <c r="D40" s="3">
        <f t="shared" si="2"/>
        <v>39</v>
      </c>
      <c r="E40" s="26">
        <f>D41</f>
        <v>43</v>
      </c>
      <c r="F40" s="27">
        <f t="shared" si="3"/>
        <v>5</v>
      </c>
      <c r="G40" s="5"/>
    </row>
    <row r="41" spans="1:9" x14ac:dyDescent="0.35">
      <c r="A41" s="24" t="s">
        <v>30</v>
      </c>
      <c r="B41" s="3">
        <f>MAX(C37,C40)</f>
        <v>43</v>
      </c>
      <c r="C41" s="3">
        <f t="shared" si="1"/>
        <v>46</v>
      </c>
      <c r="D41" s="3">
        <f t="shared" si="2"/>
        <v>43</v>
      </c>
      <c r="E41" s="26">
        <f>MIN(D42,D43)</f>
        <v>46</v>
      </c>
      <c r="F41" s="27">
        <f t="shared" si="3"/>
        <v>0</v>
      </c>
      <c r="G41" s="5"/>
    </row>
    <row r="42" spans="1:9" x14ac:dyDescent="0.35">
      <c r="A42" s="24" t="s">
        <v>35</v>
      </c>
      <c r="B42" s="3">
        <f>MAX(C39,C41)</f>
        <v>48</v>
      </c>
      <c r="C42" s="3">
        <f t="shared" si="1"/>
        <v>56</v>
      </c>
      <c r="D42" s="3">
        <f t="shared" si="2"/>
        <v>50</v>
      </c>
      <c r="E42" s="26">
        <f>D44</f>
        <v>58</v>
      </c>
      <c r="F42" s="27">
        <f t="shared" si="3"/>
        <v>2</v>
      </c>
      <c r="G42" s="5"/>
    </row>
    <row r="43" spans="1:9" x14ac:dyDescent="0.35">
      <c r="A43" s="24" t="s">
        <v>44</v>
      </c>
      <c r="B43" s="3">
        <f>C41</f>
        <v>46</v>
      </c>
      <c r="C43" s="3">
        <f t="shared" si="1"/>
        <v>58</v>
      </c>
      <c r="D43" s="3">
        <f t="shared" si="2"/>
        <v>46</v>
      </c>
      <c r="E43" s="26">
        <f>D44</f>
        <v>58</v>
      </c>
      <c r="F43" s="27">
        <f t="shared" si="3"/>
        <v>0</v>
      </c>
      <c r="G43" s="5"/>
    </row>
    <row r="44" spans="1:9" x14ac:dyDescent="0.35">
      <c r="A44" s="24" t="s">
        <v>42</v>
      </c>
      <c r="B44" s="3">
        <f>MAX(C42,C43)</f>
        <v>58</v>
      </c>
      <c r="C44" s="3">
        <f t="shared" si="1"/>
        <v>62</v>
      </c>
      <c r="D44" s="3">
        <f t="shared" si="2"/>
        <v>58</v>
      </c>
      <c r="E44" s="26">
        <f>D45</f>
        <v>62</v>
      </c>
      <c r="F44" s="27">
        <f t="shared" si="3"/>
        <v>0</v>
      </c>
      <c r="G44" s="5"/>
    </row>
    <row r="45" spans="1:9" x14ac:dyDescent="0.35">
      <c r="A45" s="24" t="s">
        <v>46</v>
      </c>
      <c r="B45" s="3">
        <f>C44</f>
        <v>62</v>
      </c>
      <c r="C45" s="3">
        <f t="shared" si="1"/>
        <v>62</v>
      </c>
      <c r="D45" s="3">
        <f t="shared" si="2"/>
        <v>62</v>
      </c>
      <c r="E45" s="26">
        <f>B47</f>
        <v>62</v>
      </c>
      <c r="F45" s="27"/>
      <c r="G45" s="5"/>
    </row>
    <row r="46" spans="1:9" x14ac:dyDescent="0.35">
      <c r="A46" s="14"/>
      <c r="B46" s="2"/>
      <c r="C46" s="2"/>
      <c r="D46" s="25"/>
      <c r="E46" s="2"/>
      <c r="F46" s="13"/>
      <c r="G46" s="5"/>
      <c r="I46" s="7"/>
    </row>
    <row r="47" spans="1:9" ht="15" thickBot="1" x14ac:dyDescent="0.4">
      <c r="A47" s="28" t="s">
        <v>53</v>
      </c>
      <c r="B47" s="30">
        <f>B45</f>
        <v>62</v>
      </c>
      <c r="C47" s="16"/>
      <c r="D47" s="16"/>
      <c r="E47" s="16"/>
      <c r="F47" s="17"/>
    </row>
    <row r="48" spans="1:9" x14ac:dyDescent="0.35">
      <c r="A48" s="2"/>
      <c r="B48" s="3"/>
      <c r="C48" s="2"/>
      <c r="D48" s="2"/>
      <c r="E48" s="2"/>
      <c r="F48" s="2"/>
    </row>
    <row r="49" spans="1:67" x14ac:dyDescent="0.35">
      <c r="A49" s="2"/>
      <c r="B49" s="3"/>
      <c r="C49" s="2"/>
      <c r="D49" s="2"/>
      <c r="E49" s="2"/>
      <c r="F49" s="2"/>
      <c r="G49" s="2"/>
      <c r="H49" s="2"/>
      <c r="I49" s="2"/>
      <c r="J49" s="2"/>
    </row>
    <row r="50" spans="1:6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35">
      <c r="A51" s="2"/>
      <c r="B51" s="47"/>
      <c r="C51" s="47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"/>
      <c r="BM51" s="2"/>
      <c r="BN51" s="2"/>
      <c r="BO51" s="2"/>
    </row>
    <row r="52" spans="1:67" x14ac:dyDescent="0.35">
      <c r="A52" s="2"/>
      <c r="B52" s="47"/>
      <c r="C52" s="47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35">
      <c r="A53" s="2"/>
      <c r="B53" s="47"/>
      <c r="C53" s="47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35">
      <c r="A54" s="2"/>
      <c r="B54" s="47"/>
      <c r="C54" s="47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35">
      <c r="A55" s="2"/>
      <c r="B55" s="47"/>
      <c r="C55" s="47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35">
      <c r="A56" s="2"/>
      <c r="B56" s="47"/>
      <c r="C56" s="47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35">
      <c r="A57" s="2"/>
      <c r="B57" s="47"/>
      <c r="C57" s="47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35">
      <c r="A58" s="2"/>
      <c r="B58" s="47"/>
      <c r="C58" s="4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35">
      <c r="A59" s="2"/>
      <c r="B59" s="47"/>
      <c r="C59" s="4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35">
      <c r="A60" s="2"/>
      <c r="B60" s="47"/>
      <c r="C60" s="47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35">
      <c r="A61" s="2"/>
      <c r="B61" s="47"/>
      <c r="C61" s="47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35">
      <c r="A62" s="2"/>
      <c r="B62" s="47"/>
      <c r="C62" s="4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35">
      <c r="A63" s="2"/>
      <c r="B63" s="47"/>
      <c r="C63" s="4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35">
      <c r="A64" s="2"/>
      <c r="B64" s="47"/>
      <c r="C64" s="47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35">
      <c r="A65" s="2"/>
      <c r="B65" s="47"/>
      <c r="C65" s="47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35">
      <c r="A66" s="2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35">
      <c r="A67" s="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35">
      <c r="A68" s="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40"/>
      <c r="BM69" s="2"/>
      <c r="BN69" s="2"/>
      <c r="BO69" s="2"/>
    </row>
    <row r="70" spans="1:6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40"/>
      <c r="BM70" s="2"/>
      <c r="BN70" s="2"/>
      <c r="BO70" s="2"/>
    </row>
    <row r="71" spans="1:6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40"/>
      <c r="BM71" s="2"/>
      <c r="BN71" s="2"/>
      <c r="BO71" s="2"/>
    </row>
    <row r="72" spans="1:6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40"/>
      <c r="BM72" s="2"/>
      <c r="BN72" s="2"/>
      <c r="BO72" s="2"/>
    </row>
    <row r="73" spans="1:6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40"/>
      <c r="BM73" s="2"/>
      <c r="BN73" s="2"/>
      <c r="BO73" s="2"/>
    </row>
    <row r="74" spans="1:6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46"/>
      <c r="BM75" s="2"/>
      <c r="BN75" s="2"/>
      <c r="BO75" s="2"/>
    </row>
    <row r="76" spans="1:6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</sheetData>
  <mergeCells count="2">
    <mergeCell ref="H5:I5"/>
    <mergeCell ref="M2:T2"/>
  </mergeCells>
  <conditionalFormatting sqref="F29:F43">
    <cfRule type="cellIs" dxfId="1" priority="1" operator="equal">
      <formula>0</formula>
    </cfRule>
  </conditionalFormatting>
  <printOptions headings="1" gridLines="1"/>
  <pageMargins left="0.75" right="0.75" top="1" bottom="1" header="0.5" footer="0.5"/>
  <pageSetup scale="87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I47"/>
  <sheetViews>
    <sheetView topLeftCell="A10" workbookViewId="0">
      <selection activeCell="F24" sqref="F24"/>
    </sheetView>
  </sheetViews>
  <sheetFormatPr defaultRowHeight="14.5" x14ac:dyDescent="0.35"/>
  <cols>
    <col min="1" max="1" width="27.26953125" style="4" customWidth="1"/>
    <col min="2" max="2" width="18.26953125" style="4" customWidth="1"/>
    <col min="3" max="3" width="16.7265625" style="4" bestFit="1" customWidth="1"/>
    <col min="4" max="4" width="17.81640625" style="4" bestFit="1" customWidth="1"/>
    <col min="5" max="5" width="15.453125" style="4" bestFit="1" customWidth="1"/>
    <col min="6" max="6" width="16.453125" style="4" bestFit="1" customWidth="1"/>
    <col min="7" max="7" width="11.54296875" style="4" bestFit="1" customWidth="1"/>
    <col min="8" max="8" width="6.453125" style="4" customWidth="1"/>
    <col min="9" max="9" width="21.1796875" style="4" bestFit="1" customWidth="1"/>
    <col min="10" max="10" width="13.453125" style="4" bestFit="1" customWidth="1"/>
    <col min="11" max="11" width="6.453125" style="4" customWidth="1"/>
    <col min="12" max="12" width="18.7265625" style="4" bestFit="1" customWidth="1"/>
    <col min="13" max="13" width="15.453125" style="4" bestFit="1" customWidth="1"/>
    <col min="14" max="14" width="9.1796875" style="4" customWidth="1"/>
    <col min="15" max="61" width="9.1796875" style="4" hidden="1" customWidth="1"/>
    <col min="62" max="62" width="9.1796875" style="4" customWidth="1"/>
    <col min="63" max="65" width="9.1796875" style="4"/>
    <col min="66" max="66" width="11.54296875" style="4" bestFit="1" customWidth="1"/>
    <col min="67" max="96" width="9.1796875" style="4"/>
    <col min="97" max="97" width="26" style="4" customWidth="1"/>
    <col min="98" max="98" width="15.81640625" style="4" bestFit="1" customWidth="1"/>
    <col min="99" max="99" width="16.453125" style="4" bestFit="1" customWidth="1"/>
    <col min="100" max="100" width="15.26953125" style="4" bestFit="1" customWidth="1"/>
    <col min="101" max="101" width="15.7265625" style="4" bestFit="1" customWidth="1"/>
    <col min="102" max="102" width="11.54296875" style="4" bestFit="1" customWidth="1"/>
    <col min="103" max="352" width="9.1796875" style="4"/>
    <col min="353" max="353" width="26" style="4" customWidth="1"/>
    <col min="354" max="354" width="15.81640625" style="4" bestFit="1" customWidth="1"/>
    <col min="355" max="355" width="16.453125" style="4" bestFit="1" customWidth="1"/>
    <col min="356" max="356" width="15.26953125" style="4" bestFit="1" customWidth="1"/>
    <col min="357" max="357" width="15.7265625" style="4" bestFit="1" customWidth="1"/>
    <col min="358" max="358" width="11.54296875" style="4" bestFit="1" customWidth="1"/>
    <col min="359" max="608" width="9.1796875" style="4"/>
    <col min="609" max="609" width="26" style="4" customWidth="1"/>
    <col min="610" max="610" width="15.81640625" style="4" bestFit="1" customWidth="1"/>
    <col min="611" max="611" width="16.453125" style="4" bestFit="1" customWidth="1"/>
    <col min="612" max="612" width="15.26953125" style="4" bestFit="1" customWidth="1"/>
    <col min="613" max="613" width="15.7265625" style="4" bestFit="1" customWidth="1"/>
    <col min="614" max="614" width="11.54296875" style="4" bestFit="1" customWidth="1"/>
    <col min="615" max="864" width="9.1796875" style="4"/>
    <col min="865" max="865" width="26" style="4" customWidth="1"/>
    <col min="866" max="866" width="15.81640625" style="4" bestFit="1" customWidth="1"/>
    <col min="867" max="867" width="16.453125" style="4" bestFit="1" customWidth="1"/>
    <col min="868" max="868" width="15.26953125" style="4" bestFit="1" customWidth="1"/>
    <col min="869" max="869" width="15.7265625" style="4" bestFit="1" customWidth="1"/>
    <col min="870" max="870" width="11.54296875" style="4" bestFit="1" customWidth="1"/>
    <col min="871" max="1120" width="9.1796875" style="4"/>
    <col min="1121" max="1121" width="26" style="4" customWidth="1"/>
    <col min="1122" max="1122" width="15.81640625" style="4" bestFit="1" customWidth="1"/>
    <col min="1123" max="1123" width="16.453125" style="4" bestFit="1" customWidth="1"/>
    <col min="1124" max="1124" width="15.26953125" style="4" bestFit="1" customWidth="1"/>
    <col min="1125" max="1125" width="15.7265625" style="4" bestFit="1" customWidth="1"/>
    <col min="1126" max="1126" width="11.54296875" style="4" bestFit="1" customWidth="1"/>
    <col min="1127" max="1376" width="9.1796875" style="4"/>
    <col min="1377" max="1377" width="26" style="4" customWidth="1"/>
    <col min="1378" max="1378" width="15.81640625" style="4" bestFit="1" customWidth="1"/>
    <col min="1379" max="1379" width="16.453125" style="4" bestFit="1" customWidth="1"/>
    <col min="1380" max="1380" width="15.26953125" style="4" bestFit="1" customWidth="1"/>
    <col min="1381" max="1381" width="15.7265625" style="4" bestFit="1" customWidth="1"/>
    <col min="1382" max="1382" width="11.54296875" style="4" bestFit="1" customWidth="1"/>
    <col min="1383" max="1632" width="9.1796875" style="4"/>
    <col min="1633" max="1633" width="26" style="4" customWidth="1"/>
    <col min="1634" max="1634" width="15.81640625" style="4" bestFit="1" customWidth="1"/>
    <col min="1635" max="1635" width="16.453125" style="4" bestFit="1" customWidth="1"/>
    <col min="1636" max="1636" width="15.26953125" style="4" bestFit="1" customWidth="1"/>
    <col min="1637" max="1637" width="15.7265625" style="4" bestFit="1" customWidth="1"/>
    <col min="1638" max="1638" width="11.54296875" style="4" bestFit="1" customWidth="1"/>
    <col min="1639" max="1888" width="9.1796875" style="4"/>
    <col min="1889" max="1889" width="26" style="4" customWidth="1"/>
    <col min="1890" max="1890" width="15.81640625" style="4" bestFit="1" customWidth="1"/>
    <col min="1891" max="1891" width="16.453125" style="4" bestFit="1" customWidth="1"/>
    <col min="1892" max="1892" width="15.26953125" style="4" bestFit="1" customWidth="1"/>
    <col min="1893" max="1893" width="15.7265625" style="4" bestFit="1" customWidth="1"/>
    <col min="1894" max="1894" width="11.54296875" style="4" bestFit="1" customWidth="1"/>
    <col min="1895" max="2144" width="9.1796875" style="4"/>
    <col min="2145" max="2145" width="26" style="4" customWidth="1"/>
    <col min="2146" max="2146" width="15.81640625" style="4" bestFit="1" customWidth="1"/>
    <col min="2147" max="2147" width="16.453125" style="4" bestFit="1" customWidth="1"/>
    <col min="2148" max="2148" width="15.26953125" style="4" bestFit="1" customWidth="1"/>
    <col min="2149" max="2149" width="15.7265625" style="4" bestFit="1" customWidth="1"/>
    <col min="2150" max="2150" width="11.54296875" style="4" bestFit="1" customWidth="1"/>
    <col min="2151" max="2400" width="9.1796875" style="4"/>
    <col min="2401" max="2401" width="26" style="4" customWidth="1"/>
    <col min="2402" max="2402" width="15.81640625" style="4" bestFit="1" customWidth="1"/>
    <col min="2403" max="2403" width="16.453125" style="4" bestFit="1" customWidth="1"/>
    <col min="2404" max="2404" width="15.26953125" style="4" bestFit="1" customWidth="1"/>
    <col min="2405" max="2405" width="15.7265625" style="4" bestFit="1" customWidth="1"/>
    <col min="2406" max="2406" width="11.54296875" style="4" bestFit="1" customWidth="1"/>
    <col min="2407" max="2656" width="9.1796875" style="4"/>
    <col min="2657" max="2657" width="26" style="4" customWidth="1"/>
    <col min="2658" max="2658" width="15.81640625" style="4" bestFit="1" customWidth="1"/>
    <col min="2659" max="2659" width="16.453125" style="4" bestFit="1" customWidth="1"/>
    <col min="2660" max="2660" width="15.26953125" style="4" bestFit="1" customWidth="1"/>
    <col min="2661" max="2661" width="15.7265625" style="4" bestFit="1" customWidth="1"/>
    <col min="2662" max="2662" width="11.54296875" style="4" bestFit="1" customWidth="1"/>
    <col min="2663" max="2912" width="9.1796875" style="4"/>
    <col min="2913" max="2913" width="26" style="4" customWidth="1"/>
    <col min="2914" max="2914" width="15.81640625" style="4" bestFit="1" customWidth="1"/>
    <col min="2915" max="2915" width="16.453125" style="4" bestFit="1" customWidth="1"/>
    <col min="2916" max="2916" width="15.26953125" style="4" bestFit="1" customWidth="1"/>
    <col min="2917" max="2917" width="15.7265625" style="4" bestFit="1" customWidth="1"/>
    <col min="2918" max="2918" width="11.54296875" style="4" bestFit="1" customWidth="1"/>
    <col min="2919" max="3168" width="9.1796875" style="4"/>
    <col min="3169" max="3169" width="26" style="4" customWidth="1"/>
    <col min="3170" max="3170" width="15.81640625" style="4" bestFit="1" customWidth="1"/>
    <col min="3171" max="3171" width="16.453125" style="4" bestFit="1" customWidth="1"/>
    <col min="3172" max="3172" width="15.26953125" style="4" bestFit="1" customWidth="1"/>
    <col min="3173" max="3173" width="15.7265625" style="4" bestFit="1" customWidth="1"/>
    <col min="3174" max="3174" width="11.54296875" style="4" bestFit="1" customWidth="1"/>
    <col min="3175" max="3424" width="9.1796875" style="4"/>
    <col min="3425" max="3425" width="26" style="4" customWidth="1"/>
    <col min="3426" max="3426" width="15.81640625" style="4" bestFit="1" customWidth="1"/>
    <col min="3427" max="3427" width="16.453125" style="4" bestFit="1" customWidth="1"/>
    <col min="3428" max="3428" width="15.26953125" style="4" bestFit="1" customWidth="1"/>
    <col min="3429" max="3429" width="15.7265625" style="4" bestFit="1" customWidth="1"/>
    <col min="3430" max="3430" width="11.54296875" style="4" bestFit="1" customWidth="1"/>
    <col min="3431" max="3680" width="9.1796875" style="4"/>
    <col min="3681" max="3681" width="26" style="4" customWidth="1"/>
    <col min="3682" max="3682" width="15.81640625" style="4" bestFit="1" customWidth="1"/>
    <col min="3683" max="3683" width="16.453125" style="4" bestFit="1" customWidth="1"/>
    <col min="3684" max="3684" width="15.26953125" style="4" bestFit="1" customWidth="1"/>
    <col min="3685" max="3685" width="15.7265625" style="4" bestFit="1" customWidth="1"/>
    <col min="3686" max="3686" width="11.54296875" style="4" bestFit="1" customWidth="1"/>
    <col min="3687" max="3936" width="9.1796875" style="4"/>
    <col min="3937" max="3937" width="26" style="4" customWidth="1"/>
    <col min="3938" max="3938" width="15.81640625" style="4" bestFit="1" customWidth="1"/>
    <col min="3939" max="3939" width="16.453125" style="4" bestFit="1" customWidth="1"/>
    <col min="3940" max="3940" width="15.26953125" style="4" bestFit="1" customWidth="1"/>
    <col min="3941" max="3941" width="15.7265625" style="4" bestFit="1" customWidth="1"/>
    <col min="3942" max="3942" width="11.54296875" style="4" bestFit="1" customWidth="1"/>
    <col min="3943" max="4192" width="9.1796875" style="4"/>
    <col min="4193" max="4193" width="26" style="4" customWidth="1"/>
    <col min="4194" max="4194" width="15.81640625" style="4" bestFit="1" customWidth="1"/>
    <col min="4195" max="4195" width="16.453125" style="4" bestFit="1" customWidth="1"/>
    <col min="4196" max="4196" width="15.26953125" style="4" bestFit="1" customWidth="1"/>
    <col min="4197" max="4197" width="15.7265625" style="4" bestFit="1" customWidth="1"/>
    <col min="4198" max="4198" width="11.54296875" style="4" bestFit="1" customWidth="1"/>
    <col min="4199" max="4448" width="9.1796875" style="4"/>
    <col min="4449" max="4449" width="26" style="4" customWidth="1"/>
    <col min="4450" max="4450" width="15.81640625" style="4" bestFit="1" customWidth="1"/>
    <col min="4451" max="4451" width="16.453125" style="4" bestFit="1" customWidth="1"/>
    <col min="4452" max="4452" width="15.26953125" style="4" bestFit="1" customWidth="1"/>
    <col min="4453" max="4453" width="15.7265625" style="4" bestFit="1" customWidth="1"/>
    <col min="4454" max="4454" width="11.54296875" style="4" bestFit="1" customWidth="1"/>
    <col min="4455" max="4704" width="9.1796875" style="4"/>
    <col min="4705" max="4705" width="26" style="4" customWidth="1"/>
    <col min="4706" max="4706" width="15.81640625" style="4" bestFit="1" customWidth="1"/>
    <col min="4707" max="4707" width="16.453125" style="4" bestFit="1" customWidth="1"/>
    <col min="4708" max="4708" width="15.26953125" style="4" bestFit="1" customWidth="1"/>
    <col min="4709" max="4709" width="15.7265625" style="4" bestFit="1" customWidth="1"/>
    <col min="4710" max="4710" width="11.54296875" style="4" bestFit="1" customWidth="1"/>
    <col min="4711" max="4960" width="9.1796875" style="4"/>
    <col min="4961" max="4961" width="26" style="4" customWidth="1"/>
    <col min="4962" max="4962" width="15.81640625" style="4" bestFit="1" customWidth="1"/>
    <col min="4963" max="4963" width="16.453125" style="4" bestFit="1" customWidth="1"/>
    <col min="4964" max="4964" width="15.26953125" style="4" bestFit="1" customWidth="1"/>
    <col min="4965" max="4965" width="15.7265625" style="4" bestFit="1" customWidth="1"/>
    <col min="4966" max="4966" width="11.54296875" style="4" bestFit="1" customWidth="1"/>
    <col min="4967" max="5216" width="9.1796875" style="4"/>
    <col min="5217" max="5217" width="26" style="4" customWidth="1"/>
    <col min="5218" max="5218" width="15.81640625" style="4" bestFit="1" customWidth="1"/>
    <col min="5219" max="5219" width="16.453125" style="4" bestFit="1" customWidth="1"/>
    <col min="5220" max="5220" width="15.26953125" style="4" bestFit="1" customWidth="1"/>
    <col min="5221" max="5221" width="15.7265625" style="4" bestFit="1" customWidth="1"/>
    <col min="5222" max="5222" width="11.54296875" style="4" bestFit="1" customWidth="1"/>
    <col min="5223" max="5472" width="9.1796875" style="4"/>
    <col min="5473" max="5473" width="26" style="4" customWidth="1"/>
    <col min="5474" max="5474" width="15.81640625" style="4" bestFit="1" customWidth="1"/>
    <col min="5475" max="5475" width="16.453125" style="4" bestFit="1" customWidth="1"/>
    <col min="5476" max="5476" width="15.26953125" style="4" bestFit="1" customWidth="1"/>
    <col min="5477" max="5477" width="15.7265625" style="4" bestFit="1" customWidth="1"/>
    <col min="5478" max="5478" width="11.54296875" style="4" bestFit="1" customWidth="1"/>
    <col min="5479" max="5728" width="9.1796875" style="4"/>
    <col min="5729" max="5729" width="26" style="4" customWidth="1"/>
    <col min="5730" max="5730" width="15.81640625" style="4" bestFit="1" customWidth="1"/>
    <col min="5731" max="5731" width="16.453125" style="4" bestFit="1" customWidth="1"/>
    <col min="5732" max="5732" width="15.26953125" style="4" bestFit="1" customWidth="1"/>
    <col min="5733" max="5733" width="15.7265625" style="4" bestFit="1" customWidth="1"/>
    <col min="5734" max="5734" width="11.54296875" style="4" bestFit="1" customWidth="1"/>
    <col min="5735" max="5984" width="9.1796875" style="4"/>
    <col min="5985" max="5985" width="26" style="4" customWidth="1"/>
    <col min="5986" max="5986" width="15.81640625" style="4" bestFit="1" customWidth="1"/>
    <col min="5987" max="5987" width="16.453125" style="4" bestFit="1" customWidth="1"/>
    <col min="5988" max="5988" width="15.26953125" style="4" bestFit="1" customWidth="1"/>
    <col min="5989" max="5989" width="15.7265625" style="4" bestFit="1" customWidth="1"/>
    <col min="5990" max="5990" width="11.54296875" style="4" bestFit="1" customWidth="1"/>
    <col min="5991" max="6240" width="9.1796875" style="4"/>
    <col min="6241" max="6241" width="26" style="4" customWidth="1"/>
    <col min="6242" max="6242" width="15.81640625" style="4" bestFit="1" customWidth="1"/>
    <col min="6243" max="6243" width="16.453125" style="4" bestFit="1" customWidth="1"/>
    <col min="6244" max="6244" width="15.26953125" style="4" bestFit="1" customWidth="1"/>
    <col min="6245" max="6245" width="15.7265625" style="4" bestFit="1" customWidth="1"/>
    <col min="6246" max="6246" width="11.54296875" style="4" bestFit="1" customWidth="1"/>
    <col min="6247" max="6496" width="9.1796875" style="4"/>
    <col min="6497" max="6497" width="26" style="4" customWidth="1"/>
    <col min="6498" max="6498" width="15.81640625" style="4" bestFit="1" customWidth="1"/>
    <col min="6499" max="6499" width="16.453125" style="4" bestFit="1" customWidth="1"/>
    <col min="6500" max="6500" width="15.26953125" style="4" bestFit="1" customWidth="1"/>
    <col min="6501" max="6501" width="15.7265625" style="4" bestFit="1" customWidth="1"/>
    <col min="6502" max="6502" width="11.54296875" style="4" bestFit="1" customWidth="1"/>
    <col min="6503" max="6752" width="9.1796875" style="4"/>
    <col min="6753" max="6753" width="26" style="4" customWidth="1"/>
    <col min="6754" max="6754" width="15.81640625" style="4" bestFit="1" customWidth="1"/>
    <col min="6755" max="6755" width="16.453125" style="4" bestFit="1" customWidth="1"/>
    <col min="6756" max="6756" width="15.26953125" style="4" bestFit="1" customWidth="1"/>
    <col min="6757" max="6757" width="15.7265625" style="4" bestFit="1" customWidth="1"/>
    <col min="6758" max="6758" width="11.54296875" style="4" bestFit="1" customWidth="1"/>
    <col min="6759" max="7008" width="9.1796875" style="4"/>
    <col min="7009" max="7009" width="26" style="4" customWidth="1"/>
    <col min="7010" max="7010" width="15.81640625" style="4" bestFit="1" customWidth="1"/>
    <col min="7011" max="7011" width="16.453125" style="4" bestFit="1" customWidth="1"/>
    <col min="7012" max="7012" width="15.26953125" style="4" bestFit="1" customWidth="1"/>
    <col min="7013" max="7013" width="15.7265625" style="4" bestFit="1" customWidth="1"/>
    <col min="7014" max="7014" width="11.54296875" style="4" bestFit="1" customWidth="1"/>
    <col min="7015" max="7264" width="9.1796875" style="4"/>
    <col min="7265" max="7265" width="26" style="4" customWidth="1"/>
    <col min="7266" max="7266" width="15.81640625" style="4" bestFit="1" customWidth="1"/>
    <col min="7267" max="7267" width="16.453125" style="4" bestFit="1" customWidth="1"/>
    <col min="7268" max="7268" width="15.26953125" style="4" bestFit="1" customWidth="1"/>
    <col min="7269" max="7269" width="15.7265625" style="4" bestFit="1" customWidth="1"/>
    <col min="7270" max="7270" width="11.54296875" style="4" bestFit="1" customWidth="1"/>
    <col min="7271" max="7520" width="9.1796875" style="4"/>
    <col min="7521" max="7521" width="26" style="4" customWidth="1"/>
    <col min="7522" max="7522" width="15.81640625" style="4" bestFit="1" customWidth="1"/>
    <col min="7523" max="7523" width="16.453125" style="4" bestFit="1" customWidth="1"/>
    <col min="7524" max="7524" width="15.26953125" style="4" bestFit="1" customWidth="1"/>
    <col min="7525" max="7525" width="15.7265625" style="4" bestFit="1" customWidth="1"/>
    <col min="7526" max="7526" width="11.54296875" style="4" bestFit="1" customWidth="1"/>
    <col min="7527" max="7776" width="9.1796875" style="4"/>
    <col min="7777" max="7777" width="26" style="4" customWidth="1"/>
    <col min="7778" max="7778" width="15.81640625" style="4" bestFit="1" customWidth="1"/>
    <col min="7779" max="7779" width="16.453125" style="4" bestFit="1" customWidth="1"/>
    <col min="7780" max="7780" width="15.26953125" style="4" bestFit="1" customWidth="1"/>
    <col min="7781" max="7781" width="15.7265625" style="4" bestFit="1" customWidth="1"/>
    <col min="7782" max="7782" width="11.54296875" style="4" bestFit="1" customWidth="1"/>
    <col min="7783" max="8032" width="9.1796875" style="4"/>
    <col min="8033" max="8033" width="26" style="4" customWidth="1"/>
    <col min="8034" max="8034" width="15.81640625" style="4" bestFit="1" customWidth="1"/>
    <col min="8035" max="8035" width="16.453125" style="4" bestFit="1" customWidth="1"/>
    <col min="8036" max="8036" width="15.26953125" style="4" bestFit="1" customWidth="1"/>
    <col min="8037" max="8037" width="15.7265625" style="4" bestFit="1" customWidth="1"/>
    <col min="8038" max="8038" width="11.54296875" style="4" bestFit="1" customWidth="1"/>
    <col min="8039" max="8288" width="9.1796875" style="4"/>
    <col min="8289" max="8289" width="26" style="4" customWidth="1"/>
    <col min="8290" max="8290" width="15.81640625" style="4" bestFit="1" customWidth="1"/>
    <col min="8291" max="8291" width="16.453125" style="4" bestFit="1" customWidth="1"/>
    <col min="8292" max="8292" width="15.26953125" style="4" bestFit="1" customWidth="1"/>
    <col min="8293" max="8293" width="15.7265625" style="4" bestFit="1" customWidth="1"/>
    <col min="8294" max="8294" width="11.54296875" style="4" bestFit="1" customWidth="1"/>
    <col min="8295" max="8544" width="9.1796875" style="4"/>
    <col min="8545" max="8545" width="26" style="4" customWidth="1"/>
    <col min="8546" max="8546" width="15.81640625" style="4" bestFit="1" customWidth="1"/>
    <col min="8547" max="8547" width="16.453125" style="4" bestFit="1" customWidth="1"/>
    <col min="8548" max="8548" width="15.26953125" style="4" bestFit="1" customWidth="1"/>
    <col min="8549" max="8549" width="15.7265625" style="4" bestFit="1" customWidth="1"/>
    <col min="8550" max="8550" width="11.54296875" style="4" bestFit="1" customWidth="1"/>
    <col min="8551" max="8800" width="9.1796875" style="4"/>
    <col min="8801" max="8801" width="26" style="4" customWidth="1"/>
    <col min="8802" max="8802" width="15.81640625" style="4" bestFit="1" customWidth="1"/>
    <col min="8803" max="8803" width="16.453125" style="4" bestFit="1" customWidth="1"/>
    <col min="8804" max="8804" width="15.26953125" style="4" bestFit="1" customWidth="1"/>
    <col min="8805" max="8805" width="15.7265625" style="4" bestFit="1" customWidth="1"/>
    <col min="8806" max="8806" width="11.54296875" style="4" bestFit="1" customWidth="1"/>
    <col min="8807" max="9056" width="9.1796875" style="4"/>
    <col min="9057" max="9057" width="26" style="4" customWidth="1"/>
    <col min="9058" max="9058" width="15.81640625" style="4" bestFit="1" customWidth="1"/>
    <col min="9059" max="9059" width="16.453125" style="4" bestFit="1" customWidth="1"/>
    <col min="9060" max="9060" width="15.26953125" style="4" bestFit="1" customWidth="1"/>
    <col min="9061" max="9061" width="15.7265625" style="4" bestFit="1" customWidth="1"/>
    <col min="9062" max="9062" width="11.54296875" style="4" bestFit="1" customWidth="1"/>
    <col min="9063" max="9312" width="9.1796875" style="4"/>
    <col min="9313" max="9313" width="26" style="4" customWidth="1"/>
    <col min="9314" max="9314" width="15.81640625" style="4" bestFit="1" customWidth="1"/>
    <col min="9315" max="9315" width="16.453125" style="4" bestFit="1" customWidth="1"/>
    <col min="9316" max="9316" width="15.26953125" style="4" bestFit="1" customWidth="1"/>
    <col min="9317" max="9317" width="15.7265625" style="4" bestFit="1" customWidth="1"/>
    <col min="9318" max="9318" width="11.54296875" style="4" bestFit="1" customWidth="1"/>
    <col min="9319" max="9568" width="9.1796875" style="4"/>
    <col min="9569" max="9569" width="26" style="4" customWidth="1"/>
    <col min="9570" max="9570" width="15.81640625" style="4" bestFit="1" customWidth="1"/>
    <col min="9571" max="9571" width="16.453125" style="4" bestFit="1" customWidth="1"/>
    <col min="9572" max="9572" width="15.26953125" style="4" bestFit="1" customWidth="1"/>
    <col min="9573" max="9573" width="15.7265625" style="4" bestFit="1" customWidth="1"/>
    <col min="9574" max="9574" width="11.54296875" style="4" bestFit="1" customWidth="1"/>
    <col min="9575" max="9824" width="9.1796875" style="4"/>
    <col min="9825" max="9825" width="26" style="4" customWidth="1"/>
    <col min="9826" max="9826" width="15.81640625" style="4" bestFit="1" customWidth="1"/>
    <col min="9827" max="9827" width="16.453125" style="4" bestFit="1" customWidth="1"/>
    <col min="9828" max="9828" width="15.26953125" style="4" bestFit="1" customWidth="1"/>
    <col min="9829" max="9829" width="15.7265625" style="4" bestFit="1" customWidth="1"/>
    <col min="9830" max="9830" width="11.54296875" style="4" bestFit="1" customWidth="1"/>
    <col min="9831" max="10080" width="9.1796875" style="4"/>
    <col min="10081" max="10081" width="26" style="4" customWidth="1"/>
    <col min="10082" max="10082" width="15.81640625" style="4" bestFit="1" customWidth="1"/>
    <col min="10083" max="10083" width="16.453125" style="4" bestFit="1" customWidth="1"/>
    <col min="10084" max="10084" width="15.26953125" style="4" bestFit="1" customWidth="1"/>
    <col min="10085" max="10085" width="15.7265625" style="4" bestFit="1" customWidth="1"/>
    <col min="10086" max="10086" width="11.54296875" style="4" bestFit="1" customWidth="1"/>
    <col min="10087" max="10336" width="9.1796875" style="4"/>
    <col min="10337" max="10337" width="26" style="4" customWidth="1"/>
    <col min="10338" max="10338" width="15.81640625" style="4" bestFit="1" customWidth="1"/>
    <col min="10339" max="10339" width="16.453125" style="4" bestFit="1" customWidth="1"/>
    <col min="10340" max="10340" width="15.26953125" style="4" bestFit="1" customWidth="1"/>
    <col min="10341" max="10341" width="15.7265625" style="4" bestFit="1" customWidth="1"/>
    <col min="10342" max="10342" width="11.54296875" style="4" bestFit="1" customWidth="1"/>
    <col min="10343" max="10592" width="9.1796875" style="4"/>
    <col min="10593" max="10593" width="26" style="4" customWidth="1"/>
    <col min="10594" max="10594" width="15.81640625" style="4" bestFit="1" customWidth="1"/>
    <col min="10595" max="10595" width="16.453125" style="4" bestFit="1" customWidth="1"/>
    <col min="10596" max="10596" width="15.26953125" style="4" bestFit="1" customWidth="1"/>
    <col min="10597" max="10597" width="15.7265625" style="4" bestFit="1" customWidth="1"/>
    <col min="10598" max="10598" width="11.54296875" style="4" bestFit="1" customWidth="1"/>
    <col min="10599" max="10848" width="9.1796875" style="4"/>
    <col min="10849" max="10849" width="26" style="4" customWidth="1"/>
    <col min="10850" max="10850" width="15.81640625" style="4" bestFit="1" customWidth="1"/>
    <col min="10851" max="10851" width="16.453125" style="4" bestFit="1" customWidth="1"/>
    <col min="10852" max="10852" width="15.26953125" style="4" bestFit="1" customWidth="1"/>
    <col min="10853" max="10853" width="15.7265625" style="4" bestFit="1" customWidth="1"/>
    <col min="10854" max="10854" width="11.54296875" style="4" bestFit="1" customWidth="1"/>
    <col min="10855" max="11104" width="9.1796875" style="4"/>
    <col min="11105" max="11105" width="26" style="4" customWidth="1"/>
    <col min="11106" max="11106" width="15.81640625" style="4" bestFit="1" customWidth="1"/>
    <col min="11107" max="11107" width="16.453125" style="4" bestFit="1" customWidth="1"/>
    <col min="11108" max="11108" width="15.26953125" style="4" bestFit="1" customWidth="1"/>
    <col min="11109" max="11109" width="15.7265625" style="4" bestFit="1" customWidth="1"/>
    <col min="11110" max="11110" width="11.54296875" style="4" bestFit="1" customWidth="1"/>
    <col min="11111" max="11360" width="9.1796875" style="4"/>
    <col min="11361" max="11361" width="26" style="4" customWidth="1"/>
    <col min="11362" max="11362" width="15.81640625" style="4" bestFit="1" customWidth="1"/>
    <col min="11363" max="11363" width="16.453125" style="4" bestFit="1" customWidth="1"/>
    <col min="11364" max="11364" width="15.26953125" style="4" bestFit="1" customWidth="1"/>
    <col min="11365" max="11365" width="15.7265625" style="4" bestFit="1" customWidth="1"/>
    <col min="11366" max="11366" width="11.54296875" style="4" bestFit="1" customWidth="1"/>
    <col min="11367" max="11616" width="9.1796875" style="4"/>
    <col min="11617" max="11617" width="26" style="4" customWidth="1"/>
    <col min="11618" max="11618" width="15.81640625" style="4" bestFit="1" customWidth="1"/>
    <col min="11619" max="11619" width="16.453125" style="4" bestFit="1" customWidth="1"/>
    <col min="11620" max="11620" width="15.26953125" style="4" bestFit="1" customWidth="1"/>
    <col min="11621" max="11621" width="15.7265625" style="4" bestFit="1" customWidth="1"/>
    <col min="11622" max="11622" width="11.54296875" style="4" bestFit="1" customWidth="1"/>
    <col min="11623" max="11872" width="9.1796875" style="4"/>
    <col min="11873" max="11873" width="26" style="4" customWidth="1"/>
    <col min="11874" max="11874" width="15.81640625" style="4" bestFit="1" customWidth="1"/>
    <col min="11875" max="11875" width="16.453125" style="4" bestFit="1" customWidth="1"/>
    <col min="11876" max="11876" width="15.26953125" style="4" bestFit="1" customWidth="1"/>
    <col min="11877" max="11877" width="15.7265625" style="4" bestFit="1" customWidth="1"/>
    <col min="11878" max="11878" width="11.54296875" style="4" bestFit="1" customWidth="1"/>
    <col min="11879" max="12128" width="9.1796875" style="4"/>
    <col min="12129" max="12129" width="26" style="4" customWidth="1"/>
    <col min="12130" max="12130" width="15.81640625" style="4" bestFit="1" customWidth="1"/>
    <col min="12131" max="12131" width="16.453125" style="4" bestFit="1" customWidth="1"/>
    <col min="12132" max="12132" width="15.26953125" style="4" bestFit="1" customWidth="1"/>
    <col min="12133" max="12133" width="15.7265625" style="4" bestFit="1" customWidth="1"/>
    <col min="12134" max="12134" width="11.54296875" style="4" bestFit="1" customWidth="1"/>
    <col min="12135" max="12384" width="9.1796875" style="4"/>
    <col min="12385" max="12385" width="26" style="4" customWidth="1"/>
    <col min="12386" max="12386" width="15.81640625" style="4" bestFit="1" customWidth="1"/>
    <col min="12387" max="12387" width="16.453125" style="4" bestFit="1" customWidth="1"/>
    <col min="12388" max="12388" width="15.26953125" style="4" bestFit="1" customWidth="1"/>
    <col min="12389" max="12389" width="15.7265625" style="4" bestFit="1" customWidth="1"/>
    <col min="12390" max="12390" width="11.54296875" style="4" bestFit="1" customWidth="1"/>
    <col min="12391" max="12640" width="9.1796875" style="4"/>
    <col min="12641" max="12641" width="26" style="4" customWidth="1"/>
    <col min="12642" max="12642" width="15.81640625" style="4" bestFit="1" customWidth="1"/>
    <col min="12643" max="12643" width="16.453125" style="4" bestFit="1" customWidth="1"/>
    <col min="12644" max="12644" width="15.26953125" style="4" bestFit="1" customWidth="1"/>
    <col min="12645" max="12645" width="15.7265625" style="4" bestFit="1" customWidth="1"/>
    <col min="12646" max="12646" width="11.54296875" style="4" bestFit="1" customWidth="1"/>
    <col min="12647" max="12896" width="9.1796875" style="4"/>
    <col min="12897" max="12897" width="26" style="4" customWidth="1"/>
    <col min="12898" max="12898" width="15.81640625" style="4" bestFit="1" customWidth="1"/>
    <col min="12899" max="12899" width="16.453125" style="4" bestFit="1" customWidth="1"/>
    <col min="12900" max="12900" width="15.26953125" style="4" bestFit="1" customWidth="1"/>
    <col min="12901" max="12901" width="15.7265625" style="4" bestFit="1" customWidth="1"/>
    <col min="12902" max="12902" width="11.54296875" style="4" bestFit="1" customWidth="1"/>
    <col min="12903" max="13152" width="9.1796875" style="4"/>
    <col min="13153" max="13153" width="26" style="4" customWidth="1"/>
    <col min="13154" max="13154" width="15.81640625" style="4" bestFit="1" customWidth="1"/>
    <col min="13155" max="13155" width="16.453125" style="4" bestFit="1" customWidth="1"/>
    <col min="13156" max="13156" width="15.26953125" style="4" bestFit="1" customWidth="1"/>
    <col min="13157" max="13157" width="15.7265625" style="4" bestFit="1" customWidth="1"/>
    <col min="13158" max="13158" width="11.54296875" style="4" bestFit="1" customWidth="1"/>
    <col min="13159" max="13408" width="9.1796875" style="4"/>
    <col min="13409" max="13409" width="26" style="4" customWidth="1"/>
    <col min="13410" max="13410" width="15.81640625" style="4" bestFit="1" customWidth="1"/>
    <col min="13411" max="13411" width="16.453125" style="4" bestFit="1" customWidth="1"/>
    <col min="13412" max="13412" width="15.26953125" style="4" bestFit="1" customWidth="1"/>
    <col min="13413" max="13413" width="15.7265625" style="4" bestFit="1" customWidth="1"/>
    <col min="13414" max="13414" width="11.54296875" style="4" bestFit="1" customWidth="1"/>
    <col min="13415" max="13664" width="9.1796875" style="4"/>
    <col min="13665" max="13665" width="26" style="4" customWidth="1"/>
    <col min="13666" max="13666" width="15.81640625" style="4" bestFit="1" customWidth="1"/>
    <col min="13667" max="13667" width="16.453125" style="4" bestFit="1" customWidth="1"/>
    <col min="13668" max="13668" width="15.26953125" style="4" bestFit="1" customWidth="1"/>
    <col min="13669" max="13669" width="15.7265625" style="4" bestFit="1" customWidth="1"/>
    <col min="13670" max="13670" width="11.54296875" style="4" bestFit="1" customWidth="1"/>
    <col min="13671" max="13920" width="9.1796875" style="4"/>
    <col min="13921" max="13921" width="26" style="4" customWidth="1"/>
    <col min="13922" max="13922" width="15.81640625" style="4" bestFit="1" customWidth="1"/>
    <col min="13923" max="13923" width="16.453125" style="4" bestFit="1" customWidth="1"/>
    <col min="13924" max="13924" width="15.26953125" style="4" bestFit="1" customWidth="1"/>
    <col min="13925" max="13925" width="15.7265625" style="4" bestFit="1" customWidth="1"/>
    <col min="13926" max="13926" width="11.54296875" style="4" bestFit="1" customWidth="1"/>
    <col min="13927" max="14176" width="9.1796875" style="4"/>
    <col min="14177" max="14177" width="26" style="4" customWidth="1"/>
    <col min="14178" max="14178" width="15.81640625" style="4" bestFit="1" customWidth="1"/>
    <col min="14179" max="14179" width="16.453125" style="4" bestFit="1" customWidth="1"/>
    <col min="14180" max="14180" width="15.26953125" style="4" bestFit="1" customWidth="1"/>
    <col min="14181" max="14181" width="15.7265625" style="4" bestFit="1" customWidth="1"/>
    <col min="14182" max="14182" width="11.54296875" style="4" bestFit="1" customWidth="1"/>
    <col min="14183" max="14432" width="9.1796875" style="4"/>
    <col min="14433" max="14433" width="26" style="4" customWidth="1"/>
    <col min="14434" max="14434" width="15.81640625" style="4" bestFit="1" customWidth="1"/>
    <col min="14435" max="14435" width="16.453125" style="4" bestFit="1" customWidth="1"/>
    <col min="14436" max="14436" width="15.26953125" style="4" bestFit="1" customWidth="1"/>
    <col min="14437" max="14437" width="15.7265625" style="4" bestFit="1" customWidth="1"/>
    <col min="14438" max="14438" width="11.54296875" style="4" bestFit="1" customWidth="1"/>
    <col min="14439" max="14688" width="9.1796875" style="4"/>
    <col min="14689" max="14689" width="26" style="4" customWidth="1"/>
    <col min="14690" max="14690" width="15.81640625" style="4" bestFit="1" customWidth="1"/>
    <col min="14691" max="14691" width="16.453125" style="4" bestFit="1" customWidth="1"/>
    <col min="14692" max="14692" width="15.26953125" style="4" bestFit="1" customWidth="1"/>
    <col min="14693" max="14693" width="15.7265625" style="4" bestFit="1" customWidth="1"/>
    <col min="14694" max="14694" width="11.54296875" style="4" bestFit="1" customWidth="1"/>
    <col min="14695" max="14944" width="9.1796875" style="4"/>
    <col min="14945" max="14945" width="26" style="4" customWidth="1"/>
    <col min="14946" max="14946" width="15.81640625" style="4" bestFit="1" customWidth="1"/>
    <col min="14947" max="14947" width="16.453125" style="4" bestFit="1" customWidth="1"/>
    <col min="14948" max="14948" width="15.26953125" style="4" bestFit="1" customWidth="1"/>
    <col min="14949" max="14949" width="15.7265625" style="4" bestFit="1" customWidth="1"/>
    <col min="14950" max="14950" width="11.54296875" style="4" bestFit="1" customWidth="1"/>
    <col min="14951" max="15200" width="9.1796875" style="4"/>
    <col min="15201" max="15201" width="26" style="4" customWidth="1"/>
    <col min="15202" max="15202" width="15.81640625" style="4" bestFit="1" customWidth="1"/>
    <col min="15203" max="15203" width="16.453125" style="4" bestFit="1" customWidth="1"/>
    <col min="15204" max="15204" width="15.26953125" style="4" bestFit="1" customWidth="1"/>
    <col min="15205" max="15205" width="15.7265625" style="4" bestFit="1" customWidth="1"/>
    <col min="15206" max="15206" width="11.54296875" style="4" bestFit="1" customWidth="1"/>
    <col min="15207" max="15456" width="9.1796875" style="4"/>
    <col min="15457" max="15457" width="26" style="4" customWidth="1"/>
    <col min="15458" max="15458" width="15.81640625" style="4" bestFit="1" customWidth="1"/>
    <col min="15459" max="15459" width="16.453125" style="4" bestFit="1" customWidth="1"/>
    <col min="15460" max="15460" width="15.26953125" style="4" bestFit="1" customWidth="1"/>
    <col min="15461" max="15461" width="15.7265625" style="4" bestFit="1" customWidth="1"/>
    <col min="15462" max="15462" width="11.54296875" style="4" bestFit="1" customWidth="1"/>
    <col min="15463" max="15712" width="9.1796875" style="4"/>
    <col min="15713" max="15713" width="26" style="4" customWidth="1"/>
    <col min="15714" max="15714" width="15.81640625" style="4" bestFit="1" customWidth="1"/>
    <col min="15715" max="15715" width="16.453125" style="4" bestFit="1" customWidth="1"/>
    <col min="15716" max="15716" width="15.26953125" style="4" bestFit="1" customWidth="1"/>
    <col min="15717" max="15717" width="15.7265625" style="4" bestFit="1" customWidth="1"/>
    <col min="15718" max="15718" width="11.54296875" style="4" bestFit="1" customWidth="1"/>
    <col min="15719" max="15968" width="9.1796875" style="4"/>
    <col min="15969" max="15969" width="26" style="4" customWidth="1"/>
    <col min="15970" max="15970" width="15.81640625" style="4" bestFit="1" customWidth="1"/>
    <col min="15971" max="15971" width="16.453125" style="4" bestFit="1" customWidth="1"/>
    <col min="15972" max="15972" width="15.26953125" style="4" bestFit="1" customWidth="1"/>
    <col min="15973" max="15973" width="15.7265625" style="4" bestFit="1" customWidth="1"/>
    <col min="15974" max="15974" width="11.54296875" style="4" bestFit="1" customWidth="1"/>
    <col min="15975" max="16384" width="9.1796875" style="4"/>
  </cols>
  <sheetData>
    <row r="1" spans="1:13" ht="18.5" x14ac:dyDescent="0.45">
      <c r="A1" s="39" t="s">
        <v>55</v>
      </c>
      <c r="B1" s="4" t="s">
        <v>66</v>
      </c>
    </row>
    <row r="2" spans="1:13" ht="15" thickBot="1" x14ac:dyDescent="0.4"/>
    <row r="3" spans="1:13" x14ac:dyDescent="0.35">
      <c r="A3" s="18" t="s">
        <v>0</v>
      </c>
      <c r="B3" s="19"/>
      <c r="C3" s="9"/>
      <c r="D3" s="9"/>
      <c r="E3" s="9"/>
      <c r="F3" s="9"/>
      <c r="G3" s="10"/>
    </row>
    <row r="4" spans="1:13" x14ac:dyDescent="0.35">
      <c r="A4" s="31" t="s">
        <v>1</v>
      </c>
      <c r="B4" s="32"/>
      <c r="C4" s="2"/>
      <c r="D4" s="2"/>
      <c r="E4" s="2"/>
      <c r="F4" s="2"/>
      <c r="G4" s="13"/>
    </row>
    <row r="5" spans="1:13" ht="15" thickBot="1" x14ac:dyDescent="0.4">
      <c r="A5" s="31"/>
      <c r="B5" s="32"/>
      <c r="C5" s="2"/>
      <c r="D5" s="2"/>
      <c r="E5" s="2"/>
      <c r="F5" s="2"/>
      <c r="G5" s="13"/>
    </row>
    <row r="6" spans="1:13" ht="23.5" x14ac:dyDescent="0.55000000000000004">
      <c r="A6" s="14" t="s">
        <v>2</v>
      </c>
      <c r="B6" s="2"/>
      <c r="C6" s="33" t="s">
        <v>3</v>
      </c>
      <c r="D6" s="8" t="s">
        <v>4</v>
      </c>
      <c r="E6" s="8" t="s">
        <v>5</v>
      </c>
      <c r="F6" s="8" t="s">
        <v>6</v>
      </c>
      <c r="G6" s="34"/>
      <c r="H6" s="6"/>
      <c r="I6" s="59"/>
      <c r="J6" s="9"/>
      <c r="K6" s="63"/>
      <c r="L6" s="57"/>
      <c r="M6" s="58"/>
    </row>
    <row r="7" spans="1:13" ht="18.5" x14ac:dyDescent="0.45">
      <c r="A7" s="14" t="s">
        <v>7</v>
      </c>
      <c r="B7" s="2"/>
      <c r="C7" s="25" t="s">
        <v>7</v>
      </c>
      <c r="D7" s="1" t="s">
        <v>54</v>
      </c>
      <c r="E7" s="1" t="s">
        <v>8</v>
      </c>
      <c r="F7" s="1">
        <v>0</v>
      </c>
      <c r="G7" s="13"/>
      <c r="H7" s="6"/>
      <c r="I7" s="50" t="s">
        <v>61</v>
      </c>
      <c r="J7" s="51" t="s">
        <v>59</v>
      </c>
      <c r="K7" s="45" t="s">
        <v>60</v>
      </c>
      <c r="L7" s="51" t="s">
        <v>58</v>
      </c>
      <c r="M7" s="52" t="s">
        <v>56</v>
      </c>
    </row>
    <row r="8" spans="1:13" ht="15.5" x14ac:dyDescent="0.35">
      <c r="A8" s="14" t="s">
        <v>9</v>
      </c>
      <c r="B8" s="2"/>
      <c r="C8" s="25" t="s">
        <v>8</v>
      </c>
      <c r="D8" s="1" t="s">
        <v>7</v>
      </c>
      <c r="E8" s="1" t="s">
        <v>10</v>
      </c>
      <c r="F8" s="3">
        <f>I8-J8</f>
        <v>10</v>
      </c>
      <c r="G8" s="35"/>
      <c r="H8" s="6"/>
      <c r="I8" s="60">
        <v>10</v>
      </c>
      <c r="J8" s="66">
        <v>0</v>
      </c>
      <c r="K8" s="45" t="s">
        <v>60</v>
      </c>
      <c r="L8" s="53">
        <v>2</v>
      </c>
      <c r="M8" s="54">
        <v>600</v>
      </c>
    </row>
    <row r="9" spans="1:13" ht="15.5" x14ac:dyDescent="0.35">
      <c r="A9" s="14" t="s">
        <v>11</v>
      </c>
      <c r="B9" s="2"/>
      <c r="C9" s="25" t="s">
        <v>10</v>
      </c>
      <c r="D9" s="1" t="s">
        <v>8</v>
      </c>
      <c r="E9" s="1" t="s">
        <v>12</v>
      </c>
      <c r="F9" s="3">
        <f t="shared" ref="F9:F22" si="0">I9-J9</f>
        <v>5</v>
      </c>
      <c r="G9" s="13"/>
      <c r="H9" s="6"/>
      <c r="I9" s="60">
        <v>6</v>
      </c>
      <c r="J9" s="66">
        <v>1</v>
      </c>
      <c r="K9" s="45" t="s">
        <v>60</v>
      </c>
      <c r="L9" s="53">
        <v>1</v>
      </c>
      <c r="M9" s="54">
        <v>600</v>
      </c>
    </row>
    <row r="10" spans="1:13" ht="15.5" x14ac:dyDescent="0.35">
      <c r="A10" s="14" t="s">
        <v>13</v>
      </c>
      <c r="B10" s="2"/>
      <c r="C10" s="25" t="s">
        <v>14</v>
      </c>
      <c r="D10" s="1" t="s">
        <v>10</v>
      </c>
      <c r="E10" s="1" t="s">
        <v>15</v>
      </c>
      <c r="F10" s="3">
        <f t="shared" si="0"/>
        <v>6</v>
      </c>
      <c r="G10" s="13"/>
      <c r="H10" s="6"/>
      <c r="I10" s="60">
        <v>6</v>
      </c>
      <c r="J10" s="66">
        <v>0</v>
      </c>
      <c r="K10" s="45" t="s">
        <v>60</v>
      </c>
      <c r="L10" s="53">
        <v>1</v>
      </c>
      <c r="M10" s="54">
        <v>480</v>
      </c>
    </row>
    <row r="11" spans="1:13" ht="15.5" x14ac:dyDescent="0.35">
      <c r="A11" s="14" t="s">
        <v>16</v>
      </c>
      <c r="B11" s="2"/>
      <c r="C11" s="25" t="s">
        <v>17</v>
      </c>
      <c r="D11" s="1" t="s">
        <v>10</v>
      </c>
      <c r="E11" s="1" t="s">
        <v>18</v>
      </c>
      <c r="F11" s="3">
        <f t="shared" si="0"/>
        <v>10</v>
      </c>
      <c r="G11" s="13"/>
      <c r="H11" s="6"/>
      <c r="I11" s="60">
        <v>12</v>
      </c>
      <c r="J11" s="66">
        <v>2</v>
      </c>
      <c r="K11" s="45" t="s">
        <v>60</v>
      </c>
      <c r="L11" s="53">
        <v>3</v>
      </c>
      <c r="M11" s="54">
        <v>480</v>
      </c>
    </row>
    <row r="12" spans="1:13" ht="15.5" x14ac:dyDescent="0.35">
      <c r="A12" s="14" t="s">
        <v>19</v>
      </c>
      <c r="B12" s="2"/>
      <c r="C12" s="25" t="s">
        <v>20</v>
      </c>
      <c r="D12" s="1" t="s">
        <v>14</v>
      </c>
      <c r="E12" s="1" t="s">
        <v>21</v>
      </c>
      <c r="F12" s="3">
        <f t="shared" si="0"/>
        <v>4</v>
      </c>
      <c r="G12" s="13"/>
      <c r="H12" s="6"/>
      <c r="I12" s="60">
        <v>4</v>
      </c>
      <c r="J12" s="66">
        <v>0</v>
      </c>
      <c r="K12" s="45" t="s">
        <v>60</v>
      </c>
      <c r="L12" s="53">
        <v>1</v>
      </c>
      <c r="M12" s="54">
        <v>480</v>
      </c>
    </row>
    <row r="13" spans="1:13" ht="15.5" x14ac:dyDescent="0.35">
      <c r="A13" s="14" t="s">
        <v>22</v>
      </c>
      <c r="B13" s="2"/>
      <c r="C13" s="25" t="s">
        <v>21</v>
      </c>
      <c r="D13" s="1" t="s">
        <v>23</v>
      </c>
      <c r="E13" s="1" t="s">
        <v>24</v>
      </c>
      <c r="F13" s="3">
        <f t="shared" si="0"/>
        <v>3</v>
      </c>
      <c r="G13" s="13"/>
      <c r="H13" s="6"/>
      <c r="I13" s="60">
        <v>3</v>
      </c>
      <c r="J13" s="66">
        <v>0</v>
      </c>
      <c r="K13" s="45" t="s">
        <v>60</v>
      </c>
      <c r="L13" s="53">
        <v>0</v>
      </c>
      <c r="M13" s="54"/>
    </row>
    <row r="14" spans="1:13" ht="15.5" x14ac:dyDescent="0.35">
      <c r="A14" s="14" t="s">
        <v>25</v>
      </c>
      <c r="B14" s="2"/>
      <c r="C14" s="25" t="s">
        <v>26</v>
      </c>
      <c r="D14" s="1" t="s">
        <v>12</v>
      </c>
      <c r="E14" s="1" t="s">
        <v>27</v>
      </c>
      <c r="F14" s="3">
        <f t="shared" si="0"/>
        <v>6</v>
      </c>
      <c r="G14" s="13"/>
      <c r="H14" s="6"/>
      <c r="I14" s="60">
        <v>6</v>
      </c>
      <c r="J14" s="66">
        <v>0</v>
      </c>
      <c r="K14" s="45" t="s">
        <v>60</v>
      </c>
      <c r="L14" s="53">
        <v>1</v>
      </c>
      <c r="M14" s="54">
        <v>360</v>
      </c>
    </row>
    <row r="15" spans="1:13" ht="15.5" x14ac:dyDescent="0.35">
      <c r="A15" s="14" t="s">
        <v>28</v>
      </c>
      <c r="B15" s="2"/>
      <c r="C15" s="25" t="s">
        <v>29</v>
      </c>
      <c r="D15" s="1" t="s">
        <v>21</v>
      </c>
      <c r="E15" s="1" t="s">
        <v>30</v>
      </c>
      <c r="F15" s="3">
        <f t="shared" si="0"/>
        <v>12</v>
      </c>
      <c r="G15" s="13"/>
      <c r="H15" s="6"/>
      <c r="I15" s="60">
        <v>12</v>
      </c>
      <c r="J15" s="66">
        <v>0</v>
      </c>
      <c r="K15" s="45" t="s">
        <v>60</v>
      </c>
      <c r="L15" s="53">
        <v>4</v>
      </c>
      <c r="M15" s="54">
        <v>540</v>
      </c>
    </row>
    <row r="16" spans="1:13" ht="15.5" x14ac:dyDescent="0.35">
      <c r="A16" s="14" t="s">
        <v>31</v>
      </c>
      <c r="B16" s="2"/>
      <c r="C16" s="25" t="s">
        <v>32</v>
      </c>
      <c r="D16" s="1" t="s">
        <v>21</v>
      </c>
      <c r="E16" s="1" t="s">
        <v>33</v>
      </c>
      <c r="F16" s="3">
        <f t="shared" si="0"/>
        <v>3</v>
      </c>
      <c r="G16" s="13"/>
      <c r="H16" s="6"/>
      <c r="I16" s="60">
        <v>3</v>
      </c>
      <c r="J16" s="66">
        <v>0</v>
      </c>
      <c r="K16" s="45" t="s">
        <v>60</v>
      </c>
      <c r="L16" s="53">
        <v>0</v>
      </c>
      <c r="M16" s="54"/>
    </row>
    <row r="17" spans="1:13" ht="15.5" x14ac:dyDescent="0.35">
      <c r="A17" s="14" t="s">
        <v>34</v>
      </c>
      <c r="B17" s="2"/>
      <c r="C17" s="25" t="s">
        <v>27</v>
      </c>
      <c r="D17" s="1" t="s">
        <v>26</v>
      </c>
      <c r="E17" s="1" t="s">
        <v>35</v>
      </c>
      <c r="F17" s="3">
        <f t="shared" si="0"/>
        <v>14</v>
      </c>
      <c r="G17" s="13"/>
      <c r="H17" s="6"/>
      <c r="I17" s="60">
        <v>14</v>
      </c>
      <c r="J17" s="66">
        <v>0</v>
      </c>
      <c r="K17" s="45" t="s">
        <v>60</v>
      </c>
      <c r="L17" s="53">
        <v>4</v>
      </c>
      <c r="M17" s="54">
        <v>360</v>
      </c>
    </row>
    <row r="18" spans="1:13" ht="15.5" x14ac:dyDescent="0.35">
      <c r="A18" s="14" t="s">
        <v>36</v>
      </c>
      <c r="B18" s="2"/>
      <c r="C18" s="25" t="s">
        <v>33</v>
      </c>
      <c r="D18" s="1" t="s">
        <v>32</v>
      </c>
      <c r="E18" s="1" t="s">
        <v>30</v>
      </c>
      <c r="F18" s="3">
        <f t="shared" si="0"/>
        <v>4</v>
      </c>
      <c r="G18" s="13"/>
      <c r="H18" s="6"/>
      <c r="I18" s="60">
        <v>4</v>
      </c>
      <c r="J18" s="66">
        <v>0</v>
      </c>
      <c r="K18" s="45" t="s">
        <v>60</v>
      </c>
      <c r="L18" s="53">
        <v>1</v>
      </c>
      <c r="M18" s="54">
        <v>480</v>
      </c>
    </row>
    <row r="19" spans="1:13" ht="15.5" x14ac:dyDescent="0.35">
      <c r="A19" s="14" t="s">
        <v>37</v>
      </c>
      <c r="B19" s="2"/>
      <c r="C19" s="25" t="s">
        <v>30</v>
      </c>
      <c r="D19" s="1" t="s">
        <v>38</v>
      </c>
      <c r="E19" s="1" t="s">
        <v>39</v>
      </c>
      <c r="F19" s="3">
        <f t="shared" si="0"/>
        <v>3</v>
      </c>
      <c r="G19" s="13"/>
      <c r="H19" s="6"/>
      <c r="I19" s="60">
        <v>3</v>
      </c>
      <c r="J19" s="66">
        <v>0</v>
      </c>
      <c r="K19" s="45" t="s">
        <v>60</v>
      </c>
      <c r="L19" s="53">
        <v>0</v>
      </c>
      <c r="M19" s="54"/>
    </row>
    <row r="20" spans="1:13" ht="15" customHeight="1" x14ac:dyDescent="0.35">
      <c r="A20" s="14" t="s">
        <v>40</v>
      </c>
      <c r="B20" s="2"/>
      <c r="C20" s="25" t="s">
        <v>35</v>
      </c>
      <c r="D20" s="1" t="s">
        <v>41</v>
      </c>
      <c r="E20" s="1" t="s">
        <v>42</v>
      </c>
      <c r="F20" s="3">
        <f t="shared" si="0"/>
        <v>8</v>
      </c>
      <c r="G20" s="13"/>
      <c r="H20" s="6"/>
      <c r="I20" s="60">
        <v>8</v>
      </c>
      <c r="J20" s="66">
        <v>0</v>
      </c>
      <c r="K20" s="45" t="s">
        <v>60</v>
      </c>
      <c r="L20" s="53">
        <v>2</v>
      </c>
      <c r="M20" s="54">
        <v>360</v>
      </c>
    </row>
    <row r="21" spans="1:13" ht="15.5" x14ac:dyDescent="0.35">
      <c r="A21" s="14" t="s">
        <v>43</v>
      </c>
      <c r="B21" s="2"/>
      <c r="C21" s="25" t="s">
        <v>44</v>
      </c>
      <c r="D21" s="1" t="s">
        <v>30</v>
      </c>
      <c r="E21" s="1" t="s">
        <v>42</v>
      </c>
      <c r="F21" s="3">
        <f t="shared" si="0"/>
        <v>10</v>
      </c>
      <c r="G21" s="13"/>
      <c r="H21" s="6"/>
      <c r="I21" s="60">
        <v>12</v>
      </c>
      <c r="J21" s="66">
        <v>2</v>
      </c>
      <c r="K21" s="45" t="s">
        <v>60</v>
      </c>
      <c r="L21" s="53">
        <v>3</v>
      </c>
      <c r="M21" s="54">
        <v>480</v>
      </c>
    </row>
    <row r="22" spans="1:13" ht="15" thickBot="1" x14ac:dyDescent="0.4">
      <c r="A22" s="14" t="s">
        <v>45</v>
      </c>
      <c r="B22" s="2"/>
      <c r="C22" s="25" t="s">
        <v>42</v>
      </c>
      <c r="D22" s="1" t="s">
        <v>39</v>
      </c>
      <c r="E22" s="1" t="s">
        <v>46</v>
      </c>
      <c r="F22" s="3">
        <f t="shared" si="0"/>
        <v>3</v>
      </c>
      <c r="G22" s="13"/>
      <c r="H22" s="6"/>
      <c r="I22" s="61">
        <v>4</v>
      </c>
      <c r="J22" s="67">
        <v>1</v>
      </c>
      <c r="K22" s="62" t="s">
        <v>60</v>
      </c>
      <c r="L22" s="55">
        <v>1</v>
      </c>
      <c r="M22" s="56">
        <v>300</v>
      </c>
    </row>
    <row r="23" spans="1:13" ht="15" thickBot="1" x14ac:dyDescent="0.4">
      <c r="A23" s="15" t="s">
        <v>46</v>
      </c>
      <c r="B23" s="16"/>
      <c r="C23" s="36" t="s">
        <v>46</v>
      </c>
      <c r="D23" s="37" t="s">
        <v>42</v>
      </c>
      <c r="E23" s="37" t="s">
        <v>54</v>
      </c>
      <c r="F23" s="38">
        <v>0</v>
      </c>
      <c r="G23" s="17"/>
      <c r="H23" s="6"/>
      <c r="I23" s="6"/>
      <c r="J23" s="6"/>
      <c r="K23" s="6"/>
    </row>
    <row r="24" spans="1:13" customFormat="1" x14ac:dyDescent="0.35"/>
    <row r="25" spans="1:13" ht="15" thickBot="1" x14ac:dyDescent="0.4"/>
    <row r="26" spans="1:13" x14ac:dyDescent="0.35">
      <c r="A26" s="18" t="s">
        <v>47</v>
      </c>
      <c r="B26" s="19"/>
      <c r="C26" s="9"/>
      <c r="D26" s="9"/>
      <c r="E26" s="19"/>
      <c r="F26" s="9"/>
      <c r="G26" s="10"/>
      <c r="I26" s="64" t="s">
        <v>63</v>
      </c>
      <c r="J26" s="64">
        <f>SUMPRODUCT(Reduction,Cost_per_day)</f>
        <v>2820</v>
      </c>
    </row>
    <row r="27" spans="1:13" x14ac:dyDescent="0.35">
      <c r="A27" s="20" t="s">
        <v>2</v>
      </c>
      <c r="B27" s="21"/>
      <c r="C27" s="22" t="s">
        <v>48</v>
      </c>
      <c r="D27" s="22" t="s">
        <v>49</v>
      </c>
      <c r="E27" s="22" t="s">
        <v>50</v>
      </c>
      <c r="F27" s="22" t="s">
        <v>51</v>
      </c>
      <c r="G27" s="23" t="s">
        <v>52</v>
      </c>
      <c r="H27" s="5"/>
      <c r="I27" s="64" t="s">
        <v>64</v>
      </c>
      <c r="J27" s="65">
        <f>100000*IF(Project_completion_time&gt;Dead_Line,1,0)</f>
        <v>0</v>
      </c>
      <c r="K27" s="5"/>
    </row>
    <row r="28" spans="1:13" x14ac:dyDescent="0.35">
      <c r="A28" s="24" t="s">
        <v>7</v>
      </c>
      <c r="B28" s="25"/>
      <c r="C28" s="2">
        <v>0</v>
      </c>
      <c r="D28" s="3">
        <f>C28+F7</f>
        <v>0</v>
      </c>
      <c r="E28" s="3">
        <f>F28-F7</f>
        <v>0</v>
      </c>
      <c r="F28" s="26">
        <f>E29</f>
        <v>0</v>
      </c>
      <c r="G28" s="27"/>
      <c r="H28" s="5"/>
      <c r="I28" s="64" t="s">
        <v>65</v>
      </c>
      <c r="J28" s="65">
        <f>Crashing_Cost-Penalty</f>
        <v>2820</v>
      </c>
      <c r="K28" s="5"/>
    </row>
    <row r="29" spans="1:13" x14ac:dyDescent="0.35">
      <c r="A29" s="24" t="s">
        <v>8</v>
      </c>
      <c r="B29" s="25"/>
      <c r="C29" s="3">
        <f>D28</f>
        <v>0</v>
      </c>
      <c r="D29" s="3">
        <f t="shared" ref="D29:D44" si="1">C29+F8</f>
        <v>10</v>
      </c>
      <c r="E29" s="3">
        <f t="shared" ref="E29:E44" si="2">F29-F8</f>
        <v>0</v>
      </c>
      <c r="F29" s="26">
        <f>E30</f>
        <v>10</v>
      </c>
      <c r="G29" s="27">
        <f>E29-C29</f>
        <v>0</v>
      </c>
      <c r="H29" s="5"/>
      <c r="I29" s="5"/>
      <c r="J29" s="5"/>
      <c r="K29" s="5"/>
    </row>
    <row r="30" spans="1:13" x14ac:dyDescent="0.35">
      <c r="A30" s="24" t="s">
        <v>10</v>
      </c>
      <c r="B30" s="25"/>
      <c r="C30" s="3">
        <f>D29</f>
        <v>10</v>
      </c>
      <c r="D30" s="3">
        <f t="shared" si="1"/>
        <v>15</v>
      </c>
      <c r="E30" s="3">
        <f t="shared" si="2"/>
        <v>10</v>
      </c>
      <c r="F30" s="26">
        <f>MIN(E31,E32)</f>
        <v>15</v>
      </c>
      <c r="G30" s="27">
        <f t="shared" ref="G30:G43" si="3">E30-C30</f>
        <v>0</v>
      </c>
      <c r="H30" s="5"/>
      <c r="I30" s="5"/>
      <c r="J30" s="5"/>
      <c r="K30" s="5"/>
    </row>
    <row r="31" spans="1:13" x14ac:dyDescent="0.35">
      <c r="A31" s="24" t="s">
        <v>14</v>
      </c>
      <c r="B31" s="25"/>
      <c r="C31" s="3">
        <f>D30</f>
        <v>15</v>
      </c>
      <c r="D31" s="3">
        <f t="shared" si="1"/>
        <v>21</v>
      </c>
      <c r="E31" s="3">
        <f t="shared" si="2"/>
        <v>15</v>
      </c>
      <c r="F31" s="26">
        <f>MIN(E33,E35)</f>
        <v>21</v>
      </c>
      <c r="G31" s="27">
        <f t="shared" si="3"/>
        <v>0</v>
      </c>
      <c r="H31" s="5"/>
      <c r="I31" s="5"/>
      <c r="J31" s="5"/>
      <c r="K31" s="5"/>
    </row>
    <row r="32" spans="1:13" ht="15" customHeight="1" x14ac:dyDescent="0.35">
      <c r="A32" s="24" t="s">
        <v>17</v>
      </c>
      <c r="B32" s="25"/>
      <c r="C32" s="3">
        <f>D30</f>
        <v>15</v>
      </c>
      <c r="D32" s="3">
        <f t="shared" si="1"/>
        <v>25</v>
      </c>
      <c r="E32" s="3">
        <f t="shared" si="2"/>
        <v>15</v>
      </c>
      <c r="F32" s="26">
        <f>MIN(E34,E35)</f>
        <v>25</v>
      </c>
      <c r="G32" s="27">
        <f t="shared" si="3"/>
        <v>0</v>
      </c>
      <c r="H32" s="5"/>
      <c r="I32" s="5"/>
      <c r="J32" s="5"/>
      <c r="K32" s="5"/>
    </row>
    <row r="33" spans="1:11" x14ac:dyDescent="0.35">
      <c r="A33" s="24" t="s">
        <v>20</v>
      </c>
      <c r="B33" s="25"/>
      <c r="C33" s="3">
        <f>D31</f>
        <v>21</v>
      </c>
      <c r="D33" s="3">
        <f t="shared" si="1"/>
        <v>25</v>
      </c>
      <c r="E33" s="3">
        <f t="shared" si="2"/>
        <v>21</v>
      </c>
      <c r="F33" s="26">
        <f>E34</f>
        <v>25</v>
      </c>
      <c r="G33" s="27">
        <f t="shared" si="3"/>
        <v>0</v>
      </c>
      <c r="H33" s="5"/>
      <c r="I33" s="5"/>
      <c r="J33" s="5"/>
      <c r="K33" s="5"/>
    </row>
    <row r="34" spans="1:11" ht="15" customHeight="1" x14ac:dyDescent="0.35">
      <c r="A34" s="24" t="s">
        <v>21</v>
      </c>
      <c r="B34" s="25"/>
      <c r="C34" s="3">
        <f>MAX(D32,D33)</f>
        <v>25</v>
      </c>
      <c r="D34" s="3">
        <f t="shared" si="1"/>
        <v>28</v>
      </c>
      <c r="E34" s="3">
        <f t="shared" si="2"/>
        <v>25</v>
      </c>
      <c r="F34" s="26">
        <f>MIN(E36,E37)</f>
        <v>28</v>
      </c>
      <c r="G34" s="27">
        <f t="shared" si="3"/>
        <v>0</v>
      </c>
      <c r="H34" s="5"/>
      <c r="I34" s="5"/>
      <c r="J34" s="5"/>
      <c r="K34" s="5"/>
    </row>
    <row r="35" spans="1:11" x14ac:dyDescent="0.35">
      <c r="A35" s="24" t="s">
        <v>26</v>
      </c>
      <c r="B35" s="25"/>
      <c r="C35" s="3">
        <f>MAX(D31,D32)</f>
        <v>25</v>
      </c>
      <c r="D35" s="3">
        <f t="shared" si="1"/>
        <v>31</v>
      </c>
      <c r="E35" s="3">
        <f t="shared" si="2"/>
        <v>25</v>
      </c>
      <c r="F35" s="26">
        <f>E38</f>
        <v>31</v>
      </c>
      <c r="G35" s="27">
        <f t="shared" si="3"/>
        <v>0</v>
      </c>
      <c r="H35" s="5"/>
      <c r="I35" s="5"/>
      <c r="J35" s="5"/>
      <c r="K35" s="5"/>
    </row>
    <row r="36" spans="1:11" x14ac:dyDescent="0.35">
      <c r="A36" s="24" t="s">
        <v>29</v>
      </c>
      <c r="B36" s="25"/>
      <c r="C36" s="3">
        <f>D34</f>
        <v>28</v>
      </c>
      <c r="D36" s="3">
        <f t="shared" si="1"/>
        <v>40</v>
      </c>
      <c r="E36" s="3">
        <f t="shared" si="2"/>
        <v>28</v>
      </c>
      <c r="F36" s="26">
        <f>E40</f>
        <v>40</v>
      </c>
      <c r="G36" s="27">
        <f t="shared" si="3"/>
        <v>0</v>
      </c>
      <c r="H36" s="5"/>
      <c r="I36" s="5"/>
      <c r="J36" s="5"/>
      <c r="K36" s="5"/>
    </row>
    <row r="37" spans="1:11" x14ac:dyDescent="0.35">
      <c r="A37" s="24" t="s">
        <v>32</v>
      </c>
      <c r="B37" s="25"/>
      <c r="C37" s="3">
        <f>D34</f>
        <v>28</v>
      </c>
      <c r="D37" s="3">
        <f t="shared" si="1"/>
        <v>31</v>
      </c>
      <c r="E37" s="3">
        <f t="shared" si="2"/>
        <v>33</v>
      </c>
      <c r="F37" s="26">
        <f>E39</f>
        <v>36</v>
      </c>
      <c r="G37" s="27">
        <f t="shared" si="3"/>
        <v>5</v>
      </c>
      <c r="H37" s="5"/>
      <c r="I37" s="5"/>
      <c r="J37" s="5"/>
      <c r="K37" s="5"/>
    </row>
    <row r="38" spans="1:11" x14ac:dyDescent="0.35">
      <c r="A38" s="24" t="s">
        <v>27</v>
      </c>
      <c r="B38" s="25"/>
      <c r="C38" s="3">
        <f>D35</f>
        <v>31</v>
      </c>
      <c r="D38" s="3">
        <f t="shared" si="1"/>
        <v>45</v>
      </c>
      <c r="E38" s="3">
        <f t="shared" si="2"/>
        <v>31</v>
      </c>
      <c r="F38" s="26">
        <f>E41</f>
        <v>45</v>
      </c>
      <c r="G38" s="27">
        <f t="shared" si="3"/>
        <v>0</v>
      </c>
      <c r="H38" s="5"/>
      <c r="I38" s="5"/>
      <c r="J38" s="5"/>
      <c r="K38" s="5"/>
    </row>
    <row r="39" spans="1:11" x14ac:dyDescent="0.35">
      <c r="A39" s="24" t="s">
        <v>33</v>
      </c>
      <c r="B39" s="25"/>
      <c r="C39" s="3">
        <f>D37</f>
        <v>31</v>
      </c>
      <c r="D39" s="3">
        <f t="shared" si="1"/>
        <v>35</v>
      </c>
      <c r="E39" s="3">
        <f t="shared" si="2"/>
        <v>36</v>
      </c>
      <c r="F39" s="26">
        <f>E40</f>
        <v>40</v>
      </c>
      <c r="G39" s="27">
        <f t="shared" si="3"/>
        <v>5</v>
      </c>
      <c r="H39" s="5"/>
      <c r="I39" s="5"/>
      <c r="J39" s="5"/>
      <c r="K39" s="5"/>
    </row>
    <row r="40" spans="1:11" x14ac:dyDescent="0.35">
      <c r="A40" s="24" t="s">
        <v>30</v>
      </c>
      <c r="B40" s="25"/>
      <c r="C40" s="3">
        <f>MAX(D36,D39)</f>
        <v>40</v>
      </c>
      <c r="D40" s="3">
        <f t="shared" si="1"/>
        <v>43</v>
      </c>
      <c r="E40" s="3">
        <f t="shared" si="2"/>
        <v>40</v>
      </c>
      <c r="F40" s="26">
        <f>MIN(E41,E42)</f>
        <v>43</v>
      </c>
      <c r="G40" s="27">
        <f t="shared" si="3"/>
        <v>0</v>
      </c>
      <c r="H40" s="5"/>
      <c r="I40" s="5"/>
      <c r="J40" s="5"/>
      <c r="K40" s="5"/>
    </row>
    <row r="41" spans="1:11" x14ac:dyDescent="0.35">
      <c r="A41" s="24" t="s">
        <v>35</v>
      </c>
      <c r="B41" s="25"/>
      <c r="C41" s="3">
        <f>MAX(D38,D40)</f>
        <v>45</v>
      </c>
      <c r="D41" s="3">
        <f t="shared" si="1"/>
        <v>53</v>
      </c>
      <c r="E41" s="3">
        <f t="shared" si="2"/>
        <v>45</v>
      </c>
      <c r="F41" s="26">
        <f>E43</f>
        <v>53</v>
      </c>
      <c r="G41" s="27">
        <f t="shared" si="3"/>
        <v>0</v>
      </c>
      <c r="H41" s="5"/>
      <c r="I41" s="5"/>
      <c r="J41" s="5"/>
      <c r="K41" s="5"/>
    </row>
    <row r="42" spans="1:11" x14ac:dyDescent="0.35">
      <c r="A42" s="24" t="s">
        <v>44</v>
      </c>
      <c r="B42" s="25"/>
      <c r="C42" s="3">
        <f>D40</f>
        <v>43</v>
      </c>
      <c r="D42" s="3">
        <f t="shared" si="1"/>
        <v>53</v>
      </c>
      <c r="E42" s="3">
        <f t="shared" si="2"/>
        <v>43</v>
      </c>
      <c r="F42" s="26">
        <f>E43</f>
        <v>53</v>
      </c>
      <c r="G42" s="27">
        <f t="shared" si="3"/>
        <v>0</v>
      </c>
      <c r="H42" s="5"/>
      <c r="I42" s="5"/>
      <c r="J42" s="5"/>
      <c r="K42" s="5"/>
    </row>
    <row r="43" spans="1:11" x14ac:dyDescent="0.35">
      <c r="A43" s="24" t="s">
        <v>42</v>
      </c>
      <c r="B43" s="25"/>
      <c r="C43" s="3">
        <f>MAX(D41,D42)</f>
        <v>53</v>
      </c>
      <c r="D43" s="3">
        <f t="shared" si="1"/>
        <v>56</v>
      </c>
      <c r="E43" s="3">
        <f t="shared" si="2"/>
        <v>53</v>
      </c>
      <c r="F43" s="26">
        <f>E44</f>
        <v>56</v>
      </c>
      <c r="G43" s="27">
        <f t="shared" si="3"/>
        <v>0</v>
      </c>
      <c r="H43" s="5"/>
      <c r="I43" s="5"/>
      <c r="J43" s="5"/>
      <c r="K43" s="5"/>
    </row>
    <row r="44" spans="1:11" x14ac:dyDescent="0.35">
      <c r="A44" s="24" t="s">
        <v>46</v>
      </c>
      <c r="B44" s="25"/>
      <c r="C44" s="3">
        <f>D43</f>
        <v>56</v>
      </c>
      <c r="D44" s="3">
        <f t="shared" si="1"/>
        <v>56</v>
      </c>
      <c r="E44" s="3">
        <f t="shared" si="2"/>
        <v>56</v>
      </c>
      <c r="F44" s="26">
        <f>C46</f>
        <v>56</v>
      </c>
      <c r="G44" s="27"/>
      <c r="H44" s="5"/>
      <c r="I44" s="5"/>
      <c r="J44" s="5"/>
      <c r="K44" s="5"/>
    </row>
    <row r="45" spans="1:11" x14ac:dyDescent="0.35">
      <c r="A45" s="14"/>
      <c r="B45" s="2"/>
      <c r="C45" s="2"/>
      <c r="D45" s="2"/>
      <c r="E45" s="25"/>
      <c r="F45" s="2"/>
      <c r="G45" s="13"/>
      <c r="H45" s="5"/>
      <c r="I45" s="5"/>
      <c r="J45" s="5"/>
      <c r="K45" s="5"/>
    </row>
    <row r="46" spans="1:11" ht="15" thickBot="1" x14ac:dyDescent="0.4">
      <c r="A46" s="15"/>
      <c r="B46" s="28" t="s">
        <v>53</v>
      </c>
      <c r="C46" s="30">
        <f>ROUND(C44,0)</f>
        <v>56</v>
      </c>
      <c r="D46" s="16"/>
      <c r="E46" s="29" t="s">
        <v>62</v>
      </c>
      <c r="F46" s="30">
        <v>56</v>
      </c>
      <c r="G46" s="17"/>
    </row>
    <row r="47" spans="1:11" x14ac:dyDescent="0.35">
      <c r="A47" s="2"/>
      <c r="D47" s="2"/>
      <c r="E47" s="2"/>
      <c r="F47" s="2"/>
      <c r="G47" s="2"/>
    </row>
  </sheetData>
  <conditionalFormatting sqref="G29:G43">
    <cfRule type="cellIs" dxfId="0" priority="1" operator="equal">
      <formula>0</formula>
    </cfRule>
  </conditionalFormatting>
  <printOptions headings="1" gridLines="1"/>
  <pageMargins left="0.75" right="0.75" top="1" bottom="1" header="0.5" footer="0.5"/>
  <pageSetup scale="87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Model_Completion_time</vt:lpstr>
      <vt:lpstr>AON Network</vt:lpstr>
      <vt:lpstr>Gantt Chart</vt:lpstr>
      <vt:lpstr>Model_w_oneway_n_two_way_Tables</vt:lpstr>
      <vt:lpstr>Model_W_Crashing</vt:lpstr>
      <vt:lpstr>Cost_per_day</vt:lpstr>
      <vt:lpstr>Crashing_Cost</vt:lpstr>
      <vt:lpstr>'Gantt Chart'!Daily_IRR_Rate</vt:lpstr>
      <vt:lpstr>Daily_IRR_Rate</vt:lpstr>
      <vt:lpstr>Dead_Line</vt:lpstr>
      <vt:lpstr>Max_Reduction</vt:lpstr>
      <vt:lpstr>Net_Crashing_Cost</vt:lpstr>
      <vt:lpstr>Original_Duration</vt:lpstr>
      <vt:lpstr>Penalty</vt:lpstr>
      <vt:lpstr>Model_W_Crashing!Project_completion_time</vt:lpstr>
      <vt:lpstr>Project_completion_time</vt:lpstr>
      <vt:lpstr>Reduction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Tariq Mughal</cp:lastModifiedBy>
  <dcterms:created xsi:type="dcterms:W3CDTF">2007-05-15T20:40:10Z</dcterms:created>
  <dcterms:modified xsi:type="dcterms:W3CDTF">2022-11-17T15:10:37Z</dcterms:modified>
</cp:coreProperties>
</file>